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880" tabRatio="913" activeTab="0"/>
  </bookViews>
  <sheets>
    <sheet name="30 農業経営体数" sheetId="1" r:id="rId1"/>
  </sheets>
  <definedNames>
    <definedName name="_xlnm.Print_Area" localSheetId="0">'30 農業経営体数'!$A$1:$J$35</definedName>
  </definedNames>
  <calcPr fullCalcOnLoad="1"/>
</workbook>
</file>

<file path=xl/sharedStrings.xml><?xml version="1.0" encoding="utf-8"?>
<sst xmlns="http://schemas.openxmlformats.org/spreadsheetml/2006/main" count="37" uniqueCount="37">
  <si>
    <t>年　　次</t>
  </si>
  <si>
    <t>0.3ha未満</t>
  </si>
  <si>
    <t>2.0ha以上3.0ha未満</t>
  </si>
  <si>
    <t>　　　　　　17　　　</t>
  </si>
  <si>
    <t>0.3ha以上1.0ha未満</t>
  </si>
  <si>
    <t>1.0ha以上2.0ha未満</t>
  </si>
  <si>
    <t>農　業
経営体数</t>
  </si>
  <si>
    <t>　　　　　　22　　　</t>
  </si>
  <si>
    <t>経営耕地なし</t>
  </si>
  <si>
    <t>10.0ha以上30.0ha未満</t>
  </si>
  <si>
    <t>30.0　 ha 　以　 上</t>
  </si>
  <si>
    <t>(40 133)</t>
  </si>
  <si>
    <t>3.0ha以上5.0ha未満</t>
  </si>
  <si>
    <t>5.0ha以上10.0ha未満</t>
  </si>
  <si>
    <t>資料出所：富山県統計調査課</t>
  </si>
  <si>
    <t>主業</t>
  </si>
  <si>
    <t>準主業</t>
  </si>
  <si>
    <t>副業的</t>
  </si>
  <si>
    <t>個　人
経営体数</t>
  </si>
  <si>
    <t>　　 販売農家：経営耕地面積が30ａ以上又は農産物販売金額が50万円以上の農家</t>
  </si>
  <si>
    <t>　５ 各年２月１日現在</t>
  </si>
  <si>
    <t>資料：農林水産省「世界農林業センサス」、「農林業センサス」</t>
  </si>
  <si>
    <t>　４－１　農 業 経 営 体 数</t>
  </si>
  <si>
    <t>（単位　経営体・戸）</t>
  </si>
  <si>
    <t>　３ 平成22年までの主副業別は販売農家を分類したもので、(　書きで表示</t>
  </si>
  <si>
    <t>　　　　　　27　　　</t>
  </si>
  <si>
    <t>平　　成　　12　　年</t>
  </si>
  <si>
    <t>注１ 農業経営体：農林業センサスに定める基準以上の農産物の生産を行う者及び農作業の受託の事業を行う者</t>
  </si>
  <si>
    <t>　４ 主業：世帯所得の50％以上が農業所得で、調査期日前1年間に自営農業に60日以上従事している65歳未満の</t>
  </si>
  <si>
    <t>　　 準主業：世帯所得の50％未満が農業所得で、調査期日前1年間に自営農業に60日以上従事している65歳未満</t>
  </si>
  <si>
    <t>　２ 平成12年の農業経営体数は平成17年センサス基準に合わせて算出した組替値で、(　)書きで表示</t>
  </si>
  <si>
    <t>　　 世帯員がいる。</t>
  </si>
  <si>
    <t>　　 の世帯員がいる。</t>
  </si>
  <si>
    <t>　　 副業的：調査期日前1年間に自営農業に60日以上従事している65歳未満の世帯員がいない。</t>
  </si>
  <si>
    <r>
      <t xml:space="preserve"> </t>
    </r>
    <r>
      <rPr>
        <sz val="11"/>
        <rFont val="ＭＳ ゴシック"/>
        <family val="3"/>
      </rPr>
      <t xml:space="preserve">  　　　   （経営耕地面積規模別、主副業別）</t>
    </r>
  </si>
  <si>
    <r>
      <t>令　　和　　２　　</t>
    </r>
    <r>
      <rPr>
        <sz val="10"/>
        <color indexed="9"/>
        <rFont val="ＭＳ ゴシック"/>
        <family val="3"/>
      </rPr>
      <t>年</t>
    </r>
  </si>
  <si>
    <t>→市町村編p.160、都道府県編p.194</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</si>
</sst>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
    <numFmt numFmtId="177" formatCode="#\ ###\ ###\ ###\ ##0\ "/>
    <numFmt numFmtId="178" formatCode="#\ ###\ ##0\ "/>
    <numFmt numFmtId="179" formatCode="#.0\ ###\ ##0\ "/>
    <numFmt numFmtId="180" formatCode="#.\ ###\ ##0\ "/>
    <numFmt numFmtId="181" formatCode="##.\ ###\ ##0\ "/>
    <numFmt numFmtId="182" formatCode="#,##0.0;[Red]\-#,##0.0"/>
    <numFmt numFmtId="183" formatCode="###\ ##0.#\ "/>
    <numFmt numFmtId="184" formatCode="###\ ##0.0\ "/>
    <numFmt numFmtId="185" formatCode="###\ ##0\ "/>
    <numFmt numFmtId="186" formatCode="#\ ###\ ##0"/>
    <numFmt numFmtId="187" formatCode="0.0_ "/>
    <numFmt numFmtId="188" formatCode="#,##0_ "/>
    <numFmt numFmtId="189" formatCode="[$]ggge&quot;年&quot;m&quot;月&quot;d&quot;日&quot;;@"/>
    <numFmt numFmtId="190" formatCode="[$-411]gge&quot;年&quot;m&quot;月&quot;d&quot;日&quot;;@"/>
    <numFmt numFmtId="191" formatCode="[$]gge&quot;年&quot;m&quot;月&quot;d&quot;日&quot;;@"/>
    <numFmt numFmtId="192" formatCode="\(###\ ##0\ "/>
    <numFmt numFmtId="193" formatCode="\(\ ###\ ##0\ "/>
  </numFmts>
  <fonts count="54">
    <font>
      <sz val="11"/>
      <name val="ＭＳ Ｐゴシック"/>
      <family val="3"/>
    </font>
    <font>
      <sz val="6"/>
      <name val="ＭＳ Ｐゴシック"/>
      <family val="3"/>
    </font>
    <font>
      <sz val="11"/>
      <name val="ＭＳ 明朝"/>
      <family val="1"/>
    </font>
    <font>
      <sz val="9"/>
      <name val="ＭＳ 明朝"/>
      <family val="1"/>
    </font>
    <font>
      <sz val="11"/>
      <name val="ＭＳ ゴシック"/>
      <family val="3"/>
    </font>
    <font>
      <sz val="10"/>
      <name val="ＭＳ 明朝"/>
      <family val="1"/>
    </font>
    <font>
      <sz val="14"/>
      <name val="ＭＳ ゴシック"/>
      <family val="3"/>
    </font>
    <font>
      <sz val="14"/>
      <name val="ＭＳ Ｐゴシック"/>
      <family val="3"/>
    </font>
    <font>
      <sz val="14"/>
      <name val="ＭＳ 明朝"/>
      <family val="1"/>
    </font>
    <font>
      <sz val="12"/>
      <name val="ＭＳ ゴシック"/>
      <family val="3"/>
    </font>
    <font>
      <sz val="12"/>
      <name val="ＭＳ Ｐゴシック"/>
      <family val="3"/>
    </font>
    <font>
      <sz val="12"/>
      <name val="ＭＳ 明朝"/>
      <family val="1"/>
    </font>
    <font>
      <sz val="8"/>
      <name val="ＭＳ 明朝"/>
      <family val="1"/>
    </font>
    <font>
      <sz val="8"/>
      <name val="ＭＳ Ｐゴシック"/>
      <family val="3"/>
    </font>
    <font>
      <sz val="9"/>
      <name val="ＭＳ Ｐゴシック"/>
      <family val="3"/>
    </font>
    <font>
      <sz val="10"/>
      <name val="ＭＳ Ｐゴシック"/>
      <family val="3"/>
    </font>
    <font>
      <sz val="10"/>
      <name val="ＭＳ ゴシック"/>
      <family val="3"/>
    </font>
    <font>
      <sz val="8.5"/>
      <name val="ＭＳ 明朝"/>
      <family val="1"/>
    </font>
    <font>
      <sz val="8.5"/>
      <name val="ＭＳ Ｐゴシック"/>
      <family val="3"/>
    </font>
    <font>
      <sz val="10"/>
      <color indexed="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76">
    <xf numFmtId="0" fontId="0" fillId="0" borderId="0" xfId="0" applyAlignment="1">
      <alignment/>
    </xf>
    <xf numFmtId="0" fontId="6" fillId="0" borderId="0" xfId="0" applyFont="1" applyFill="1" applyAlignment="1">
      <alignment vertical="center" wrapText="1"/>
    </xf>
    <xf numFmtId="0" fontId="6" fillId="0" borderId="0" xfId="0" applyFont="1" applyFill="1" applyAlignment="1">
      <alignment vertical="center"/>
    </xf>
    <xf numFmtId="0" fontId="4" fillId="0" borderId="0" xfId="0" applyFont="1" applyFill="1" applyAlignment="1">
      <alignment vertical="center"/>
    </xf>
    <xf numFmtId="0" fontId="7" fillId="0" borderId="0" xfId="0" applyFont="1" applyFill="1" applyAlignment="1">
      <alignment vertical="center"/>
    </xf>
    <xf numFmtId="0" fontId="6" fillId="0" borderId="0" xfId="0" applyFont="1" applyFill="1" applyAlignment="1">
      <alignment horizontal="center" vertical="center"/>
    </xf>
    <xf numFmtId="0" fontId="8" fillId="0" borderId="0" xfId="0" applyFont="1" applyFill="1" applyAlignment="1">
      <alignment vertical="center"/>
    </xf>
    <xf numFmtId="0" fontId="9" fillId="0" borderId="0" xfId="0" applyFont="1" applyFill="1" applyAlignment="1">
      <alignment vertical="top" wrapText="1"/>
    </xf>
    <xf numFmtId="0" fontId="9" fillId="0" borderId="0" xfId="0" applyFont="1" applyFill="1" applyAlignment="1">
      <alignment vertical="top"/>
    </xf>
    <xf numFmtId="0" fontId="9" fillId="0" borderId="0" xfId="0" applyFont="1" applyFill="1" applyAlignment="1">
      <alignment horizontal="center" vertical="top"/>
    </xf>
    <xf numFmtId="0" fontId="10" fillId="0" borderId="0" xfId="0" applyFont="1" applyFill="1" applyAlignment="1">
      <alignment vertical="top"/>
    </xf>
    <xf numFmtId="0" fontId="11" fillId="0" borderId="0" xfId="0" applyFont="1" applyFill="1" applyAlignment="1">
      <alignment vertical="top"/>
    </xf>
    <xf numFmtId="0" fontId="2" fillId="0" borderId="0" xfId="0" applyFont="1" applyFill="1" applyAlignment="1">
      <alignment horizontal="center"/>
    </xf>
    <xf numFmtId="0" fontId="2" fillId="0" borderId="0" xfId="0" applyFont="1" applyFill="1" applyAlignment="1">
      <alignment/>
    </xf>
    <xf numFmtId="0" fontId="4" fillId="0" borderId="0" xfId="0" applyFont="1" applyFill="1" applyAlignment="1">
      <alignment/>
    </xf>
    <xf numFmtId="0" fontId="2" fillId="0" borderId="0" xfId="0" applyFont="1" applyFill="1" applyAlignment="1">
      <alignment vertical="center"/>
    </xf>
    <xf numFmtId="0" fontId="12" fillId="0" borderId="0" xfId="0" applyFont="1" applyFill="1" applyAlignment="1">
      <alignment/>
    </xf>
    <xf numFmtId="0" fontId="13" fillId="0" borderId="0" xfId="0" applyFont="1" applyFill="1" applyAlignment="1">
      <alignment/>
    </xf>
    <xf numFmtId="0" fontId="3" fillId="0" borderId="0" xfId="0" applyFont="1" applyFill="1" applyAlignment="1">
      <alignment/>
    </xf>
    <xf numFmtId="0" fontId="14" fillId="0" borderId="0" xfId="0" applyFont="1" applyFill="1" applyAlignment="1">
      <alignment/>
    </xf>
    <xf numFmtId="0" fontId="5" fillId="0" borderId="10" xfId="0" applyFont="1" applyFill="1" applyBorder="1" applyAlignment="1">
      <alignment horizontal="center" vertical="center"/>
    </xf>
    <xf numFmtId="0" fontId="5" fillId="0" borderId="10" xfId="0" applyFont="1" applyFill="1" applyBorder="1" applyAlignment="1">
      <alignment/>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12" fillId="0" borderId="13" xfId="0" applyFont="1" applyFill="1" applyBorder="1" applyAlignment="1">
      <alignment vertical="center"/>
    </xf>
    <xf numFmtId="0" fontId="12" fillId="0" borderId="13" xfId="0" applyFont="1" applyFill="1" applyBorder="1" applyAlignment="1">
      <alignment horizontal="right" vertical="center"/>
    </xf>
    <xf numFmtId="0" fontId="12" fillId="0" borderId="0" xfId="0" applyFont="1" applyFill="1" applyAlignment="1">
      <alignment horizontal="left" vertical="top"/>
    </xf>
    <xf numFmtId="0" fontId="12" fillId="0" borderId="0" xfId="0" applyFont="1" applyFill="1" applyAlignment="1">
      <alignment vertical="top" wrapText="1"/>
    </xf>
    <xf numFmtId="0" fontId="12" fillId="0" borderId="0" xfId="0" applyFont="1" applyFill="1" applyAlignment="1">
      <alignment horizontal="left" vertical="top" wrapText="1"/>
    </xf>
    <xf numFmtId="0" fontId="5" fillId="0" borderId="0" xfId="0" applyFont="1" applyFill="1" applyBorder="1" applyAlignment="1" quotePrefix="1">
      <alignment horizontal="center" vertical="center"/>
    </xf>
    <xf numFmtId="0" fontId="5" fillId="0" borderId="0" xfId="0" applyFont="1" applyFill="1" applyBorder="1" applyAlignment="1" quotePrefix="1">
      <alignment vertical="center"/>
    </xf>
    <xf numFmtId="0" fontId="5" fillId="0" borderId="11" xfId="0" applyFont="1" applyFill="1" applyBorder="1" applyAlignment="1" quotePrefix="1">
      <alignment horizontal="center" vertical="center"/>
    </xf>
    <xf numFmtId="185" fontId="5" fillId="0" borderId="0" xfId="48" applyNumberFormat="1" applyFont="1" applyFill="1" applyBorder="1" applyAlignment="1">
      <alignment horizontal="right" vertical="center"/>
    </xf>
    <xf numFmtId="192" fontId="5" fillId="0" borderId="0" xfId="48" applyNumberFormat="1" applyFont="1" applyFill="1" applyBorder="1" applyAlignment="1">
      <alignment vertical="center"/>
    </xf>
    <xf numFmtId="185" fontId="5" fillId="0" borderId="0" xfId="48" applyNumberFormat="1" applyFont="1" applyFill="1" applyBorder="1" applyAlignment="1">
      <alignment vertical="center"/>
    </xf>
    <xf numFmtId="0" fontId="16" fillId="0" borderId="0" xfId="0" applyFont="1" applyFill="1" applyBorder="1" applyAlignment="1" quotePrefix="1">
      <alignment horizontal="center" vertical="center"/>
    </xf>
    <xf numFmtId="0" fontId="16" fillId="0" borderId="0" xfId="0" applyFont="1" applyFill="1" applyBorder="1" applyAlignment="1" quotePrefix="1">
      <alignment vertical="center"/>
    </xf>
    <xf numFmtId="0" fontId="16" fillId="0" borderId="11" xfId="0" applyFont="1" applyFill="1" applyBorder="1" applyAlignment="1" quotePrefix="1">
      <alignment horizontal="center" vertical="center"/>
    </xf>
    <xf numFmtId="185" fontId="16" fillId="0" borderId="0" xfId="48" applyNumberFormat="1" applyFont="1" applyFill="1" applyBorder="1" applyAlignment="1">
      <alignment vertical="center"/>
    </xf>
    <xf numFmtId="0" fontId="4" fillId="0" borderId="0" xfId="0" applyFont="1" applyFill="1" applyBorder="1" applyAlignment="1" quotePrefix="1">
      <alignment horizontal="center"/>
    </xf>
    <xf numFmtId="0" fontId="4" fillId="0" borderId="0" xfId="0" applyFont="1" applyFill="1" applyBorder="1" applyAlignment="1" quotePrefix="1">
      <alignment horizontal="center" vertical="center"/>
    </xf>
    <xf numFmtId="0" fontId="4" fillId="0" borderId="11" xfId="0" applyFont="1" applyFill="1" applyBorder="1" applyAlignment="1" quotePrefix="1">
      <alignment horizontal="center"/>
    </xf>
    <xf numFmtId="185" fontId="4" fillId="0" borderId="0" xfId="48" applyNumberFormat="1" applyFont="1" applyFill="1" applyBorder="1" applyAlignment="1">
      <alignment/>
    </xf>
    <xf numFmtId="0" fontId="3" fillId="0" borderId="0" xfId="0" applyFont="1" applyFill="1" applyBorder="1" applyAlignment="1">
      <alignment horizontal="distributed"/>
    </xf>
    <xf numFmtId="0" fontId="5" fillId="0" borderId="11" xfId="0" applyFont="1" applyFill="1" applyBorder="1" applyAlignment="1">
      <alignment horizontal="center"/>
    </xf>
    <xf numFmtId="185" fontId="5" fillId="0" borderId="0" xfId="48" applyNumberFormat="1" applyFont="1" applyFill="1" applyBorder="1" applyAlignment="1">
      <alignment/>
    </xf>
    <xf numFmtId="185" fontId="5" fillId="0" borderId="0" xfId="48" applyNumberFormat="1" applyFont="1" applyFill="1" applyBorder="1" applyAlignment="1">
      <alignment horizontal="right"/>
    </xf>
    <xf numFmtId="0" fontId="5" fillId="0" borderId="0" xfId="0" applyFont="1" applyFill="1" applyBorder="1" applyAlignment="1">
      <alignment horizontal="center"/>
    </xf>
    <xf numFmtId="0" fontId="2" fillId="0" borderId="0" xfId="0" applyFont="1" applyFill="1" applyBorder="1" applyAlignment="1">
      <alignment horizontal="center"/>
    </xf>
    <xf numFmtId="185" fontId="5" fillId="0" borderId="14" xfId="48" applyNumberFormat="1" applyFont="1" applyFill="1" applyBorder="1" applyAlignment="1" quotePrefix="1">
      <alignment/>
    </xf>
    <xf numFmtId="185" fontId="5" fillId="0" borderId="0" xfId="48" applyNumberFormat="1" applyFont="1" applyFill="1" applyBorder="1" applyAlignment="1" quotePrefix="1">
      <alignment/>
    </xf>
    <xf numFmtId="0" fontId="2" fillId="0" borderId="13" xfId="0" applyFont="1" applyFill="1" applyBorder="1" applyAlignment="1">
      <alignment horizontal="center"/>
    </xf>
    <xf numFmtId="0" fontId="3" fillId="0" borderId="13" xfId="0" applyFont="1" applyFill="1" applyBorder="1" applyAlignment="1">
      <alignment horizontal="distributed"/>
    </xf>
    <xf numFmtId="0" fontId="5" fillId="0" borderId="13" xfId="0" applyFont="1" applyFill="1" applyBorder="1" applyAlignment="1">
      <alignment horizontal="center"/>
    </xf>
    <xf numFmtId="185" fontId="5" fillId="0" borderId="15" xfId="48" applyNumberFormat="1" applyFont="1" applyFill="1" applyBorder="1" applyAlignment="1" quotePrefix="1">
      <alignment/>
    </xf>
    <xf numFmtId="185" fontId="5" fillId="0" borderId="13" xfId="48" applyNumberFormat="1" applyFont="1" applyFill="1" applyBorder="1" applyAlignment="1" quotePrefix="1">
      <alignment/>
    </xf>
    <xf numFmtId="185" fontId="5" fillId="0" borderId="13" xfId="48" applyNumberFormat="1" applyFont="1" applyFill="1" applyBorder="1" applyAlignment="1">
      <alignment horizontal="right"/>
    </xf>
    <xf numFmtId="0" fontId="17" fillId="0" borderId="16" xfId="0" applyFont="1" applyFill="1" applyBorder="1" applyAlignment="1">
      <alignment/>
    </xf>
    <xf numFmtId="0" fontId="18" fillId="0" borderId="16" xfId="0" applyFont="1" applyFill="1" applyBorder="1" applyAlignment="1">
      <alignment/>
    </xf>
    <xf numFmtId="0" fontId="12" fillId="0" borderId="0" xfId="0" applyFont="1" applyFill="1" applyAlignment="1">
      <alignment vertical="top"/>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wrapText="1" shrinkToFit="1"/>
    </xf>
    <xf numFmtId="0" fontId="5" fillId="0" borderId="23" xfId="0" applyFont="1" applyFill="1" applyBorder="1" applyAlignment="1">
      <alignment horizontal="center" vertical="center" shrinkToFit="1"/>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15" fillId="0" borderId="24"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showGridLines="0" tabSelected="1" zoomScaleSheetLayoutView="100" zoomScalePageLayoutView="0" workbookViewId="0" topLeftCell="A1">
      <selection activeCell="N26" sqref="N26"/>
    </sheetView>
  </sheetViews>
  <sheetFormatPr defaultColWidth="9.00390625" defaultRowHeight="13.5"/>
  <cols>
    <col min="1" max="1" width="0.6171875" style="12" customWidth="1"/>
    <col min="2" max="2" width="21.125" style="12" customWidth="1"/>
    <col min="3" max="3" width="0.6171875" style="12" customWidth="1"/>
    <col min="4" max="5" width="10.00390625" style="13" customWidth="1"/>
    <col min="6" max="6" width="8.50390625" style="13" customWidth="1"/>
    <col min="7" max="8" width="9.50390625" style="13" customWidth="1"/>
    <col min="9" max="9" width="12.50390625" style="13" customWidth="1"/>
    <col min="10" max="16384" width="9.00390625" style="13" customWidth="1"/>
  </cols>
  <sheetData>
    <row r="1" spans="1:9" s="6" customFormat="1" ht="17.25" customHeight="1">
      <c r="A1" s="1"/>
      <c r="B1" s="2" t="s">
        <v>22</v>
      </c>
      <c r="C1" s="2"/>
      <c r="D1" s="2"/>
      <c r="E1" s="2"/>
      <c r="F1" s="3"/>
      <c r="G1" s="4"/>
      <c r="H1" s="5"/>
      <c r="I1" s="5"/>
    </row>
    <row r="2" spans="1:8" s="11" customFormat="1" ht="17.25" customHeight="1">
      <c r="A2" s="7"/>
      <c r="B2" s="8" t="s">
        <v>34</v>
      </c>
      <c r="C2" s="8"/>
      <c r="D2" s="8"/>
      <c r="E2" s="9"/>
      <c r="F2" s="9"/>
      <c r="G2" s="10"/>
      <c r="H2" s="9"/>
    </row>
    <row r="3" spans="7:8" ht="13.5" customHeight="1" thickBot="1">
      <c r="G3" s="25"/>
      <c r="H3" s="26" t="s">
        <v>23</v>
      </c>
    </row>
    <row r="4" spans="1:8" ht="15" customHeight="1">
      <c r="A4" s="63" t="s">
        <v>0</v>
      </c>
      <c r="B4" s="63"/>
      <c r="C4" s="64"/>
      <c r="D4" s="69" t="s">
        <v>6</v>
      </c>
      <c r="E4" s="72" t="s">
        <v>18</v>
      </c>
      <c r="F4" s="20"/>
      <c r="G4" s="21"/>
      <c r="H4" s="21"/>
    </row>
    <row r="5" spans="1:8" ht="15" customHeight="1">
      <c r="A5" s="65"/>
      <c r="B5" s="65"/>
      <c r="C5" s="66"/>
      <c r="D5" s="70"/>
      <c r="E5" s="73"/>
      <c r="F5" s="74" t="s">
        <v>15</v>
      </c>
      <c r="G5" s="61" t="s">
        <v>16</v>
      </c>
      <c r="H5" s="61" t="s">
        <v>17</v>
      </c>
    </row>
    <row r="6" spans="1:8" s="12" customFormat="1" ht="13.5">
      <c r="A6" s="67"/>
      <c r="B6" s="67"/>
      <c r="C6" s="68"/>
      <c r="D6" s="71"/>
      <c r="E6" s="62"/>
      <c r="F6" s="75"/>
      <c r="G6" s="62"/>
      <c r="H6" s="62"/>
    </row>
    <row r="7" spans="1:8" s="12" customFormat="1" ht="2.25" customHeight="1">
      <c r="A7" s="22"/>
      <c r="B7" s="24"/>
      <c r="C7" s="23"/>
      <c r="D7" s="22"/>
      <c r="E7" s="22"/>
      <c r="F7" s="22"/>
      <c r="G7" s="22"/>
      <c r="H7" s="22"/>
    </row>
    <row r="8" spans="1:8" s="15" customFormat="1" ht="13.5">
      <c r="A8" s="30"/>
      <c r="B8" s="31" t="s">
        <v>26</v>
      </c>
      <c r="C8" s="32"/>
      <c r="D8" s="33" t="s">
        <v>11</v>
      </c>
      <c r="E8" s="34">
        <v>39397</v>
      </c>
      <c r="F8" s="34">
        <v>1887</v>
      </c>
      <c r="G8" s="34">
        <v>10850</v>
      </c>
      <c r="H8" s="34">
        <v>26660</v>
      </c>
    </row>
    <row r="9" spans="1:8" s="15" customFormat="1" ht="13.5">
      <c r="A9" s="30"/>
      <c r="B9" s="31" t="s">
        <v>3</v>
      </c>
      <c r="C9" s="32"/>
      <c r="D9" s="35">
        <v>32290</v>
      </c>
      <c r="E9" s="34">
        <v>31463</v>
      </c>
      <c r="F9" s="34">
        <v>1931</v>
      </c>
      <c r="G9" s="34">
        <v>7628</v>
      </c>
      <c r="H9" s="34">
        <v>21904</v>
      </c>
    </row>
    <row r="10" spans="1:8" s="15" customFormat="1" ht="13.5">
      <c r="A10" s="30"/>
      <c r="B10" s="31" t="s">
        <v>7</v>
      </c>
      <c r="C10" s="32"/>
      <c r="D10" s="35">
        <v>22906</v>
      </c>
      <c r="E10" s="34">
        <v>21914</v>
      </c>
      <c r="F10" s="34">
        <v>1244</v>
      </c>
      <c r="G10" s="34">
        <v>5658</v>
      </c>
      <c r="H10" s="34">
        <v>15012</v>
      </c>
    </row>
    <row r="11" spans="1:8" s="15" customFormat="1" ht="13.5">
      <c r="A11" s="30"/>
      <c r="B11" s="31" t="s">
        <v>25</v>
      </c>
      <c r="C11" s="32"/>
      <c r="D11" s="35">
        <v>17759</v>
      </c>
      <c r="E11" s="35">
        <v>16778</v>
      </c>
      <c r="F11" s="35">
        <v>1195</v>
      </c>
      <c r="G11" s="35">
        <v>3498</v>
      </c>
      <c r="H11" s="35">
        <v>12085</v>
      </c>
    </row>
    <row r="12" spans="1:8" s="3" customFormat="1" ht="13.5">
      <c r="A12" s="36"/>
      <c r="B12" s="37" t="s">
        <v>35</v>
      </c>
      <c r="C12" s="38"/>
      <c r="D12" s="39">
        <v>12356</v>
      </c>
      <c r="E12" s="39">
        <v>11331</v>
      </c>
      <c r="F12" s="39">
        <v>905</v>
      </c>
      <c r="G12" s="39">
        <v>1729</v>
      </c>
      <c r="H12" s="39">
        <v>8697</v>
      </c>
    </row>
    <row r="13" spans="1:8" s="14" customFormat="1" ht="4.5" customHeight="1">
      <c r="A13" s="40"/>
      <c r="B13" s="41"/>
      <c r="C13" s="42"/>
      <c r="D13" s="43"/>
      <c r="E13" s="43"/>
      <c r="F13" s="43"/>
      <c r="G13" s="43"/>
      <c r="H13" s="43"/>
    </row>
    <row r="14" spans="1:8" s="14" customFormat="1" ht="13.5" customHeight="1">
      <c r="A14" s="40"/>
      <c r="B14" s="44" t="s">
        <v>8</v>
      </c>
      <c r="C14" s="45"/>
      <c r="D14" s="46">
        <v>141</v>
      </c>
      <c r="E14" s="46">
        <v>17</v>
      </c>
      <c r="F14" s="47">
        <v>6</v>
      </c>
      <c r="G14" s="47">
        <v>2</v>
      </c>
      <c r="H14" s="47">
        <v>9</v>
      </c>
    </row>
    <row r="15" spans="1:8" ht="13.5">
      <c r="A15" s="48"/>
      <c r="B15" s="44" t="s">
        <v>1</v>
      </c>
      <c r="C15" s="45"/>
      <c r="D15" s="46">
        <v>135</v>
      </c>
      <c r="E15" s="46">
        <v>128</v>
      </c>
      <c r="F15" s="47">
        <v>8</v>
      </c>
      <c r="G15" s="47">
        <v>17</v>
      </c>
      <c r="H15" s="47">
        <v>103</v>
      </c>
    </row>
    <row r="16" spans="1:8" ht="13.5">
      <c r="A16" s="49"/>
      <c r="B16" s="44" t="s">
        <v>4</v>
      </c>
      <c r="C16" s="45"/>
      <c r="D16" s="46">
        <f>1530+3431</f>
        <v>4961</v>
      </c>
      <c r="E16" s="46">
        <f>1514+3410</f>
        <v>4924</v>
      </c>
      <c r="F16" s="47">
        <f>46+107</f>
        <v>153</v>
      </c>
      <c r="G16" s="47">
        <f>174+458</f>
        <v>632</v>
      </c>
      <c r="H16" s="47">
        <f>1294+2845</f>
        <v>4139</v>
      </c>
    </row>
    <row r="17" spans="1:8" ht="13.5">
      <c r="A17" s="49"/>
      <c r="B17" s="44" t="s">
        <v>5</v>
      </c>
      <c r="C17" s="45"/>
      <c r="D17" s="46">
        <f>2357+1515</f>
        <v>3872</v>
      </c>
      <c r="E17" s="46">
        <f>2346+1507</f>
        <v>3853</v>
      </c>
      <c r="F17" s="47">
        <f>127+85</f>
        <v>212</v>
      </c>
      <c r="G17" s="47">
        <f>376+278</f>
        <v>654</v>
      </c>
      <c r="H17" s="47">
        <f>1843+1144</f>
        <v>2987</v>
      </c>
    </row>
    <row r="18" spans="1:8" ht="13.5">
      <c r="A18" s="49"/>
      <c r="B18" s="44" t="s">
        <v>2</v>
      </c>
      <c r="C18" s="45"/>
      <c r="D18" s="46">
        <v>1184</v>
      </c>
      <c r="E18" s="46">
        <v>1163</v>
      </c>
      <c r="F18" s="47">
        <v>112</v>
      </c>
      <c r="G18" s="47">
        <v>232</v>
      </c>
      <c r="H18" s="47">
        <v>819</v>
      </c>
    </row>
    <row r="19" spans="1:8" ht="13.5">
      <c r="A19" s="49"/>
      <c r="B19" s="44" t="s">
        <v>12</v>
      </c>
      <c r="C19" s="45"/>
      <c r="D19" s="46">
        <v>607</v>
      </c>
      <c r="E19" s="46">
        <v>575</v>
      </c>
      <c r="F19" s="47">
        <v>85</v>
      </c>
      <c r="G19" s="47">
        <v>118</v>
      </c>
      <c r="H19" s="47">
        <v>372</v>
      </c>
    </row>
    <row r="20" spans="1:8" ht="13.5">
      <c r="A20" s="49"/>
      <c r="B20" s="44" t="s">
        <v>13</v>
      </c>
      <c r="C20" s="48"/>
      <c r="D20" s="50">
        <v>419</v>
      </c>
      <c r="E20" s="51">
        <v>351</v>
      </c>
      <c r="F20" s="47">
        <v>113</v>
      </c>
      <c r="G20" s="47">
        <v>56</v>
      </c>
      <c r="H20" s="47">
        <v>182</v>
      </c>
    </row>
    <row r="21" spans="1:8" ht="13.5">
      <c r="A21" s="49"/>
      <c r="B21" s="44" t="s">
        <v>9</v>
      </c>
      <c r="C21" s="45"/>
      <c r="D21" s="51">
        <f>366+246</f>
        <v>612</v>
      </c>
      <c r="E21" s="51">
        <f>215+60</f>
        <v>275</v>
      </c>
      <c r="F21" s="47">
        <f>133+47</f>
        <v>180</v>
      </c>
      <c r="G21" s="47">
        <v>16</v>
      </c>
      <c r="H21" s="47">
        <f>66+13</f>
        <v>79</v>
      </c>
    </row>
    <row r="22" spans="1:8" ht="14.25" thickBot="1">
      <c r="A22" s="52"/>
      <c r="B22" s="53" t="s">
        <v>10</v>
      </c>
      <c r="C22" s="54"/>
      <c r="D22" s="55">
        <f>297+101+19+8</f>
        <v>425</v>
      </c>
      <c r="E22" s="56">
        <f>38+6+1</f>
        <v>45</v>
      </c>
      <c r="F22" s="57">
        <v>36</v>
      </c>
      <c r="G22" s="57">
        <v>2</v>
      </c>
      <c r="H22" s="57">
        <v>7</v>
      </c>
    </row>
    <row r="23" spans="1:8" ht="13.5" customHeight="1">
      <c r="A23" s="58"/>
      <c r="B23" s="59"/>
      <c r="C23" s="59"/>
      <c r="D23" s="59"/>
      <c r="E23" s="59"/>
      <c r="F23" s="59"/>
      <c r="G23" s="59"/>
      <c r="H23" s="59"/>
    </row>
    <row r="24" spans="1:10" s="16" customFormat="1" ht="12" customHeight="1">
      <c r="A24" s="60" t="s">
        <v>27</v>
      </c>
      <c r="B24" s="60"/>
      <c r="C24" s="60"/>
      <c r="D24" s="60"/>
      <c r="E24" s="60"/>
      <c r="F24" s="60"/>
      <c r="I24" s="18"/>
      <c r="J24" s="18"/>
    </row>
    <row r="25" spans="1:10" s="16" customFormat="1" ht="12" customHeight="1">
      <c r="A25" s="60" t="s">
        <v>30</v>
      </c>
      <c r="B25" s="60"/>
      <c r="C25" s="60"/>
      <c r="D25" s="60"/>
      <c r="E25" s="60"/>
      <c r="F25" s="60"/>
      <c r="I25" s="18"/>
      <c r="J25" s="18"/>
    </row>
    <row r="26" spans="1:10" s="16" customFormat="1" ht="12" customHeight="1">
      <c r="A26" s="60" t="s">
        <v>24</v>
      </c>
      <c r="B26" s="60"/>
      <c r="C26" s="60"/>
      <c r="D26" s="60"/>
      <c r="E26" s="60"/>
      <c r="F26" s="60"/>
      <c r="I26" s="18"/>
      <c r="J26" s="18"/>
    </row>
    <row r="27" spans="1:10" s="16" customFormat="1" ht="12" customHeight="1">
      <c r="A27" s="60" t="s">
        <v>19</v>
      </c>
      <c r="B27" s="27"/>
      <c r="C27" s="27"/>
      <c r="D27" s="27"/>
      <c r="E27" s="27"/>
      <c r="F27" s="27"/>
      <c r="I27" s="18"/>
      <c r="J27" s="18"/>
    </row>
    <row r="28" spans="1:11" s="16" customFormat="1" ht="12" customHeight="1">
      <c r="A28" s="27" t="s">
        <v>28</v>
      </c>
      <c r="B28" s="27"/>
      <c r="C28" s="27"/>
      <c r="D28" s="27"/>
      <c r="E28" s="27"/>
      <c r="F28" s="27"/>
      <c r="G28" s="27"/>
      <c r="I28" s="19"/>
      <c r="J28" s="19"/>
      <c r="K28" s="17"/>
    </row>
    <row r="29" spans="1:11" s="16" customFormat="1" ht="12" customHeight="1">
      <c r="A29" s="27" t="s">
        <v>31</v>
      </c>
      <c r="B29" s="27"/>
      <c r="C29" s="27"/>
      <c r="D29" s="27"/>
      <c r="E29" s="27"/>
      <c r="F29" s="27"/>
      <c r="G29" s="27"/>
      <c r="I29" s="19"/>
      <c r="J29" s="19"/>
      <c r="K29" s="17"/>
    </row>
    <row r="30" spans="1:11" s="16" customFormat="1" ht="12" customHeight="1">
      <c r="A30" s="60" t="s">
        <v>29</v>
      </c>
      <c r="B30" s="28"/>
      <c r="C30" s="28"/>
      <c r="D30" s="28"/>
      <c r="E30" s="28"/>
      <c r="F30" s="28"/>
      <c r="G30" s="29"/>
      <c r="H30" s="29"/>
      <c r="I30" s="19"/>
      <c r="J30" s="19"/>
      <c r="K30" s="17"/>
    </row>
    <row r="31" spans="1:11" s="16" customFormat="1" ht="12" customHeight="1">
      <c r="A31" s="60" t="s">
        <v>32</v>
      </c>
      <c r="B31" s="28"/>
      <c r="C31" s="28"/>
      <c r="D31" s="28"/>
      <c r="E31" s="28"/>
      <c r="F31" s="28"/>
      <c r="G31" s="29"/>
      <c r="H31" s="29"/>
      <c r="I31" s="19"/>
      <c r="J31" s="19"/>
      <c r="K31" s="17"/>
    </row>
    <row r="32" spans="1:11" s="16" customFormat="1" ht="12" customHeight="1">
      <c r="A32" s="60" t="s">
        <v>33</v>
      </c>
      <c r="B32" s="28"/>
      <c r="C32" s="28"/>
      <c r="D32" s="28"/>
      <c r="E32" s="28"/>
      <c r="F32" s="28"/>
      <c r="G32" s="28"/>
      <c r="H32" s="28"/>
      <c r="I32" s="19"/>
      <c r="J32" s="19"/>
      <c r="K32" s="17"/>
    </row>
    <row r="33" spans="1:11" s="16" customFormat="1" ht="12" customHeight="1">
      <c r="A33" s="27" t="s">
        <v>20</v>
      </c>
      <c r="I33" s="19"/>
      <c r="J33" s="19"/>
      <c r="K33" s="17"/>
    </row>
    <row r="34" spans="1:11" s="16" customFormat="1" ht="12" customHeight="1">
      <c r="A34" s="27" t="s">
        <v>14</v>
      </c>
      <c r="E34" s="27" t="s">
        <v>36</v>
      </c>
      <c r="I34" s="19"/>
      <c r="J34" s="19"/>
      <c r="K34" s="17"/>
    </row>
    <row r="35" spans="1:10" s="16" customFormat="1" ht="12" customHeight="1">
      <c r="A35" s="27" t="s">
        <v>21</v>
      </c>
      <c r="B35" s="27"/>
      <c r="C35" s="27"/>
      <c r="D35" s="27"/>
      <c r="E35" s="27"/>
      <c r="F35" s="27"/>
      <c r="I35" s="18"/>
      <c r="J35" s="18"/>
    </row>
    <row r="37" ht="13.5">
      <c r="B37" s="13"/>
    </row>
  </sheetData>
  <sheetProtection/>
  <mergeCells count="6">
    <mergeCell ref="G5:G6"/>
    <mergeCell ref="H5:H6"/>
    <mergeCell ref="A4:C6"/>
    <mergeCell ref="D4:D6"/>
    <mergeCell ref="E4:E6"/>
    <mergeCell ref="F5:F6"/>
  </mergeCells>
  <printOptions/>
  <pageMargins left="0.984251968503937" right="0.31496062992125984" top="0.9448818897637796" bottom="0.7480314960629921" header="0.31496062992125984" footer="0.31496062992125984"/>
  <pageSetup fitToHeight="1" fitToWidth="1" horizontalDpi="600" verticalDpi="600" orientation="portrait" paperSize="9" scale="99" r:id="rId1"/>
  <ignoredErrors>
    <ignoredError sqref="B9:B11" numberStoredAsText="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富山県</cp:lastModifiedBy>
  <cp:lastPrinted>2022-04-21T07:57:30Z</cp:lastPrinted>
  <dcterms:modified xsi:type="dcterms:W3CDTF">2022-04-21T07:57:46Z</dcterms:modified>
  <cp:category/>
  <cp:version/>
  <cp:contentType/>
  <cp:contentStatus/>
</cp:coreProperties>
</file>