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7表" sheetId="1" r:id="rId1"/>
  </sheets>
  <definedNames>
    <definedName name="_xlnm.Print_Area" localSheetId="0">'第7表'!$A$1:$L$199</definedName>
    <definedName name="_xlnm.Print_Titles" localSheetId="0">'第7表'!$3:$6</definedName>
  </definedNames>
  <calcPr fullCalcOnLoad="1"/>
</workbook>
</file>

<file path=xl/sharedStrings.xml><?xml version="1.0" encoding="utf-8"?>
<sst xmlns="http://schemas.openxmlformats.org/spreadsheetml/2006/main" count="503" uniqueCount="169">
  <si>
    <t>事業所数</t>
  </si>
  <si>
    <t>従業者数</t>
  </si>
  <si>
    <t>売場面積</t>
  </si>
  <si>
    <t>大店舗内
事業所数</t>
  </si>
  <si>
    <t>（人）</t>
  </si>
  <si>
    <t>（㎡）</t>
  </si>
  <si>
    <t/>
  </si>
  <si>
    <t>大店舗数</t>
  </si>
  <si>
    <t>年間商品販売額</t>
  </si>
  <si>
    <t>桜町商店街</t>
  </si>
  <si>
    <t>総曲輪通り商店街</t>
  </si>
  <si>
    <t>桜木町飲食店街</t>
  </si>
  <si>
    <t>西町商店街</t>
  </si>
  <si>
    <t>千石町通り商店街</t>
  </si>
  <si>
    <t>中央通り商店街</t>
  </si>
  <si>
    <t>提町通り商店街</t>
  </si>
  <si>
    <t>上本町商店街</t>
  </si>
  <si>
    <t>太田口通り商店街</t>
  </si>
  <si>
    <t>中野新町商店街</t>
  </si>
  <si>
    <t>安野屋，諏訪川原通り商店街</t>
  </si>
  <si>
    <t>富山駅ステーションデパート</t>
  </si>
  <si>
    <t>ＣｉＣ</t>
  </si>
  <si>
    <t>北新町，向川原町商店街</t>
  </si>
  <si>
    <t>南部商店街</t>
  </si>
  <si>
    <t>南富山商店街</t>
  </si>
  <si>
    <t>西部商店街</t>
  </si>
  <si>
    <t>奥田新宿商店街</t>
  </si>
  <si>
    <t>石金商店街</t>
  </si>
  <si>
    <t>呉羽商店街</t>
  </si>
  <si>
    <t>岩瀬商店街</t>
  </si>
  <si>
    <t>水橋商店街</t>
  </si>
  <si>
    <t>アピア商店街</t>
  </si>
  <si>
    <t>アピタ商店街</t>
  </si>
  <si>
    <t>マリエとやま</t>
  </si>
  <si>
    <t>セブラ周辺</t>
  </si>
  <si>
    <t>マイプラザ</t>
  </si>
  <si>
    <t>グリーンモール山室商店街</t>
  </si>
  <si>
    <t>掛尾</t>
  </si>
  <si>
    <t>二口町</t>
  </si>
  <si>
    <t>ルミネス</t>
  </si>
  <si>
    <t>空港通り商店街</t>
  </si>
  <si>
    <t>千代田町商店街</t>
  </si>
  <si>
    <t>上飯野商店街</t>
  </si>
  <si>
    <t>新富町２丁目商店街</t>
  </si>
  <si>
    <t>中川原商店街</t>
  </si>
  <si>
    <t>フェアモールアピタ富山東</t>
  </si>
  <si>
    <t>成美商店街</t>
  </si>
  <si>
    <t>坂下町・大仏前通り商店街</t>
  </si>
  <si>
    <t>ステーションビル商店街</t>
  </si>
  <si>
    <t>末広町・恵比須通り商店街</t>
  </si>
  <si>
    <t>御旅屋町商店街</t>
  </si>
  <si>
    <t>末広坂商店街</t>
  </si>
  <si>
    <t>片原町商栄会</t>
  </si>
  <si>
    <t>高の宮通り商店街</t>
  </si>
  <si>
    <t>旅篭町商店街</t>
  </si>
  <si>
    <t>鴨島商店街</t>
  </si>
  <si>
    <t>江尻地区商店街</t>
  </si>
  <si>
    <t>駅南商店街</t>
  </si>
  <si>
    <t>中田町商店街</t>
  </si>
  <si>
    <t>戸出地区商店街</t>
  </si>
  <si>
    <t>伏木地区商店街</t>
  </si>
  <si>
    <t>えんじゅ通り商店街</t>
  </si>
  <si>
    <t>東新町商店街</t>
  </si>
  <si>
    <t>西新町商店街</t>
  </si>
  <si>
    <t>立町商店街</t>
  </si>
  <si>
    <t>中新湊商店街</t>
  </si>
  <si>
    <t>上口商店街</t>
  </si>
  <si>
    <t>銀座通り商店街</t>
  </si>
  <si>
    <t>新宿商店街</t>
  </si>
  <si>
    <t>文化町商店街</t>
  </si>
  <si>
    <t>新金屋商店街</t>
  </si>
  <si>
    <t>魚津駅前商店街</t>
  </si>
  <si>
    <t>サンプラザ</t>
  </si>
  <si>
    <t>アップルヒル</t>
  </si>
  <si>
    <t>アピタ魚津店</t>
  </si>
  <si>
    <t>氷見北部商店街</t>
  </si>
  <si>
    <t>氷見南部商店街</t>
  </si>
  <si>
    <t>プラファ</t>
  </si>
  <si>
    <t>瀬羽町商店街</t>
  </si>
  <si>
    <t>中町商店街</t>
  </si>
  <si>
    <t>さらしや商店街</t>
  </si>
  <si>
    <t>公園通り商店街</t>
  </si>
  <si>
    <t>ショッピングセンターエール</t>
  </si>
  <si>
    <t>ショッピングセンターパスタ</t>
  </si>
  <si>
    <t>駅前商店街</t>
  </si>
  <si>
    <t>東三日市商店街</t>
  </si>
  <si>
    <t>大黒町・椚町商店街</t>
  </si>
  <si>
    <t>メルシー周辺商店街</t>
  </si>
  <si>
    <t>生地商店街</t>
  </si>
  <si>
    <t>新富町商店街</t>
  </si>
  <si>
    <t>中央町商店街</t>
  </si>
  <si>
    <t>本町商店街</t>
  </si>
  <si>
    <t>アピタ砺波店</t>
  </si>
  <si>
    <t>石動銀座商栄会通り商店街</t>
  </si>
  <si>
    <t>本町商栄会通り商店街</t>
  </si>
  <si>
    <t>福町商栄会通り商店街</t>
  </si>
  <si>
    <t>津沢商栄会通り商店街</t>
  </si>
  <si>
    <t>ユニー小矢部店</t>
  </si>
  <si>
    <t>笹津商店街</t>
  </si>
  <si>
    <t>上滝地区商店街</t>
  </si>
  <si>
    <t>新町三日市商店街</t>
  </si>
  <si>
    <t>熊野町駅中央商店街</t>
  </si>
  <si>
    <t>北アルプス商店街</t>
  </si>
  <si>
    <t>五百石中央商店街協同組合</t>
  </si>
  <si>
    <t>宇奈月商店街</t>
  </si>
  <si>
    <t>東町商店街</t>
  </si>
  <si>
    <t>銀座商店街</t>
  </si>
  <si>
    <t>寺田町商店街</t>
  </si>
  <si>
    <t>二十四軒町商店街</t>
  </si>
  <si>
    <t>舟見商店街</t>
  </si>
  <si>
    <t>コスモ２１</t>
  </si>
  <si>
    <t>きららの里</t>
  </si>
  <si>
    <t>泊中央商店街</t>
  </si>
  <si>
    <t>荒川道下商店街</t>
  </si>
  <si>
    <t>福島商店街</t>
  </si>
  <si>
    <t>八尾町下商店街</t>
  </si>
  <si>
    <t>八尾町上商店街</t>
  </si>
  <si>
    <t>井田商店街</t>
  </si>
  <si>
    <t>速星校下商店街</t>
  </si>
  <si>
    <t>３５９号線商店街</t>
  </si>
  <si>
    <t>ファボ－レ商店街</t>
  </si>
  <si>
    <t>アル・プラザ小杉</t>
  </si>
  <si>
    <t>太閤山ショッピングセンターパスコ</t>
  </si>
  <si>
    <t>旧町商店街</t>
  </si>
  <si>
    <t>６号線商店街</t>
  </si>
  <si>
    <t>アプリオ商店街</t>
  </si>
  <si>
    <t>庄川商盛会</t>
  </si>
  <si>
    <t>井波本町通り商店街（協同組合）</t>
  </si>
  <si>
    <t>瑞泉寺前商盛会</t>
  </si>
  <si>
    <t>アスモ</t>
  </si>
  <si>
    <t>横町浦町</t>
  </si>
  <si>
    <t>寺家新屋敷</t>
  </si>
  <si>
    <t>上町</t>
  </si>
  <si>
    <t>中央通商店街</t>
  </si>
  <si>
    <t>新町商店街</t>
  </si>
  <si>
    <t>バイパス通り商店街</t>
  </si>
  <si>
    <t>福岡町商店街</t>
  </si>
  <si>
    <t>小　売　業　計</t>
  </si>
  <si>
    <t>商業集積地
（商店街）</t>
  </si>
  <si>
    <t>集積細分</t>
  </si>
  <si>
    <t>商店街数</t>
  </si>
  <si>
    <t>　</t>
  </si>
  <si>
    <t>富山県計</t>
  </si>
  <si>
    <t>　　　　　　富山市　　　　　　　計</t>
  </si>
  <si>
    <t>　　　　　　高岡市　　　　　　　計</t>
  </si>
  <si>
    <t>　　　　　　魚津市　　　　　　　計　　</t>
  </si>
  <si>
    <t>　　　　　　氷見市　　　　　　　計</t>
  </si>
  <si>
    <t>　　　　　　滑川市　　　　　　　計</t>
  </si>
  <si>
    <t>　　　　　　黒部市　　　　　　　計</t>
  </si>
  <si>
    <t>　　　　　　砺波市　　　　　　　計</t>
  </si>
  <si>
    <r>
      <t>　　　　　小矢部市　　　　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計</t>
    </r>
  </si>
  <si>
    <t>　　　　　　上市町　　　　　　　計</t>
  </si>
  <si>
    <t>　　　　　　立山町　　　　　　　計</t>
  </si>
  <si>
    <t>　　　　　　入善町　　　　　　　計</t>
  </si>
  <si>
    <t>　　　　　　朝日町　　　　　　　計</t>
  </si>
  <si>
    <t>イオン高岡ショッピングセンター</t>
  </si>
  <si>
    <t>天正寺</t>
  </si>
  <si>
    <t>大門ショッピングセンターパルル</t>
  </si>
  <si>
    <t>通番</t>
  </si>
  <si>
    <t>-</t>
  </si>
  <si>
    <t>（万円）</t>
  </si>
  <si>
    <t>18</t>
  </si>
  <si>
    <t>19</t>
  </si>
  <si>
    <t xml:space="preserve">           南砺市　              計</t>
  </si>
  <si>
    <t>　　　　　　射水市　　　　　　　計</t>
  </si>
  <si>
    <t>城端東町商店街</t>
  </si>
  <si>
    <t>福光東町商店街</t>
  </si>
  <si>
    <t>-</t>
  </si>
  <si>
    <t>　第７表   商業集積地別事業所数、大店舗数、大店舗内事業所数、従業者数、年間商品販売額、売場面積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</si>
</sst>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;[Red]\-#,##0\ "/>
    <numFmt numFmtId="182" formatCode="0_ ;[Red]\-0\ "/>
    <numFmt numFmtId="183" formatCode="#,##0;&quot;▲ &quot;#,##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Arial"/>
      <family val="2"/>
    </font>
    <font>
      <sz val="1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38" fontId="1" fillId="0" borderId="0" xfId="18" applyFont="1" applyAlignment="1">
      <alignment horizontal="center"/>
    </xf>
    <xf numFmtId="38" fontId="4" fillId="0" borderId="1" xfId="18" applyFont="1" applyBorder="1" applyAlignment="1">
      <alignment horizontal="right"/>
    </xf>
    <xf numFmtId="38" fontId="1" fillId="0" borderId="1" xfId="18" applyFont="1" applyBorder="1" applyAlignment="1">
      <alignment vertical="center" wrapText="1"/>
    </xf>
    <xf numFmtId="38" fontId="1" fillId="0" borderId="2" xfId="18" applyFont="1" applyBorder="1" applyAlignment="1">
      <alignment vertical="center" wrapText="1"/>
    </xf>
    <xf numFmtId="38" fontId="5" fillId="0" borderId="0" xfId="18" applyFont="1" applyAlignment="1">
      <alignment/>
    </xf>
    <xf numFmtId="38" fontId="5" fillId="0" borderId="0" xfId="18" applyFont="1" applyAlignment="1">
      <alignment horizontal="right"/>
    </xf>
    <xf numFmtId="0" fontId="0" fillId="0" borderId="3" xfId="0" applyBorder="1" applyAlignment="1">
      <alignment horizontal="center" vertical="center" textRotation="90"/>
    </xf>
    <xf numFmtId="38" fontId="6" fillId="0" borderId="0" xfId="18" applyFont="1" applyAlignment="1">
      <alignment horizontal="center"/>
    </xf>
    <xf numFmtId="0" fontId="0" fillId="0" borderId="0" xfId="0" applyAlignment="1">
      <alignment horizontal="center" vertical="center"/>
    </xf>
    <xf numFmtId="38" fontId="4" fillId="0" borderId="1" xfId="18" applyFont="1" applyBorder="1" applyAlignment="1">
      <alignment horizontal="right" vertical="center"/>
    </xf>
    <xf numFmtId="38" fontId="4" fillId="0" borderId="4" xfId="18" applyFont="1" applyBorder="1" applyAlignment="1">
      <alignment horizontal="right" vertical="center"/>
    </xf>
    <xf numFmtId="0" fontId="5" fillId="0" borderId="5" xfId="18" applyNumberFormat="1" applyFont="1" applyBorder="1" applyAlignment="1">
      <alignment/>
    </xf>
    <xf numFmtId="38" fontId="1" fillId="0" borderId="0" xfId="18" applyFont="1" applyBorder="1" applyAlignment="1">
      <alignment horizontal="left"/>
    </xf>
    <xf numFmtId="38" fontId="5" fillId="0" borderId="0" xfId="18" applyFont="1" applyBorder="1" applyAlignment="1">
      <alignment/>
    </xf>
    <xf numFmtId="38" fontId="1" fillId="0" borderId="6" xfId="18" applyFont="1" applyBorder="1" applyAlignment="1">
      <alignment horizontal="left" vertical="center"/>
    </xf>
    <xf numFmtId="38" fontId="1" fillId="0" borderId="6" xfId="18" applyFont="1" applyBorder="1" applyAlignment="1">
      <alignment vertical="center"/>
    </xf>
    <xf numFmtId="183" fontId="1" fillId="0" borderId="0" xfId="18" applyNumberFormat="1" applyFont="1" applyBorder="1" applyAlignment="1">
      <alignment vertical="center" wrapText="1"/>
    </xf>
    <xf numFmtId="183" fontId="4" fillId="0" borderId="0" xfId="18" applyNumberFormat="1" applyFont="1" applyBorder="1" applyAlignment="1">
      <alignment horizontal="right"/>
    </xf>
    <xf numFmtId="0" fontId="6" fillId="0" borderId="0" xfId="21" applyFont="1">
      <alignment/>
      <protection/>
    </xf>
    <xf numFmtId="49" fontId="6" fillId="0" borderId="0" xfId="21" applyNumberFormat="1" applyFont="1">
      <alignment/>
      <protection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7" xfId="21" applyNumberFormat="1" applyFont="1" applyBorder="1">
      <alignment/>
      <protection/>
    </xf>
    <xf numFmtId="49" fontId="1" fillId="0" borderId="3" xfId="21" applyNumberFormat="1" applyFont="1" applyBorder="1">
      <alignment/>
      <protection/>
    </xf>
    <xf numFmtId="49" fontId="1" fillId="0" borderId="2" xfId="21" applyNumberFormat="1" applyFont="1" applyBorder="1" applyAlignment="1">
      <alignment horizontal="center"/>
      <protection/>
    </xf>
    <xf numFmtId="49" fontId="1" fillId="0" borderId="8" xfId="21" applyNumberFormat="1" applyFont="1" applyBorder="1" applyAlignment="1">
      <alignment horizontal="center"/>
      <protection/>
    </xf>
    <xf numFmtId="49" fontId="1" fillId="0" borderId="3" xfId="21" applyNumberFormat="1" applyFont="1" applyBorder="1" applyAlignment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38" fontId="1" fillId="0" borderId="0" xfId="18" applyFont="1" applyBorder="1" applyAlignment="1">
      <alignment horizontal="right"/>
    </xf>
    <xf numFmtId="38" fontId="1" fillId="0" borderId="6" xfId="18" applyFont="1" applyBorder="1" applyAlignment="1">
      <alignment horizontal="right"/>
    </xf>
    <xf numFmtId="38" fontId="1" fillId="0" borderId="9" xfId="18" applyFont="1" applyBorder="1" applyAlignment="1">
      <alignment horizontal="right"/>
    </xf>
    <xf numFmtId="38" fontId="1" fillId="0" borderId="10" xfId="18" applyFont="1" applyBorder="1" applyAlignment="1">
      <alignment horizontal="right"/>
    </xf>
    <xf numFmtId="38" fontId="7" fillId="0" borderId="0" xfId="18" applyFont="1" applyBorder="1" applyAlignment="1">
      <alignment/>
    </xf>
    <xf numFmtId="38" fontId="7" fillId="0" borderId="0" xfId="18" applyFont="1" applyBorder="1" applyAlignment="1">
      <alignment horizontal="right"/>
    </xf>
    <xf numFmtId="38" fontId="7" fillId="0" borderId="10" xfId="18" applyFont="1" applyBorder="1" applyAlignment="1">
      <alignment horizontal="right"/>
    </xf>
    <xf numFmtId="38" fontId="7" fillId="0" borderId="11" xfId="18" applyFont="1" applyBorder="1" applyAlignment="1">
      <alignment/>
    </xf>
    <xf numFmtId="38" fontId="7" fillId="0" borderId="11" xfId="18" applyFont="1" applyBorder="1" applyAlignment="1">
      <alignment horizontal="right"/>
    </xf>
    <xf numFmtId="38" fontId="7" fillId="0" borderId="12" xfId="18" applyFont="1" applyBorder="1" applyAlignment="1">
      <alignment horizontal="right"/>
    </xf>
    <xf numFmtId="0" fontId="1" fillId="0" borderId="13" xfId="18" applyNumberFormat="1" applyFont="1" applyBorder="1" applyAlignment="1">
      <alignment horizontal="center" vertical="center"/>
    </xf>
    <xf numFmtId="0" fontId="5" fillId="0" borderId="5" xfId="18" applyNumberFormat="1" applyFont="1" applyBorder="1" applyAlignment="1">
      <alignment horizontal="center"/>
    </xf>
    <xf numFmtId="38" fontId="7" fillId="0" borderId="5" xfId="18" applyFont="1" applyBorder="1" applyAlignment="1">
      <alignment horizontal="center"/>
    </xf>
    <xf numFmtId="49" fontId="7" fillId="0" borderId="14" xfId="18" applyNumberFormat="1" applyFont="1" applyBorder="1" applyAlignment="1">
      <alignment horizontal="center"/>
    </xf>
    <xf numFmtId="38" fontId="5" fillId="0" borderId="0" xfId="18" applyFont="1" applyAlignment="1">
      <alignment horizontal="center"/>
    </xf>
    <xf numFmtId="38" fontId="7" fillId="0" borderId="14" xfId="18" applyFont="1" applyBorder="1" applyAlignment="1">
      <alignment horizontal="center"/>
    </xf>
    <xf numFmtId="49" fontId="6" fillId="0" borderId="0" xfId="21" applyNumberFormat="1" applyFont="1" applyAlignment="1">
      <alignment horizontal="center"/>
      <protection/>
    </xf>
    <xf numFmtId="49" fontId="1" fillId="0" borderId="0" xfId="21" applyNumberFormat="1" applyFont="1" applyAlignment="1">
      <alignment horizontal="center"/>
      <protection/>
    </xf>
    <xf numFmtId="38" fontId="1" fillId="0" borderId="0" xfId="18" applyFont="1" applyBorder="1" applyAlignment="1">
      <alignment horizontal="center"/>
    </xf>
    <xf numFmtId="38" fontId="1" fillId="0" borderId="6" xfId="18" applyFont="1" applyBorder="1" applyAlignment="1">
      <alignment horizontal="center"/>
    </xf>
    <xf numFmtId="38" fontId="7" fillId="0" borderId="0" xfId="18" applyFont="1" applyBorder="1" applyAlignment="1">
      <alignment horizontal="center"/>
    </xf>
    <xf numFmtId="38" fontId="7" fillId="0" borderId="11" xfId="18" applyFont="1" applyBorder="1" applyAlignment="1">
      <alignment horizontal="center"/>
    </xf>
    <xf numFmtId="0" fontId="1" fillId="0" borderId="5" xfId="21" applyFont="1" applyBorder="1" applyAlignment="1">
      <alignment horizontal="center"/>
      <protection/>
    </xf>
    <xf numFmtId="49" fontId="7" fillId="0" borderId="5" xfId="18" applyNumberFormat="1" applyFont="1" applyBorder="1" applyAlignment="1">
      <alignment horizontal="center"/>
    </xf>
    <xf numFmtId="0" fontId="5" fillId="0" borderId="15" xfId="18" applyNumberFormat="1" applyFont="1" applyBorder="1" applyAlignment="1">
      <alignment horizontal="center"/>
    </xf>
    <xf numFmtId="38" fontId="5" fillId="0" borderId="16" xfId="18" applyFont="1" applyBorder="1" applyAlignment="1">
      <alignment/>
    </xf>
    <xf numFmtId="38" fontId="1" fillId="0" borderId="16" xfId="18" applyFont="1" applyBorder="1" applyAlignment="1">
      <alignment horizontal="center"/>
    </xf>
    <xf numFmtId="38" fontId="1" fillId="0" borderId="16" xfId="18" applyFont="1" applyBorder="1" applyAlignment="1">
      <alignment horizontal="right"/>
    </xf>
    <xf numFmtId="38" fontId="1" fillId="0" borderId="17" xfId="18" applyFont="1" applyBorder="1" applyAlignment="1">
      <alignment horizontal="right"/>
    </xf>
    <xf numFmtId="38" fontId="7" fillId="0" borderId="6" xfId="18" applyFont="1" applyBorder="1" applyAlignment="1">
      <alignment horizontal="right"/>
    </xf>
    <xf numFmtId="38" fontId="1" fillId="0" borderId="18" xfId="18" applyFont="1" applyBorder="1" applyAlignment="1">
      <alignment horizontal="center" vertical="center" wrapText="1"/>
    </xf>
    <xf numFmtId="49" fontId="1" fillId="0" borderId="19" xfId="21" applyNumberFormat="1" applyFont="1" applyBorder="1" applyAlignment="1">
      <alignment horizontal="center" vertical="center" textRotation="255" shrinkToFit="1"/>
      <protection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49" fontId="1" fillId="0" borderId="0" xfId="21" applyNumberFormat="1" applyFont="1" applyBorder="1" applyAlignment="1">
      <alignment horizontal="center"/>
      <protection/>
    </xf>
    <xf numFmtId="38" fontId="1" fillId="0" borderId="22" xfId="18" applyFont="1" applyBorder="1" applyAlignment="1">
      <alignment horizontal="center" vertical="center" wrapText="1"/>
    </xf>
    <xf numFmtId="38" fontId="3" fillId="0" borderId="23" xfId="18" applyFont="1" applyFill="1" applyBorder="1" applyAlignment="1">
      <alignment horizontal="center" vertical="center"/>
    </xf>
    <xf numFmtId="38" fontId="3" fillId="0" borderId="24" xfId="18" applyFont="1" applyFill="1" applyBorder="1" applyAlignment="1">
      <alignment horizontal="center" vertical="center"/>
    </xf>
    <xf numFmtId="38" fontId="3" fillId="0" borderId="25" xfId="18" applyFont="1" applyFill="1" applyBorder="1" applyAlignment="1">
      <alignment horizontal="center" vertical="center"/>
    </xf>
    <xf numFmtId="49" fontId="1" fillId="0" borderId="26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Border="1" applyAlignment="1">
      <alignment horizontal="center" vertical="center"/>
      <protection/>
    </xf>
    <xf numFmtId="49" fontId="1" fillId="0" borderId="26" xfId="21" applyNumberFormat="1" applyFont="1" applyBorder="1" applyAlignment="1">
      <alignment horizontal="center" vertical="center"/>
      <protection/>
    </xf>
    <xf numFmtId="38" fontId="1" fillId="0" borderId="26" xfId="18" applyFont="1" applyBorder="1" applyAlignment="1">
      <alignment horizontal="center" vertical="center" wrapText="1"/>
    </xf>
    <xf numFmtId="38" fontId="1" fillId="0" borderId="27" xfId="18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桁区切り_平成14年立地環境編テンプレート（本編）" xfId="18"/>
    <cellStyle name="Currency [0]" xfId="19"/>
    <cellStyle name="Currency" xfId="20"/>
    <cellStyle name="標準_平成14年立地環境編テンプレート（本編）_Ⅳ07市町村第7表商業集積地名簿_Ⅳ07市町村第7表商業集積地名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9"/>
  <sheetViews>
    <sheetView tabSelected="1" view="pageBreakPreview" zoomScale="75" zoomScaleSheetLayoutView="75" workbookViewId="0" topLeftCell="A1">
      <selection activeCell="E27" sqref="E27"/>
    </sheetView>
  </sheetViews>
  <sheetFormatPr defaultColWidth="9.00390625" defaultRowHeight="13.5"/>
  <cols>
    <col min="1" max="1" width="3.00390625" style="0" customWidth="1"/>
    <col min="2" max="2" width="7.00390625" style="0" customWidth="1"/>
    <col min="3" max="3" width="36.00390625" style="0" customWidth="1"/>
    <col min="4" max="4" width="5.25390625" style="9" customWidth="1"/>
    <col min="5" max="7" width="10.625" style="0" customWidth="1"/>
    <col min="8" max="8" width="12.625" style="0" customWidth="1"/>
    <col min="9" max="9" width="13.625" style="0" customWidth="1"/>
    <col min="10" max="11" width="14.625" style="0" customWidth="1"/>
    <col min="12" max="12" width="3.25390625" style="0" customWidth="1"/>
  </cols>
  <sheetData>
    <row r="1" spans="2:11" s="21" customFormat="1" ht="18.75">
      <c r="B1" s="19" t="s">
        <v>168</v>
      </c>
      <c r="C1" s="20"/>
      <c r="D1" s="45"/>
      <c r="E1" s="8"/>
      <c r="F1" s="8"/>
      <c r="G1" s="8"/>
      <c r="H1" s="8"/>
      <c r="I1" s="8"/>
      <c r="J1" s="1"/>
      <c r="K1" s="1"/>
    </row>
    <row r="2" spans="2:11" s="21" customFormat="1" ht="35.25" customHeight="1" thickBot="1">
      <c r="B2" s="22"/>
      <c r="C2" s="22"/>
      <c r="D2" s="46"/>
      <c r="E2" s="1"/>
      <c r="F2" s="1"/>
      <c r="G2" s="1"/>
      <c r="H2" s="1"/>
      <c r="I2" s="1"/>
      <c r="J2" s="1"/>
      <c r="K2" s="1"/>
    </row>
    <row r="3" spans="2:11" s="21" customFormat="1" ht="25.5" customHeight="1">
      <c r="B3" s="23"/>
      <c r="C3" s="24"/>
      <c r="D3" s="60" t="s">
        <v>139</v>
      </c>
      <c r="E3" s="65" t="s">
        <v>137</v>
      </c>
      <c r="F3" s="66"/>
      <c r="G3" s="66"/>
      <c r="H3" s="66"/>
      <c r="I3" s="66"/>
      <c r="J3" s="66"/>
      <c r="K3" s="67"/>
    </row>
    <row r="4" spans="2:11" s="21" customFormat="1" ht="21.75" customHeight="1">
      <c r="B4" s="68" t="s">
        <v>138</v>
      </c>
      <c r="C4" s="69"/>
      <c r="D4" s="61"/>
      <c r="E4" s="71" t="s">
        <v>140</v>
      </c>
      <c r="F4" s="72" t="s">
        <v>0</v>
      </c>
      <c r="G4" s="59" t="s">
        <v>7</v>
      </c>
      <c r="H4" s="59" t="s">
        <v>3</v>
      </c>
      <c r="I4" s="59" t="s">
        <v>1</v>
      </c>
      <c r="J4" s="59" t="s">
        <v>8</v>
      </c>
      <c r="K4" s="64" t="s">
        <v>2</v>
      </c>
    </row>
    <row r="5" spans="2:11" s="21" customFormat="1" ht="21.75" customHeight="1">
      <c r="B5" s="70"/>
      <c r="C5" s="69"/>
      <c r="D5" s="61"/>
      <c r="E5" s="71"/>
      <c r="F5" s="59"/>
      <c r="G5" s="59"/>
      <c r="H5" s="59"/>
      <c r="I5" s="59"/>
      <c r="J5" s="59"/>
      <c r="K5" s="64"/>
    </row>
    <row r="6" spans="2:11" s="21" customFormat="1" ht="20.25" customHeight="1" thickBot="1">
      <c r="B6" s="25"/>
      <c r="C6" s="26"/>
      <c r="D6" s="62"/>
      <c r="E6" s="4"/>
      <c r="F6" s="3"/>
      <c r="G6" s="2"/>
      <c r="H6" s="2"/>
      <c r="I6" s="10" t="s">
        <v>4</v>
      </c>
      <c r="J6" s="10" t="s">
        <v>160</v>
      </c>
      <c r="K6" s="11" t="s">
        <v>5</v>
      </c>
    </row>
    <row r="7" spans="2:11" s="21" customFormat="1" ht="18" customHeight="1">
      <c r="B7" s="27"/>
      <c r="C7" s="27"/>
      <c r="D7" s="7"/>
      <c r="E7" s="17"/>
      <c r="F7" s="17"/>
      <c r="G7" s="18"/>
      <c r="H7" s="18"/>
      <c r="I7" s="18"/>
      <c r="J7" s="18"/>
      <c r="K7" s="18"/>
    </row>
    <row r="8" spans="2:12" s="21" customFormat="1" ht="18.75" customHeight="1">
      <c r="B8" s="63" t="s">
        <v>142</v>
      </c>
      <c r="C8" s="63"/>
      <c r="D8" s="47"/>
      <c r="E8" s="29">
        <f>E10+E60+E85+E98+E104+E113+E123+E132+E141+E159+E173+E180+E184+E195</f>
        <v>144</v>
      </c>
      <c r="F8" s="29">
        <f>F10+F60+F85+F98+F104+F113+F123+F132+F141+F159+F173+F180+F184+F195</f>
        <v>4449</v>
      </c>
      <c r="G8" s="29">
        <f>G10+G60+G85+G98+G104+G113+G123+G132+G141+G159+G173+G184</f>
        <v>71</v>
      </c>
      <c r="H8" s="29">
        <f>H10+H60+H85+H98+H104+H113+H123+H132+H141+H159+H173+H184</f>
        <v>1033</v>
      </c>
      <c r="I8" s="29">
        <f>I10+I60+I85+I98+I104+I113+I123+I132+I141+I159+I173+I180+I184+I195</f>
        <v>23414</v>
      </c>
      <c r="J8" s="29">
        <f>J10+J60+J85+J98+J104+J113+J123+J132+J141+J159+J173+J180+J184+J195</f>
        <v>36726126</v>
      </c>
      <c r="K8" s="29">
        <f>K10+K60+K85+K98+K104+K113+K123+K132+K141+K159+K173+K180+K184+K195</f>
        <v>661798</v>
      </c>
      <c r="L8" s="6" t="s">
        <v>6</v>
      </c>
    </row>
    <row r="9" spans="2:12" s="21" customFormat="1" ht="17.25" customHeight="1">
      <c r="B9" s="28"/>
      <c r="C9" s="28"/>
      <c r="D9" s="47"/>
      <c r="E9" s="29"/>
      <c r="F9" s="29"/>
      <c r="G9" s="29"/>
      <c r="H9" s="29"/>
      <c r="I9" s="29"/>
      <c r="J9" s="29"/>
      <c r="K9" s="29"/>
      <c r="L9" s="6"/>
    </row>
    <row r="10" spans="2:12" s="21" customFormat="1" ht="20.25" customHeight="1">
      <c r="B10" s="39" t="s">
        <v>158</v>
      </c>
      <c r="C10" s="15" t="s">
        <v>143</v>
      </c>
      <c r="D10" s="48" t="s">
        <v>6</v>
      </c>
      <c r="E10" s="30">
        <v>47</v>
      </c>
      <c r="F10" s="30">
        <f>SUM(F12:F58)</f>
        <v>1585</v>
      </c>
      <c r="G10" s="30">
        <v>36</v>
      </c>
      <c r="H10" s="30">
        <f>SUM(H12:H58)</f>
        <v>421</v>
      </c>
      <c r="I10" s="30">
        <f>SUM(I12:I58)</f>
        <v>10162</v>
      </c>
      <c r="J10" s="30">
        <f>SUM(J12:J58)</f>
        <v>19010323</v>
      </c>
      <c r="K10" s="31">
        <f>SUM(K12:K58)</f>
        <v>286610</v>
      </c>
      <c r="L10" s="6" t="s">
        <v>6</v>
      </c>
    </row>
    <row r="11" spans="2:12" s="21" customFormat="1" ht="6" customHeight="1">
      <c r="B11" s="40"/>
      <c r="C11" s="13"/>
      <c r="D11" s="47"/>
      <c r="E11" s="29"/>
      <c r="F11" s="29"/>
      <c r="G11" s="29"/>
      <c r="H11" s="29"/>
      <c r="I11" s="29"/>
      <c r="J11" s="29"/>
      <c r="K11" s="32"/>
      <c r="L11" s="6"/>
    </row>
    <row r="12" spans="2:12" s="21" customFormat="1" ht="15">
      <c r="B12" s="41">
        <v>1</v>
      </c>
      <c r="C12" s="33" t="s">
        <v>9</v>
      </c>
      <c r="D12" s="49">
        <v>1</v>
      </c>
      <c r="E12" s="34" t="s">
        <v>141</v>
      </c>
      <c r="F12" s="34">
        <v>18</v>
      </c>
      <c r="G12" s="34"/>
      <c r="H12" s="34" t="s">
        <v>167</v>
      </c>
      <c r="I12" s="34">
        <v>78</v>
      </c>
      <c r="J12" s="34">
        <v>107391</v>
      </c>
      <c r="K12" s="35">
        <v>590</v>
      </c>
      <c r="L12" s="6"/>
    </row>
    <row r="13" spans="2:12" s="21" customFormat="1" ht="15">
      <c r="B13" s="41">
        <v>2</v>
      </c>
      <c r="C13" s="33" t="s">
        <v>10</v>
      </c>
      <c r="D13" s="49">
        <v>2</v>
      </c>
      <c r="E13" s="34" t="s">
        <v>141</v>
      </c>
      <c r="F13" s="34">
        <v>115</v>
      </c>
      <c r="G13" s="34"/>
      <c r="H13" s="34">
        <v>17</v>
      </c>
      <c r="I13" s="34">
        <v>476</v>
      </c>
      <c r="J13" s="34">
        <v>755385</v>
      </c>
      <c r="K13" s="35">
        <v>10904</v>
      </c>
      <c r="L13" s="6"/>
    </row>
    <row r="14" spans="2:12" s="21" customFormat="1" ht="15">
      <c r="B14" s="41">
        <v>3</v>
      </c>
      <c r="C14" s="33" t="s">
        <v>11</v>
      </c>
      <c r="D14" s="49">
        <v>2</v>
      </c>
      <c r="E14" s="34" t="s">
        <v>141</v>
      </c>
      <c r="F14" s="34">
        <v>19</v>
      </c>
      <c r="G14" s="34"/>
      <c r="H14" s="34" t="s">
        <v>159</v>
      </c>
      <c r="I14" s="34">
        <v>103</v>
      </c>
      <c r="J14" s="34">
        <v>127386</v>
      </c>
      <c r="K14" s="35">
        <v>1578</v>
      </c>
      <c r="L14" s="6"/>
    </row>
    <row r="15" spans="2:12" s="21" customFormat="1" ht="15">
      <c r="B15" s="41">
        <v>4</v>
      </c>
      <c r="C15" s="33" t="s">
        <v>12</v>
      </c>
      <c r="D15" s="49">
        <v>2</v>
      </c>
      <c r="E15" s="34"/>
      <c r="F15" s="34">
        <v>32</v>
      </c>
      <c r="G15" s="34"/>
      <c r="H15" s="34">
        <v>2</v>
      </c>
      <c r="I15" s="34">
        <v>429</v>
      </c>
      <c r="J15" s="34">
        <v>1765494</v>
      </c>
      <c r="K15" s="35">
        <v>17807</v>
      </c>
      <c r="L15" s="6"/>
    </row>
    <row r="16" spans="2:12" s="21" customFormat="1" ht="15">
      <c r="B16" s="41">
        <v>5</v>
      </c>
      <c r="C16" s="33" t="s">
        <v>13</v>
      </c>
      <c r="D16" s="49">
        <v>3</v>
      </c>
      <c r="E16" s="34" t="s">
        <v>141</v>
      </c>
      <c r="F16" s="34">
        <v>30</v>
      </c>
      <c r="G16" s="34"/>
      <c r="H16" s="34" t="s">
        <v>159</v>
      </c>
      <c r="I16" s="34">
        <v>78</v>
      </c>
      <c r="J16" s="34">
        <v>97019</v>
      </c>
      <c r="K16" s="35">
        <v>1684</v>
      </c>
      <c r="L16" s="6"/>
    </row>
    <row r="17" spans="2:12" s="21" customFormat="1" ht="15">
      <c r="B17" s="41">
        <v>6</v>
      </c>
      <c r="C17" s="33" t="s">
        <v>14</v>
      </c>
      <c r="D17" s="49">
        <v>2</v>
      </c>
      <c r="E17" s="34" t="s">
        <v>141</v>
      </c>
      <c r="F17" s="34">
        <v>72</v>
      </c>
      <c r="G17" s="34"/>
      <c r="H17" s="34">
        <v>1</v>
      </c>
      <c r="I17" s="34">
        <v>254</v>
      </c>
      <c r="J17" s="34">
        <v>329039</v>
      </c>
      <c r="K17" s="35">
        <v>10506</v>
      </c>
      <c r="L17" s="6"/>
    </row>
    <row r="18" spans="2:12" s="21" customFormat="1" ht="15">
      <c r="B18" s="41">
        <v>7</v>
      </c>
      <c r="C18" s="33" t="s">
        <v>15</v>
      </c>
      <c r="D18" s="49">
        <v>3</v>
      </c>
      <c r="E18" s="34" t="s">
        <v>141</v>
      </c>
      <c r="F18" s="34">
        <v>19</v>
      </c>
      <c r="G18" s="34"/>
      <c r="H18" s="34" t="s">
        <v>159</v>
      </c>
      <c r="I18" s="34">
        <v>60</v>
      </c>
      <c r="J18" s="34">
        <v>59777</v>
      </c>
      <c r="K18" s="35">
        <v>1815</v>
      </c>
      <c r="L18" s="6"/>
    </row>
    <row r="19" spans="2:12" s="21" customFormat="1" ht="15">
      <c r="B19" s="41">
        <v>8</v>
      </c>
      <c r="C19" s="33" t="s">
        <v>16</v>
      </c>
      <c r="D19" s="49">
        <v>2</v>
      </c>
      <c r="E19" s="34" t="s">
        <v>141</v>
      </c>
      <c r="F19" s="34">
        <v>34</v>
      </c>
      <c r="G19" s="34"/>
      <c r="H19" s="34">
        <v>5</v>
      </c>
      <c r="I19" s="34">
        <v>187</v>
      </c>
      <c r="J19" s="34">
        <v>291170</v>
      </c>
      <c r="K19" s="35">
        <v>3960</v>
      </c>
      <c r="L19" s="6"/>
    </row>
    <row r="20" spans="2:12" s="21" customFormat="1" ht="15">
      <c r="B20" s="41">
        <v>9</v>
      </c>
      <c r="C20" s="33" t="s">
        <v>17</v>
      </c>
      <c r="D20" s="49">
        <v>3</v>
      </c>
      <c r="E20" s="34" t="s">
        <v>141</v>
      </c>
      <c r="F20" s="34">
        <v>22</v>
      </c>
      <c r="G20" s="34"/>
      <c r="H20" s="34" t="s">
        <v>159</v>
      </c>
      <c r="I20" s="34">
        <v>61</v>
      </c>
      <c r="J20" s="34">
        <v>41680</v>
      </c>
      <c r="K20" s="35">
        <v>913</v>
      </c>
      <c r="L20" s="6"/>
    </row>
    <row r="21" spans="2:12" s="21" customFormat="1" ht="15">
      <c r="B21" s="41">
        <v>10</v>
      </c>
      <c r="C21" s="33" t="s">
        <v>18</v>
      </c>
      <c r="D21" s="49">
        <v>3</v>
      </c>
      <c r="E21" s="34" t="s">
        <v>141</v>
      </c>
      <c r="F21" s="34">
        <v>37</v>
      </c>
      <c r="G21" s="34"/>
      <c r="H21" s="34" t="s">
        <v>159</v>
      </c>
      <c r="I21" s="34">
        <v>113</v>
      </c>
      <c r="J21" s="34">
        <v>99728</v>
      </c>
      <c r="K21" s="35">
        <v>1969</v>
      </c>
      <c r="L21" s="6"/>
    </row>
    <row r="22" spans="2:12" s="21" customFormat="1" ht="15">
      <c r="B22" s="41">
        <v>11</v>
      </c>
      <c r="C22" s="33" t="s">
        <v>19</v>
      </c>
      <c r="D22" s="49">
        <v>3</v>
      </c>
      <c r="E22" s="34" t="s">
        <v>141</v>
      </c>
      <c r="F22" s="34">
        <v>28</v>
      </c>
      <c r="G22" s="34"/>
      <c r="H22" s="34" t="s">
        <v>159</v>
      </c>
      <c r="I22" s="34">
        <v>149</v>
      </c>
      <c r="J22" s="34">
        <v>170648</v>
      </c>
      <c r="K22" s="35">
        <v>658</v>
      </c>
      <c r="L22" s="6"/>
    </row>
    <row r="23" spans="2:12" s="21" customFormat="1" ht="15">
      <c r="B23" s="41">
        <v>12</v>
      </c>
      <c r="C23" s="33" t="s">
        <v>20</v>
      </c>
      <c r="D23" s="49">
        <v>1</v>
      </c>
      <c r="E23" s="34" t="s">
        <v>141</v>
      </c>
      <c r="F23" s="34">
        <v>34</v>
      </c>
      <c r="G23" s="34"/>
      <c r="H23" s="34">
        <v>22</v>
      </c>
      <c r="I23" s="34">
        <v>184</v>
      </c>
      <c r="J23" s="34">
        <v>283146</v>
      </c>
      <c r="K23" s="35">
        <v>1348</v>
      </c>
      <c r="L23" s="6"/>
    </row>
    <row r="24" spans="2:12" s="21" customFormat="1" ht="15">
      <c r="B24" s="41">
        <v>13</v>
      </c>
      <c r="C24" s="33" t="s">
        <v>21</v>
      </c>
      <c r="D24" s="49">
        <v>1</v>
      </c>
      <c r="E24" s="34" t="s">
        <v>141</v>
      </c>
      <c r="F24" s="34">
        <v>29</v>
      </c>
      <c r="G24" s="34"/>
      <c r="H24" s="34">
        <v>25</v>
      </c>
      <c r="I24" s="34">
        <v>115</v>
      </c>
      <c r="J24" s="34">
        <v>158346</v>
      </c>
      <c r="K24" s="35">
        <v>2317</v>
      </c>
      <c r="L24" s="6"/>
    </row>
    <row r="25" spans="2:12" s="21" customFormat="1" ht="15">
      <c r="B25" s="41">
        <v>14</v>
      </c>
      <c r="C25" s="33" t="s">
        <v>22</v>
      </c>
      <c r="D25" s="49">
        <v>3</v>
      </c>
      <c r="E25" s="34" t="s">
        <v>141</v>
      </c>
      <c r="F25" s="34">
        <v>30</v>
      </c>
      <c r="G25" s="34"/>
      <c r="H25" s="34" t="s">
        <v>159</v>
      </c>
      <c r="I25" s="34">
        <v>154</v>
      </c>
      <c r="J25" s="34">
        <v>317521</v>
      </c>
      <c r="K25" s="35">
        <v>2063</v>
      </c>
      <c r="L25" s="6"/>
    </row>
    <row r="26" spans="2:12" s="21" customFormat="1" ht="15">
      <c r="B26" s="41">
        <v>15</v>
      </c>
      <c r="C26" s="33" t="s">
        <v>23</v>
      </c>
      <c r="D26" s="49">
        <v>3</v>
      </c>
      <c r="E26" s="34" t="s">
        <v>141</v>
      </c>
      <c r="F26" s="34">
        <v>19</v>
      </c>
      <c r="G26" s="34"/>
      <c r="H26" s="34" t="s">
        <v>159</v>
      </c>
      <c r="I26" s="34">
        <v>34</v>
      </c>
      <c r="J26" s="34">
        <v>17804</v>
      </c>
      <c r="K26" s="35">
        <v>634</v>
      </c>
      <c r="L26" s="6"/>
    </row>
    <row r="27" spans="2:12" s="21" customFormat="1" ht="15">
      <c r="B27" s="41">
        <v>16</v>
      </c>
      <c r="C27" s="33" t="s">
        <v>24</v>
      </c>
      <c r="D27" s="49">
        <v>1</v>
      </c>
      <c r="E27" s="34" t="s">
        <v>141</v>
      </c>
      <c r="F27" s="34">
        <v>27</v>
      </c>
      <c r="G27" s="34"/>
      <c r="H27" s="34" t="s">
        <v>159</v>
      </c>
      <c r="I27" s="34">
        <v>125</v>
      </c>
      <c r="J27" s="34">
        <v>93174</v>
      </c>
      <c r="K27" s="35">
        <v>1580</v>
      </c>
      <c r="L27" s="6"/>
    </row>
    <row r="28" spans="2:12" s="21" customFormat="1" ht="15">
      <c r="B28" s="41">
        <v>17</v>
      </c>
      <c r="C28" s="33" t="s">
        <v>25</v>
      </c>
      <c r="D28" s="49">
        <v>3</v>
      </c>
      <c r="E28" s="34" t="s">
        <v>141</v>
      </c>
      <c r="F28" s="34">
        <v>29</v>
      </c>
      <c r="G28" s="34"/>
      <c r="H28" s="34">
        <v>8</v>
      </c>
      <c r="I28" s="34">
        <v>334</v>
      </c>
      <c r="J28" s="34">
        <v>590861</v>
      </c>
      <c r="K28" s="35">
        <v>8373</v>
      </c>
      <c r="L28" s="6"/>
    </row>
    <row r="29" spans="2:12" s="21" customFormat="1" ht="15">
      <c r="B29" s="41">
        <v>18</v>
      </c>
      <c r="C29" s="33" t="s">
        <v>26</v>
      </c>
      <c r="D29" s="49">
        <v>3</v>
      </c>
      <c r="E29" s="34" t="s">
        <v>141</v>
      </c>
      <c r="F29" s="34">
        <v>55</v>
      </c>
      <c r="G29" s="34"/>
      <c r="H29" s="34" t="s">
        <v>159</v>
      </c>
      <c r="I29" s="34">
        <v>256</v>
      </c>
      <c r="J29" s="34">
        <v>351718</v>
      </c>
      <c r="K29" s="35">
        <v>4423</v>
      </c>
      <c r="L29" s="6"/>
    </row>
    <row r="30" spans="2:12" s="21" customFormat="1" ht="15">
      <c r="B30" s="41">
        <v>19</v>
      </c>
      <c r="C30" s="33" t="s">
        <v>27</v>
      </c>
      <c r="D30" s="49">
        <v>3</v>
      </c>
      <c r="E30" s="34" t="s">
        <v>141</v>
      </c>
      <c r="F30" s="34">
        <v>29</v>
      </c>
      <c r="G30" s="34"/>
      <c r="H30" s="34">
        <v>4</v>
      </c>
      <c r="I30" s="34">
        <v>153</v>
      </c>
      <c r="J30" s="34">
        <v>210455</v>
      </c>
      <c r="K30" s="35">
        <v>2772</v>
      </c>
      <c r="L30" s="6"/>
    </row>
    <row r="31" spans="2:12" s="21" customFormat="1" ht="15">
      <c r="B31" s="41">
        <v>20</v>
      </c>
      <c r="C31" s="33" t="s">
        <v>28</v>
      </c>
      <c r="D31" s="49">
        <v>3</v>
      </c>
      <c r="E31" s="34" t="s">
        <v>141</v>
      </c>
      <c r="F31" s="34">
        <v>39</v>
      </c>
      <c r="G31" s="34"/>
      <c r="H31" s="34">
        <v>2</v>
      </c>
      <c r="I31" s="34">
        <v>350</v>
      </c>
      <c r="J31" s="34">
        <v>561245</v>
      </c>
      <c r="K31" s="35">
        <v>7477</v>
      </c>
      <c r="L31" s="6"/>
    </row>
    <row r="32" spans="2:12" s="21" customFormat="1" ht="15">
      <c r="B32" s="41">
        <v>21</v>
      </c>
      <c r="C32" s="33" t="s">
        <v>29</v>
      </c>
      <c r="D32" s="49">
        <v>3</v>
      </c>
      <c r="E32" s="34" t="s">
        <v>141</v>
      </c>
      <c r="F32" s="34">
        <v>34</v>
      </c>
      <c r="G32" s="34"/>
      <c r="H32" s="34" t="s">
        <v>159</v>
      </c>
      <c r="I32" s="34">
        <v>106</v>
      </c>
      <c r="J32" s="34">
        <v>69656</v>
      </c>
      <c r="K32" s="35">
        <v>1192</v>
      </c>
      <c r="L32" s="6"/>
    </row>
    <row r="33" spans="2:12" s="21" customFormat="1" ht="15">
      <c r="B33" s="41">
        <v>22</v>
      </c>
      <c r="C33" s="33" t="s">
        <v>30</v>
      </c>
      <c r="D33" s="49">
        <v>3</v>
      </c>
      <c r="E33" s="34" t="s">
        <v>141</v>
      </c>
      <c r="F33" s="34">
        <v>25</v>
      </c>
      <c r="G33" s="34"/>
      <c r="H33" s="34" t="s">
        <v>159</v>
      </c>
      <c r="I33" s="34">
        <v>46</v>
      </c>
      <c r="J33" s="34">
        <v>26567</v>
      </c>
      <c r="K33" s="35">
        <v>957</v>
      </c>
      <c r="L33" s="6"/>
    </row>
    <row r="34" spans="2:12" s="21" customFormat="1" ht="15">
      <c r="B34" s="41">
        <v>23</v>
      </c>
      <c r="C34" s="33" t="s">
        <v>31</v>
      </c>
      <c r="D34" s="49">
        <v>4</v>
      </c>
      <c r="E34" s="34" t="s">
        <v>141</v>
      </c>
      <c r="F34" s="34">
        <v>38</v>
      </c>
      <c r="G34" s="34"/>
      <c r="H34" s="34">
        <v>38</v>
      </c>
      <c r="I34" s="34">
        <v>310</v>
      </c>
      <c r="J34" s="34">
        <v>457862</v>
      </c>
      <c r="K34" s="35">
        <v>6507</v>
      </c>
      <c r="L34" s="6"/>
    </row>
    <row r="35" spans="2:12" s="21" customFormat="1" ht="15">
      <c r="B35" s="41">
        <v>24</v>
      </c>
      <c r="C35" s="33" t="s">
        <v>32</v>
      </c>
      <c r="D35" s="49">
        <v>4</v>
      </c>
      <c r="E35" s="34" t="s">
        <v>141</v>
      </c>
      <c r="F35" s="34">
        <v>44</v>
      </c>
      <c r="G35" s="34"/>
      <c r="H35" s="34">
        <v>43</v>
      </c>
      <c r="I35" s="34">
        <v>404</v>
      </c>
      <c r="J35" s="34">
        <v>710403</v>
      </c>
      <c r="K35" s="35">
        <v>12729</v>
      </c>
      <c r="L35" s="6"/>
    </row>
    <row r="36" spans="2:12" s="21" customFormat="1" ht="15">
      <c r="B36" s="41">
        <v>25</v>
      </c>
      <c r="C36" s="33" t="s">
        <v>33</v>
      </c>
      <c r="D36" s="49">
        <v>1</v>
      </c>
      <c r="E36" s="34" t="s">
        <v>141</v>
      </c>
      <c r="F36" s="34">
        <v>74</v>
      </c>
      <c r="G36" s="34"/>
      <c r="H36" s="34">
        <v>74</v>
      </c>
      <c r="I36" s="34">
        <v>353</v>
      </c>
      <c r="J36" s="34">
        <v>587927</v>
      </c>
      <c r="K36" s="35">
        <v>6197</v>
      </c>
      <c r="L36" s="6"/>
    </row>
    <row r="37" spans="2:12" s="21" customFormat="1" ht="15">
      <c r="B37" s="41">
        <v>26</v>
      </c>
      <c r="C37" s="33" t="s">
        <v>34</v>
      </c>
      <c r="D37" s="49">
        <v>2</v>
      </c>
      <c r="E37" s="34" t="s">
        <v>141</v>
      </c>
      <c r="F37" s="34">
        <v>23</v>
      </c>
      <c r="G37" s="34"/>
      <c r="H37" s="34">
        <v>1</v>
      </c>
      <c r="I37" s="34">
        <v>116</v>
      </c>
      <c r="J37" s="34">
        <v>154342</v>
      </c>
      <c r="K37" s="35">
        <v>1618</v>
      </c>
      <c r="L37" s="6"/>
    </row>
    <row r="38" spans="2:12" s="21" customFormat="1" ht="15">
      <c r="B38" s="41">
        <v>27</v>
      </c>
      <c r="C38" s="33" t="s">
        <v>35</v>
      </c>
      <c r="D38" s="49">
        <v>4</v>
      </c>
      <c r="E38" s="34" t="s">
        <v>141</v>
      </c>
      <c r="F38" s="34">
        <v>11</v>
      </c>
      <c r="G38" s="34"/>
      <c r="H38" s="34">
        <v>11</v>
      </c>
      <c r="I38" s="34">
        <v>140</v>
      </c>
      <c r="J38" s="34">
        <v>423554</v>
      </c>
      <c r="K38" s="35">
        <v>7954</v>
      </c>
      <c r="L38" s="6"/>
    </row>
    <row r="39" spans="2:12" s="21" customFormat="1" ht="15">
      <c r="B39" s="41">
        <v>28</v>
      </c>
      <c r="C39" s="33" t="s">
        <v>36</v>
      </c>
      <c r="D39" s="49">
        <v>4</v>
      </c>
      <c r="E39" s="34" t="s">
        <v>141</v>
      </c>
      <c r="F39" s="34">
        <v>29</v>
      </c>
      <c r="G39" s="34"/>
      <c r="H39" s="34">
        <v>17</v>
      </c>
      <c r="I39" s="34">
        <v>231</v>
      </c>
      <c r="J39" s="34">
        <v>396935</v>
      </c>
      <c r="K39" s="35">
        <v>6414</v>
      </c>
      <c r="L39" s="6"/>
    </row>
    <row r="40" spans="2:12" s="21" customFormat="1" ht="15">
      <c r="B40" s="51">
        <v>29</v>
      </c>
      <c r="C40" s="33" t="s">
        <v>37</v>
      </c>
      <c r="D40" s="49">
        <v>4</v>
      </c>
      <c r="E40" s="34" t="s">
        <v>141</v>
      </c>
      <c r="F40" s="34">
        <v>70</v>
      </c>
      <c r="G40" s="34"/>
      <c r="H40" s="34">
        <v>2</v>
      </c>
      <c r="I40" s="34">
        <v>644</v>
      </c>
      <c r="J40" s="34">
        <v>1598048</v>
      </c>
      <c r="K40" s="35">
        <v>14604</v>
      </c>
      <c r="L40" s="6"/>
    </row>
    <row r="41" spans="2:12" s="21" customFormat="1" ht="15">
      <c r="B41" s="41">
        <v>30</v>
      </c>
      <c r="C41" s="33" t="s">
        <v>38</v>
      </c>
      <c r="D41" s="49">
        <v>4</v>
      </c>
      <c r="E41" s="34" t="s">
        <v>141</v>
      </c>
      <c r="F41" s="34">
        <v>21</v>
      </c>
      <c r="G41" s="34"/>
      <c r="H41" s="34">
        <v>1</v>
      </c>
      <c r="I41" s="34">
        <v>175</v>
      </c>
      <c r="J41" s="34">
        <v>268938</v>
      </c>
      <c r="K41" s="35">
        <v>7775</v>
      </c>
      <c r="L41" s="6"/>
    </row>
    <row r="42" spans="2:12" s="21" customFormat="1" ht="15">
      <c r="B42" s="41">
        <v>31</v>
      </c>
      <c r="C42" s="33" t="s">
        <v>39</v>
      </c>
      <c r="D42" s="49">
        <v>4</v>
      </c>
      <c r="E42" s="34" t="s">
        <v>141</v>
      </c>
      <c r="F42" s="34">
        <v>10</v>
      </c>
      <c r="G42" s="34"/>
      <c r="H42" s="34">
        <v>10</v>
      </c>
      <c r="I42" s="34">
        <v>99</v>
      </c>
      <c r="J42" s="34">
        <v>177934</v>
      </c>
      <c r="K42" s="35">
        <v>4494</v>
      </c>
      <c r="L42" s="6"/>
    </row>
    <row r="43" spans="2:12" s="21" customFormat="1" ht="15">
      <c r="B43" s="41">
        <v>32</v>
      </c>
      <c r="C43" s="33" t="s">
        <v>40</v>
      </c>
      <c r="D43" s="49">
        <v>4</v>
      </c>
      <c r="E43" s="34" t="s">
        <v>141</v>
      </c>
      <c r="F43" s="34">
        <v>28</v>
      </c>
      <c r="G43" s="34"/>
      <c r="H43" s="34">
        <v>2</v>
      </c>
      <c r="I43" s="34">
        <v>342</v>
      </c>
      <c r="J43" s="34">
        <v>825596</v>
      </c>
      <c r="K43" s="35">
        <v>11341</v>
      </c>
      <c r="L43" s="6"/>
    </row>
    <row r="44" spans="2:12" s="21" customFormat="1" ht="15">
      <c r="B44" s="41">
        <v>33</v>
      </c>
      <c r="C44" s="33" t="s">
        <v>41</v>
      </c>
      <c r="D44" s="49">
        <v>4</v>
      </c>
      <c r="E44" s="34" t="s">
        <v>141</v>
      </c>
      <c r="F44" s="34">
        <v>13</v>
      </c>
      <c r="G44" s="34"/>
      <c r="H44" s="34">
        <v>3</v>
      </c>
      <c r="I44" s="34">
        <v>153</v>
      </c>
      <c r="J44" s="34">
        <v>413538</v>
      </c>
      <c r="K44" s="35">
        <v>3161</v>
      </c>
      <c r="L44" s="6"/>
    </row>
    <row r="45" spans="2:12" s="21" customFormat="1" ht="15">
      <c r="B45" s="41">
        <v>34</v>
      </c>
      <c r="C45" s="33" t="s">
        <v>42</v>
      </c>
      <c r="D45" s="49">
        <v>4</v>
      </c>
      <c r="E45" s="34" t="s">
        <v>141</v>
      </c>
      <c r="F45" s="34">
        <v>27</v>
      </c>
      <c r="G45" s="34"/>
      <c r="H45" s="34">
        <v>3</v>
      </c>
      <c r="I45" s="34">
        <v>378</v>
      </c>
      <c r="J45" s="34">
        <v>706730</v>
      </c>
      <c r="K45" s="35">
        <v>11745</v>
      </c>
      <c r="L45" s="6"/>
    </row>
    <row r="46" spans="2:12" s="21" customFormat="1" ht="15">
      <c r="B46" s="41">
        <v>35</v>
      </c>
      <c r="C46" s="33" t="s">
        <v>43</v>
      </c>
      <c r="D46" s="49">
        <v>3</v>
      </c>
      <c r="E46" s="34" t="s">
        <v>141</v>
      </c>
      <c r="F46" s="34">
        <v>10</v>
      </c>
      <c r="G46" s="34"/>
      <c r="H46" s="34" t="s">
        <v>159</v>
      </c>
      <c r="I46" s="34">
        <v>33</v>
      </c>
      <c r="J46" s="34">
        <v>106478</v>
      </c>
      <c r="K46" s="35">
        <v>442</v>
      </c>
      <c r="L46" s="6"/>
    </row>
    <row r="47" spans="2:12" s="21" customFormat="1" ht="15">
      <c r="B47" s="41">
        <v>36</v>
      </c>
      <c r="C47" s="33" t="s">
        <v>44</v>
      </c>
      <c r="D47" s="49">
        <v>4</v>
      </c>
      <c r="E47" s="34" t="s">
        <v>141</v>
      </c>
      <c r="F47" s="34">
        <v>32</v>
      </c>
      <c r="G47" s="34"/>
      <c r="H47" s="34">
        <v>3</v>
      </c>
      <c r="I47" s="34">
        <v>341</v>
      </c>
      <c r="J47" s="34">
        <v>1041315</v>
      </c>
      <c r="K47" s="35">
        <v>18446</v>
      </c>
      <c r="L47" s="6"/>
    </row>
    <row r="48" spans="2:12" s="21" customFormat="1" ht="15">
      <c r="B48" s="41">
        <v>37</v>
      </c>
      <c r="C48" s="33" t="s">
        <v>45</v>
      </c>
      <c r="D48" s="49">
        <v>4</v>
      </c>
      <c r="E48" s="34" t="s">
        <v>141</v>
      </c>
      <c r="F48" s="34">
        <v>37</v>
      </c>
      <c r="G48" s="34"/>
      <c r="H48" s="34">
        <v>37</v>
      </c>
      <c r="I48" s="34">
        <v>433</v>
      </c>
      <c r="J48" s="34">
        <v>956704</v>
      </c>
      <c r="K48" s="35">
        <v>17077</v>
      </c>
      <c r="L48" s="6"/>
    </row>
    <row r="49" spans="2:12" s="21" customFormat="1" ht="15">
      <c r="B49" s="41">
        <v>38</v>
      </c>
      <c r="C49" s="33" t="s">
        <v>156</v>
      </c>
      <c r="D49" s="49">
        <v>4</v>
      </c>
      <c r="E49" s="34" t="s">
        <v>141</v>
      </c>
      <c r="F49" s="34">
        <v>5</v>
      </c>
      <c r="G49" s="34"/>
      <c r="H49" s="34" t="s">
        <v>159</v>
      </c>
      <c r="I49" s="34">
        <v>42</v>
      </c>
      <c r="J49" s="34">
        <v>118563</v>
      </c>
      <c r="K49" s="35">
        <v>1102</v>
      </c>
      <c r="L49" s="6"/>
    </row>
    <row r="50" spans="2:12" s="21" customFormat="1" ht="15">
      <c r="B50" s="41">
        <v>39</v>
      </c>
      <c r="C50" s="33" t="s">
        <v>98</v>
      </c>
      <c r="D50" s="49">
        <v>3</v>
      </c>
      <c r="E50" s="34" t="s">
        <v>141</v>
      </c>
      <c r="F50" s="34">
        <v>12</v>
      </c>
      <c r="G50" s="34"/>
      <c r="H50" s="34" t="s">
        <v>159</v>
      </c>
      <c r="I50" s="34">
        <v>24</v>
      </c>
      <c r="J50" s="34">
        <v>24769</v>
      </c>
      <c r="K50" s="35">
        <v>461</v>
      </c>
      <c r="L50" s="6"/>
    </row>
    <row r="51" spans="2:12" s="21" customFormat="1" ht="15">
      <c r="B51" s="41">
        <v>40</v>
      </c>
      <c r="C51" s="33" t="s">
        <v>99</v>
      </c>
      <c r="D51" s="49">
        <v>3</v>
      </c>
      <c r="E51" s="34" t="s">
        <v>141</v>
      </c>
      <c r="F51" s="34">
        <v>31</v>
      </c>
      <c r="G51" s="34"/>
      <c r="H51" s="34" t="s">
        <v>159</v>
      </c>
      <c r="I51" s="34">
        <v>135</v>
      </c>
      <c r="J51" s="34">
        <v>95850</v>
      </c>
      <c r="K51" s="35">
        <v>1663</v>
      </c>
      <c r="L51" s="6"/>
    </row>
    <row r="52" spans="2:12" s="21" customFormat="1" ht="15">
      <c r="B52" s="41">
        <v>41</v>
      </c>
      <c r="C52" s="33" t="s">
        <v>114</v>
      </c>
      <c r="D52" s="49">
        <v>1</v>
      </c>
      <c r="E52" s="34" t="s">
        <v>141</v>
      </c>
      <c r="F52" s="34">
        <v>22</v>
      </c>
      <c r="G52" s="34"/>
      <c r="H52" s="34" t="s">
        <v>159</v>
      </c>
      <c r="I52" s="34">
        <v>52</v>
      </c>
      <c r="J52" s="34">
        <v>42390</v>
      </c>
      <c r="K52" s="35">
        <v>796</v>
      </c>
      <c r="L52" s="6"/>
    </row>
    <row r="53" spans="2:12" s="21" customFormat="1" ht="15">
      <c r="B53" s="41">
        <v>42</v>
      </c>
      <c r="C53" s="33" t="s">
        <v>115</v>
      </c>
      <c r="D53" s="49">
        <v>3</v>
      </c>
      <c r="E53" s="34" t="s">
        <v>141</v>
      </c>
      <c r="F53" s="34">
        <v>62</v>
      </c>
      <c r="G53" s="34"/>
      <c r="H53" s="34" t="s">
        <v>159</v>
      </c>
      <c r="I53" s="34">
        <v>143</v>
      </c>
      <c r="J53" s="34">
        <v>162989</v>
      </c>
      <c r="K53" s="35">
        <v>2754</v>
      </c>
      <c r="L53" s="6"/>
    </row>
    <row r="54" spans="2:12" s="21" customFormat="1" ht="15">
      <c r="B54" s="41">
        <v>43</v>
      </c>
      <c r="C54" s="33" t="s">
        <v>116</v>
      </c>
      <c r="D54" s="49">
        <v>3</v>
      </c>
      <c r="E54" s="34" t="s">
        <v>141</v>
      </c>
      <c r="F54" s="34">
        <v>34</v>
      </c>
      <c r="G54" s="34"/>
      <c r="H54" s="34" t="s">
        <v>159</v>
      </c>
      <c r="I54" s="34">
        <v>74</v>
      </c>
      <c r="J54" s="34">
        <v>40644</v>
      </c>
      <c r="K54" s="35">
        <v>1852</v>
      </c>
      <c r="L54" s="6"/>
    </row>
    <row r="55" spans="2:12" s="21" customFormat="1" ht="15">
      <c r="B55" s="41">
        <v>44</v>
      </c>
      <c r="C55" s="33" t="s">
        <v>117</v>
      </c>
      <c r="D55" s="49">
        <v>4</v>
      </c>
      <c r="E55" s="34" t="s">
        <v>141</v>
      </c>
      <c r="F55" s="34">
        <v>46</v>
      </c>
      <c r="G55" s="34"/>
      <c r="H55" s="34">
        <v>9</v>
      </c>
      <c r="I55" s="34">
        <v>275</v>
      </c>
      <c r="J55" s="34">
        <v>620878</v>
      </c>
      <c r="K55" s="35">
        <v>7839</v>
      </c>
      <c r="L55" s="6"/>
    </row>
    <row r="56" spans="2:12" s="21" customFormat="1" ht="15">
      <c r="B56" s="41">
        <v>45</v>
      </c>
      <c r="C56" s="33" t="s">
        <v>118</v>
      </c>
      <c r="D56" s="49">
        <v>1</v>
      </c>
      <c r="E56" s="34" t="s">
        <v>141</v>
      </c>
      <c r="F56" s="34">
        <v>21</v>
      </c>
      <c r="G56" s="34"/>
      <c r="H56" s="34">
        <v>1</v>
      </c>
      <c r="I56" s="34">
        <v>104</v>
      </c>
      <c r="J56" s="34">
        <v>119447</v>
      </c>
      <c r="K56" s="35">
        <v>1746</v>
      </c>
      <c r="L56" s="6"/>
    </row>
    <row r="57" spans="2:12" s="21" customFormat="1" ht="15">
      <c r="B57" s="41">
        <v>46</v>
      </c>
      <c r="C57" s="33" t="s">
        <v>119</v>
      </c>
      <c r="D57" s="49">
        <v>4</v>
      </c>
      <c r="E57" s="34" t="s">
        <v>141</v>
      </c>
      <c r="F57" s="34">
        <v>45</v>
      </c>
      <c r="G57" s="34"/>
      <c r="H57" s="34">
        <v>16</v>
      </c>
      <c r="I57" s="34">
        <v>536</v>
      </c>
      <c r="J57" s="34">
        <v>946027</v>
      </c>
      <c r="K57" s="35">
        <v>24304</v>
      </c>
      <c r="L57" s="6"/>
    </row>
    <row r="58" spans="2:12" s="21" customFormat="1" ht="15">
      <c r="B58" s="44">
        <v>47</v>
      </c>
      <c r="C58" s="36" t="s">
        <v>120</v>
      </c>
      <c r="D58" s="50">
        <v>4</v>
      </c>
      <c r="E58" s="37" t="s">
        <v>141</v>
      </c>
      <c r="F58" s="37">
        <v>64</v>
      </c>
      <c r="G58" s="37"/>
      <c r="H58" s="37">
        <v>64</v>
      </c>
      <c r="I58" s="37">
        <v>780</v>
      </c>
      <c r="J58" s="37">
        <v>1487252</v>
      </c>
      <c r="K58" s="38">
        <v>28069</v>
      </c>
      <c r="L58" s="6"/>
    </row>
    <row r="59" spans="2:12" s="21" customFormat="1" ht="49.5" customHeight="1">
      <c r="B59" s="5"/>
      <c r="C59" s="5"/>
      <c r="D59" s="47"/>
      <c r="E59" s="29"/>
      <c r="F59" s="29"/>
      <c r="G59" s="29"/>
      <c r="H59" s="29"/>
      <c r="I59" s="29"/>
      <c r="J59" s="29"/>
      <c r="K59" s="29"/>
      <c r="L59" s="6"/>
    </row>
    <row r="60" spans="2:12" s="21" customFormat="1" ht="20.25" customHeight="1">
      <c r="B60" s="39" t="s">
        <v>158</v>
      </c>
      <c r="C60" s="16" t="s">
        <v>144</v>
      </c>
      <c r="D60" s="48" t="s">
        <v>6</v>
      </c>
      <c r="E60" s="30">
        <v>19</v>
      </c>
      <c r="F60" s="30">
        <f>SUM(F62:F80)</f>
        <v>725</v>
      </c>
      <c r="G60" s="30">
        <v>7</v>
      </c>
      <c r="H60" s="30">
        <f>SUM(H62:H80)</f>
        <v>191</v>
      </c>
      <c r="I60" s="30">
        <f>SUM(I62:I80)</f>
        <v>3896</v>
      </c>
      <c r="J60" s="30">
        <f>SUM(J62:J80)</f>
        <v>5869463</v>
      </c>
      <c r="K60" s="31">
        <f>SUM(K62:K80)</f>
        <v>120756</v>
      </c>
      <c r="L60" s="6" t="s">
        <v>6</v>
      </c>
    </row>
    <row r="61" spans="2:12" s="21" customFormat="1" ht="6.75" customHeight="1">
      <c r="B61" s="12"/>
      <c r="C61" s="14"/>
      <c r="D61" s="47"/>
      <c r="E61" s="29"/>
      <c r="F61" s="29"/>
      <c r="G61" s="29"/>
      <c r="H61" s="29"/>
      <c r="I61" s="29"/>
      <c r="J61" s="29"/>
      <c r="K61" s="32"/>
      <c r="L61" s="6"/>
    </row>
    <row r="62" spans="2:12" s="21" customFormat="1" ht="15">
      <c r="B62" s="41">
        <v>1</v>
      </c>
      <c r="C62" s="33" t="s">
        <v>46</v>
      </c>
      <c r="D62" s="49">
        <v>2</v>
      </c>
      <c r="E62" s="34" t="s">
        <v>141</v>
      </c>
      <c r="F62" s="34">
        <v>46</v>
      </c>
      <c r="G62" s="34"/>
      <c r="H62" s="34" t="s">
        <v>159</v>
      </c>
      <c r="I62" s="34">
        <v>95</v>
      </c>
      <c r="J62" s="34">
        <v>60915</v>
      </c>
      <c r="K62" s="35">
        <v>1635</v>
      </c>
      <c r="L62" s="6"/>
    </row>
    <row r="63" spans="2:12" s="21" customFormat="1" ht="15">
      <c r="B63" s="41">
        <v>2</v>
      </c>
      <c r="C63" s="33" t="s">
        <v>47</v>
      </c>
      <c r="D63" s="49">
        <v>3</v>
      </c>
      <c r="E63" s="34" t="s">
        <v>141</v>
      </c>
      <c r="F63" s="34">
        <v>39</v>
      </c>
      <c r="G63" s="34"/>
      <c r="H63" s="34" t="s">
        <v>159</v>
      </c>
      <c r="I63" s="34">
        <v>130</v>
      </c>
      <c r="J63" s="34">
        <v>96582</v>
      </c>
      <c r="K63" s="35">
        <v>2925</v>
      </c>
      <c r="L63" s="6"/>
    </row>
    <row r="64" spans="2:12" s="21" customFormat="1" ht="15">
      <c r="B64" s="41">
        <v>3</v>
      </c>
      <c r="C64" s="33" t="s">
        <v>48</v>
      </c>
      <c r="D64" s="49">
        <v>1</v>
      </c>
      <c r="E64" s="34" t="s">
        <v>141</v>
      </c>
      <c r="F64" s="34">
        <v>33</v>
      </c>
      <c r="G64" s="34"/>
      <c r="H64" s="34">
        <v>32</v>
      </c>
      <c r="I64" s="34">
        <v>136</v>
      </c>
      <c r="J64" s="34">
        <v>116055</v>
      </c>
      <c r="K64" s="35">
        <v>1495</v>
      </c>
      <c r="L64" s="6"/>
    </row>
    <row r="65" spans="2:12" s="21" customFormat="1" ht="15">
      <c r="B65" s="41">
        <v>4</v>
      </c>
      <c r="C65" s="33" t="s">
        <v>49</v>
      </c>
      <c r="D65" s="49">
        <v>2</v>
      </c>
      <c r="E65" s="34" t="s">
        <v>141</v>
      </c>
      <c r="F65" s="34">
        <v>35</v>
      </c>
      <c r="G65" s="34"/>
      <c r="H65" s="34" t="s">
        <v>159</v>
      </c>
      <c r="I65" s="34">
        <v>125</v>
      </c>
      <c r="J65" s="34">
        <v>123023</v>
      </c>
      <c r="K65" s="35">
        <v>2870</v>
      </c>
      <c r="L65" s="6"/>
    </row>
    <row r="66" spans="2:12" s="21" customFormat="1" ht="15">
      <c r="B66" s="41">
        <v>5</v>
      </c>
      <c r="C66" s="33" t="s">
        <v>50</v>
      </c>
      <c r="D66" s="49">
        <v>2</v>
      </c>
      <c r="E66" s="34" t="s">
        <v>141</v>
      </c>
      <c r="F66" s="34">
        <v>45</v>
      </c>
      <c r="G66" s="34"/>
      <c r="H66" s="34">
        <v>18</v>
      </c>
      <c r="I66" s="34">
        <v>299</v>
      </c>
      <c r="J66" s="34">
        <v>1046073</v>
      </c>
      <c r="K66" s="35">
        <v>17150</v>
      </c>
      <c r="L66" s="6"/>
    </row>
    <row r="67" spans="2:12" s="21" customFormat="1" ht="15">
      <c r="B67" s="41">
        <v>6</v>
      </c>
      <c r="C67" s="33" t="s">
        <v>51</v>
      </c>
      <c r="D67" s="49">
        <v>2</v>
      </c>
      <c r="E67" s="34" t="s">
        <v>141</v>
      </c>
      <c r="F67" s="34">
        <v>34</v>
      </c>
      <c r="G67" s="34"/>
      <c r="H67" s="34" t="s">
        <v>159</v>
      </c>
      <c r="I67" s="34">
        <v>92</v>
      </c>
      <c r="J67" s="34">
        <v>92040</v>
      </c>
      <c r="K67" s="35">
        <v>1721</v>
      </c>
      <c r="L67" s="6"/>
    </row>
    <row r="68" spans="2:12" s="21" customFormat="1" ht="15">
      <c r="B68" s="41">
        <v>7</v>
      </c>
      <c r="C68" s="33" t="s">
        <v>52</v>
      </c>
      <c r="D68" s="49">
        <v>2</v>
      </c>
      <c r="E68" s="34" t="s">
        <v>141</v>
      </c>
      <c r="F68" s="34">
        <v>24</v>
      </c>
      <c r="G68" s="34"/>
      <c r="H68" s="34" t="s">
        <v>159</v>
      </c>
      <c r="I68" s="34">
        <v>77</v>
      </c>
      <c r="J68" s="34">
        <v>69011</v>
      </c>
      <c r="K68" s="35">
        <v>861</v>
      </c>
      <c r="L68" s="6"/>
    </row>
    <row r="69" spans="2:12" s="21" customFormat="1" ht="15">
      <c r="B69" s="41">
        <v>8</v>
      </c>
      <c r="C69" s="33" t="s">
        <v>14</v>
      </c>
      <c r="D69" s="49">
        <v>2</v>
      </c>
      <c r="E69" s="34" t="s">
        <v>141</v>
      </c>
      <c r="F69" s="34">
        <v>29</v>
      </c>
      <c r="G69" s="34"/>
      <c r="H69" s="34" t="s">
        <v>159</v>
      </c>
      <c r="I69" s="34">
        <v>88</v>
      </c>
      <c r="J69" s="34">
        <v>89733</v>
      </c>
      <c r="K69" s="35">
        <v>2317</v>
      </c>
      <c r="L69" s="6"/>
    </row>
    <row r="70" spans="2:12" s="21" customFormat="1" ht="15">
      <c r="B70" s="41">
        <v>9</v>
      </c>
      <c r="C70" s="33" t="s">
        <v>53</v>
      </c>
      <c r="D70" s="49">
        <v>5</v>
      </c>
      <c r="E70" s="34" t="s">
        <v>141</v>
      </c>
      <c r="F70" s="34">
        <v>9</v>
      </c>
      <c r="G70" s="34"/>
      <c r="H70" s="34" t="s">
        <v>159</v>
      </c>
      <c r="I70" s="34">
        <v>53</v>
      </c>
      <c r="J70" s="34">
        <v>22206</v>
      </c>
      <c r="K70" s="35">
        <v>342</v>
      </c>
      <c r="L70" s="6"/>
    </row>
    <row r="71" spans="2:12" s="21" customFormat="1" ht="15">
      <c r="B71" s="41">
        <v>10</v>
      </c>
      <c r="C71" s="33" t="s">
        <v>54</v>
      </c>
      <c r="D71" s="49">
        <v>5</v>
      </c>
      <c r="E71" s="34" t="s">
        <v>141</v>
      </c>
      <c r="F71" s="34">
        <v>21</v>
      </c>
      <c r="G71" s="34"/>
      <c r="H71" s="34" t="s">
        <v>159</v>
      </c>
      <c r="I71" s="34">
        <v>52</v>
      </c>
      <c r="J71" s="34">
        <v>28878</v>
      </c>
      <c r="K71" s="35">
        <v>777</v>
      </c>
      <c r="L71" s="6"/>
    </row>
    <row r="72" spans="2:12" s="21" customFormat="1" ht="15">
      <c r="B72" s="41">
        <v>11</v>
      </c>
      <c r="C72" s="33" t="s">
        <v>55</v>
      </c>
      <c r="D72" s="49">
        <v>5</v>
      </c>
      <c r="E72" s="34" t="s">
        <v>141</v>
      </c>
      <c r="F72" s="34">
        <v>25</v>
      </c>
      <c r="G72" s="34"/>
      <c r="H72" s="34" t="s">
        <v>159</v>
      </c>
      <c r="I72" s="34">
        <v>65</v>
      </c>
      <c r="J72" s="34">
        <v>71518</v>
      </c>
      <c r="K72" s="35">
        <v>945</v>
      </c>
      <c r="L72" s="6"/>
    </row>
    <row r="73" spans="2:12" s="21" customFormat="1" ht="15">
      <c r="B73" s="41">
        <v>12</v>
      </c>
      <c r="C73" s="33" t="s">
        <v>56</v>
      </c>
      <c r="D73" s="49">
        <v>4</v>
      </c>
      <c r="E73" s="34" t="s">
        <v>141</v>
      </c>
      <c r="F73" s="34">
        <v>21</v>
      </c>
      <c r="G73" s="34"/>
      <c r="H73" s="34">
        <v>10</v>
      </c>
      <c r="I73" s="34">
        <v>322</v>
      </c>
      <c r="J73" s="34">
        <v>492965</v>
      </c>
      <c r="K73" s="35">
        <v>11334</v>
      </c>
      <c r="L73" s="6"/>
    </row>
    <row r="74" spans="2:12" s="21" customFormat="1" ht="15">
      <c r="B74" s="41">
        <v>13</v>
      </c>
      <c r="C74" s="33" t="s">
        <v>57</v>
      </c>
      <c r="D74" s="49">
        <v>1</v>
      </c>
      <c r="E74" s="34" t="s">
        <v>141</v>
      </c>
      <c r="F74" s="34">
        <v>47</v>
      </c>
      <c r="G74" s="34"/>
      <c r="H74" s="34">
        <v>33</v>
      </c>
      <c r="I74" s="34">
        <v>460</v>
      </c>
      <c r="J74" s="34">
        <v>663035</v>
      </c>
      <c r="K74" s="35">
        <v>25610</v>
      </c>
      <c r="L74" s="6"/>
    </row>
    <row r="75" spans="2:12" s="21" customFormat="1" ht="15">
      <c r="B75" s="41">
        <v>14</v>
      </c>
      <c r="C75" s="33" t="s">
        <v>58</v>
      </c>
      <c r="D75" s="49">
        <v>3</v>
      </c>
      <c r="E75" s="34" t="s">
        <v>141</v>
      </c>
      <c r="F75" s="34">
        <v>18</v>
      </c>
      <c r="G75" s="34"/>
      <c r="H75" s="34" t="s">
        <v>159</v>
      </c>
      <c r="I75" s="34">
        <v>42</v>
      </c>
      <c r="J75" s="34">
        <v>31403</v>
      </c>
      <c r="K75" s="35">
        <v>592</v>
      </c>
      <c r="L75" s="6"/>
    </row>
    <row r="76" spans="2:12" s="21" customFormat="1" ht="15">
      <c r="B76" s="41">
        <v>15</v>
      </c>
      <c r="C76" s="33" t="s">
        <v>59</v>
      </c>
      <c r="D76" s="49">
        <v>3</v>
      </c>
      <c r="E76" s="34" t="s">
        <v>141</v>
      </c>
      <c r="F76" s="34">
        <v>47</v>
      </c>
      <c r="G76" s="34"/>
      <c r="H76" s="34" t="s">
        <v>167</v>
      </c>
      <c r="I76" s="34">
        <v>180</v>
      </c>
      <c r="J76" s="34">
        <v>129013</v>
      </c>
      <c r="K76" s="35">
        <v>2991</v>
      </c>
      <c r="L76" s="6"/>
    </row>
    <row r="77" spans="2:12" s="21" customFormat="1" ht="15">
      <c r="B77" s="41">
        <v>16</v>
      </c>
      <c r="C77" s="33" t="s">
        <v>60</v>
      </c>
      <c r="D77" s="49">
        <v>3</v>
      </c>
      <c r="E77" s="34" t="s">
        <v>141</v>
      </c>
      <c r="F77" s="34">
        <v>97</v>
      </c>
      <c r="G77" s="34"/>
      <c r="H77" s="34" t="s">
        <v>159</v>
      </c>
      <c r="I77" s="34">
        <v>273</v>
      </c>
      <c r="J77" s="34">
        <v>252884</v>
      </c>
      <c r="K77" s="35">
        <v>3838</v>
      </c>
      <c r="L77" s="6"/>
    </row>
    <row r="78" spans="2:12" s="21" customFormat="1" ht="15">
      <c r="B78" s="41">
        <v>17</v>
      </c>
      <c r="C78" s="33" t="s">
        <v>61</v>
      </c>
      <c r="D78" s="49">
        <v>2</v>
      </c>
      <c r="E78" s="34" t="s">
        <v>141</v>
      </c>
      <c r="F78" s="34">
        <v>27</v>
      </c>
      <c r="G78" s="34"/>
      <c r="H78" s="34">
        <v>4</v>
      </c>
      <c r="I78" s="34">
        <v>108</v>
      </c>
      <c r="J78" s="34">
        <v>138411</v>
      </c>
      <c r="K78" s="35">
        <v>1796</v>
      </c>
      <c r="L78" s="6"/>
    </row>
    <row r="79" spans="2:12" s="21" customFormat="1" ht="15">
      <c r="B79" s="52" t="s">
        <v>161</v>
      </c>
      <c r="C79" s="33" t="s">
        <v>155</v>
      </c>
      <c r="D79" s="49">
        <v>2</v>
      </c>
      <c r="E79" s="34" t="s">
        <v>141</v>
      </c>
      <c r="F79" s="34">
        <v>83</v>
      </c>
      <c r="G79" s="34"/>
      <c r="H79" s="34">
        <v>83</v>
      </c>
      <c r="I79" s="34">
        <v>1105</v>
      </c>
      <c r="J79" s="34">
        <v>2106496</v>
      </c>
      <c r="K79" s="35">
        <v>37902</v>
      </c>
      <c r="L79" s="6"/>
    </row>
    <row r="80" spans="2:12" s="21" customFormat="1" ht="15">
      <c r="B80" s="42" t="s">
        <v>162</v>
      </c>
      <c r="C80" s="36" t="s">
        <v>136</v>
      </c>
      <c r="D80" s="50">
        <v>2</v>
      </c>
      <c r="E80" s="37" t="s">
        <v>141</v>
      </c>
      <c r="F80" s="37">
        <v>45</v>
      </c>
      <c r="G80" s="37"/>
      <c r="H80" s="37">
        <v>11</v>
      </c>
      <c r="I80" s="37">
        <v>194</v>
      </c>
      <c r="J80" s="37">
        <v>239222</v>
      </c>
      <c r="K80" s="38">
        <v>3655</v>
      </c>
      <c r="L80" s="6"/>
    </row>
    <row r="81" spans="2:12" s="21" customFormat="1" ht="24.75" customHeight="1">
      <c r="B81" s="5"/>
      <c r="C81" s="5"/>
      <c r="D81" s="47"/>
      <c r="E81" s="29"/>
      <c r="F81" s="29"/>
      <c r="G81" s="29"/>
      <c r="H81" s="29"/>
      <c r="I81" s="29"/>
      <c r="J81" s="29"/>
      <c r="K81" s="29"/>
      <c r="L81" s="6"/>
    </row>
    <row r="82" spans="2:12" s="21" customFormat="1" ht="15">
      <c r="B82" s="43"/>
      <c r="C82" s="5"/>
      <c r="D82" s="47"/>
      <c r="E82" s="29"/>
      <c r="F82" s="29"/>
      <c r="G82" s="29"/>
      <c r="H82" s="29"/>
      <c r="I82" s="29"/>
      <c r="J82" s="29"/>
      <c r="K82" s="29"/>
      <c r="L82" s="6"/>
    </row>
    <row r="83" spans="2:12" s="21" customFormat="1" ht="15">
      <c r="B83" s="43"/>
      <c r="C83" s="5"/>
      <c r="D83" s="47"/>
      <c r="E83" s="29"/>
      <c r="F83" s="29"/>
      <c r="G83" s="29"/>
      <c r="H83" s="29"/>
      <c r="I83" s="29"/>
      <c r="J83" s="29"/>
      <c r="K83" s="29"/>
      <c r="L83" s="6"/>
    </row>
    <row r="84" spans="2:12" s="21" customFormat="1" ht="21" customHeight="1">
      <c r="B84" s="43"/>
      <c r="C84" s="5"/>
      <c r="D84" s="47"/>
      <c r="E84" s="29"/>
      <c r="F84" s="29"/>
      <c r="G84" s="29"/>
      <c r="H84" s="29"/>
      <c r="I84" s="29"/>
      <c r="J84" s="29"/>
      <c r="K84" s="29"/>
      <c r="L84" s="6"/>
    </row>
    <row r="85" spans="2:12" s="21" customFormat="1" ht="20.25" customHeight="1">
      <c r="B85" s="39" t="s">
        <v>158</v>
      </c>
      <c r="C85" s="16" t="s">
        <v>145</v>
      </c>
      <c r="D85" s="48" t="s">
        <v>6</v>
      </c>
      <c r="E85" s="30">
        <v>10</v>
      </c>
      <c r="F85" s="30">
        <f>SUM(F87:F96)</f>
        <v>264</v>
      </c>
      <c r="G85" s="30">
        <v>4</v>
      </c>
      <c r="H85" s="30">
        <f>SUM(H87:H96)</f>
        <v>82</v>
      </c>
      <c r="I85" s="30">
        <f>SUM(I87:I96)</f>
        <v>1240</v>
      </c>
      <c r="J85" s="30">
        <f>SUM(J87:J96)</f>
        <v>1641940</v>
      </c>
      <c r="K85" s="31">
        <f>SUM(K87:K96)</f>
        <v>38794</v>
      </c>
      <c r="L85" s="6" t="s">
        <v>6</v>
      </c>
    </row>
    <row r="86" spans="2:12" s="21" customFormat="1" ht="6" customHeight="1">
      <c r="B86" s="40"/>
      <c r="C86" s="14"/>
      <c r="D86" s="47"/>
      <c r="E86" s="29"/>
      <c r="F86" s="29"/>
      <c r="G86" s="29"/>
      <c r="H86" s="29"/>
      <c r="I86" s="29"/>
      <c r="J86" s="29"/>
      <c r="K86" s="32"/>
      <c r="L86" s="6"/>
    </row>
    <row r="87" spans="2:12" s="21" customFormat="1" ht="15">
      <c r="B87" s="41">
        <v>1</v>
      </c>
      <c r="C87" s="33" t="s">
        <v>66</v>
      </c>
      <c r="D87" s="49">
        <v>3</v>
      </c>
      <c r="E87" s="34" t="s">
        <v>141</v>
      </c>
      <c r="F87" s="34">
        <v>24</v>
      </c>
      <c r="G87" s="34"/>
      <c r="H87" s="34" t="s">
        <v>159</v>
      </c>
      <c r="I87" s="34">
        <v>54</v>
      </c>
      <c r="J87" s="34">
        <v>30071</v>
      </c>
      <c r="K87" s="35">
        <v>838</v>
      </c>
      <c r="L87" s="6" t="s">
        <v>6</v>
      </c>
    </row>
    <row r="88" spans="2:12" s="21" customFormat="1" ht="15">
      <c r="B88" s="41">
        <v>2</v>
      </c>
      <c r="C88" s="33" t="s">
        <v>67</v>
      </c>
      <c r="D88" s="49">
        <v>2</v>
      </c>
      <c r="E88" s="34" t="s">
        <v>141</v>
      </c>
      <c r="F88" s="34">
        <v>12</v>
      </c>
      <c r="G88" s="34"/>
      <c r="H88" s="34" t="s">
        <v>159</v>
      </c>
      <c r="I88" s="34">
        <v>25</v>
      </c>
      <c r="J88" s="34">
        <v>29470</v>
      </c>
      <c r="K88" s="35">
        <v>519</v>
      </c>
      <c r="L88" s="6" t="s">
        <v>6</v>
      </c>
    </row>
    <row r="89" spans="2:12" s="21" customFormat="1" ht="15">
      <c r="B89" s="41">
        <v>3</v>
      </c>
      <c r="C89" s="33" t="s">
        <v>68</v>
      </c>
      <c r="D89" s="49">
        <v>1</v>
      </c>
      <c r="E89" s="34" t="s">
        <v>141</v>
      </c>
      <c r="F89" s="34">
        <v>18</v>
      </c>
      <c r="G89" s="34"/>
      <c r="H89" s="34" t="s">
        <v>159</v>
      </c>
      <c r="I89" s="34">
        <v>38</v>
      </c>
      <c r="J89" s="34">
        <v>29072</v>
      </c>
      <c r="K89" s="35">
        <v>983</v>
      </c>
      <c r="L89" s="6" t="s">
        <v>6</v>
      </c>
    </row>
    <row r="90" spans="2:12" s="21" customFormat="1" ht="15">
      <c r="B90" s="41">
        <v>4</v>
      </c>
      <c r="C90" s="33" t="s">
        <v>69</v>
      </c>
      <c r="D90" s="49">
        <v>2</v>
      </c>
      <c r="E90" s="34" t="s">
        <v>141</v>
      </c>
      <c r="F90" s="34">
        <v>7</v>
      </c>
      <c r="G90" s="34"/>
      <c r="H90" s="34" t="s">
        <v>159</v>
      </c>
      <c r="I90" s="34">
        <v>15</v>
      </c>
      <c r="J90" s="34">
        <v>11077</v>
      </c>
      <c r="K90" s="35">
        <v>344</v>
      </c>
      <c r="L90" s="6" t="s">
        <v>6</v>
      </c>
    </row>
    <row r="91" spans="2:12" s="21" customFormat="1" ht="15">
      <c r="B91" s="41">
        <v>5</v>
      </c>
      <c r="C91" s="33" t="s">
        <v>14</v>
      </c>
      <c r="D91" s="49">
        <v>2</v>
      </c>
      <c r="E91" s="34" t="s">
        <v>141</v>
      </c>
      <c r="F91" s="34">
        <v>57</v>
      </c>
      <c r="G91" s="34"/>
      <c r="H91" s="34" t="s">
        <v>159</v>
      </c>
      <c r="I91" s="34">
        <v>207</v>
      </c>
      <c r="J91" s="34">
        <v>173529</v>
      </c>
      <c r="K91" s="35">
        <v>3830</v>
      </c>
      <c r="L91" s="6" t="s">
        <v>6</v>
      </c>
    </row>
    <row r="92" spans="2:12" s="21" customFormat="1" ht="15">
      <c r="B92" s="41">
        <v>6</v>
      </c>
      <c r="C92" s="33" t="s">
        <v>70</v>
      </c>
      <c r="D92" s="49">
        <v>3</v>
      </c>
      <c r="E92" s="34" t="s">
        <v>141</v>
      </c>
      <c r="F92" s="34">
        <v>30</v>
      </c>
      <c r="G92" s="34"/>
      <c r="H92" s="34" t="s">
        <v>159</v>
      </c>
      <c r="I92" s="34">
        <v>103</v>
      </c>
      <c r="J92" s="34">
        <v>82896</v>
      </c>
      <c r="K92" s="35">
        <v>2258</v>
      </c>
      <c r="L92" s="6" t="s">
        <v>6</v>
      </c>
    </row>
    <row r="93" spans="2:12" s="21" customFormat="1" ht="15">
      <c r="B93" s="41">
        <v>7</v>
      </c>
      <c r="C93" s="33" t="s">
        <v>71</v>
      </c>
      <c r="D93" s="49">
        <v>1</v>
      </c>
      <c r="E93" s="34" t="s">
        <v>141</v>
      </c>
      <c r="F93" s="34">
        <v>35</v>
      </c>
      <c r="G93" s="34"/>
      <c r="H93" s="34">
        <v>1</v>
      </c>
      <c r="I93" s="34">
        <v>130</v>
      </c>
      <c r="J93" s="34">
        <v>160290</v>
      </c>
      <c r="K93" s="35">
        <v>2803</v>
      </c>
      <c r="L93" s="6" t="s">
        <v>6</v>
      </c>
    </row>
    <row r="94" spans="2:12" s="21" customFormat="1" ht="15">
      <c r="B94" s="41">
        <v>8</v>
      </c>
      <c r="C94" s="33" t="s">
        <v>72</v>
      </c>
      <c r="D94" s="49">
        <v>2</v>
      </c>
      <c r="E94" s="34" t="s">
        <v>141</v>
      </c>
      <c r="F94" s="34">
        <v>29</v>
      </c>
      <c r="G94" s="34"/>
      <c r="H94" s="34">
        <v>29</v>
      </c>
      <c r="I94" s="34">
        <v>189</v>
      </c>
      <c r="J94" s="34">
        <v>241288</v>
      </c>
      <c r="K94" s="35">
        <v>5293</v>
      </c>
      <c r="L94" s="6" t="s">
        <v>6</v>
      </c>
    </row>
    <row r="95" spans="2:12" s="21" customFormat="1" ht="15">
      <c r="B95" s="41">
        <v>9</v>
      </c>
      <c r="C95" s="33" t="s">
        <v>73</v>
      </c>
      <c r="D95" s="49">
        <v>4</v>
      </c>
      <c r="E95" s="34" t="s">
        <v>141</v>
      </c>
      <c r="F95" s="34">
        <v>24</v>
      </c>
      <c r="G95" s="34"/>
      <c r="H95" s="34">
        <v>24</v>
      </c>
      <c r="I95" s="34">
        <v>190</v>
      </c>
      <c r="J95" s="34">
        <v>360124</v>
      </c>
      <c r="K95" s="35">
        <v>6774</v>
      </c>
      <c r="L95" s="6" t="s">
        <v>6</v>
      </c>
    </row>
    <row r="96" spans="2:12" s="21" customFormat="1" ht="15">
      <c r="B96" s="44">
        <v>10</v>
      </c>
      <c r="C96" s="36" t="s">
        <v>74</v>
      </c>
      <c r="D96" s="50">
        <v>4</v>
      </c>
      <c r="E96" s="37" t="s">
        <v>141</v>
      </c>
      <c r="F96" s="37">
        <v>28</v>
      </c>
      <c r="G96" s="37"/>
      <c r="H96" s="37">
        <v>28</v>
      </c>
      <c r="I96" s="37">
        <v>289</v>
      </c>
      <c r="J96" s="37">
        <v>524123</v>
      </c>
      <c r="K96" s="38">
        <v>15152</v>
      </c>
      <c r="L96" s="6" t="s">
        <v>6</v>
      </c>
    </row>
    <row r="97" spans="2:12" s="21" customFormat="1" ht="40.5" customHeight="1">
      <c r="B97" s="43"/>
      <c r="C97" s="5"/>
      <c r="D97" s="47"/>
      <c r="E97" s="29"/>
      <c r="F97" s="29"/>
      <c r="G97" s="29"/>
      <c r="H97" s="29"/>
      <c r="I97" s="29"/>
      <c r="J97" s="29"/>
      <c r="K97" s="29"/>
      <c r="L97" s="6"/>
    </row>
    <row r="98" spans="2:12" s="21" customFormat="1" ht="20.25" customHeight="1">
      <c r="B98" s="39" t="s">
        <v>158</v>
      </c>
      <c r="C98" s="16" t="s">
        <v>146</v>
      </c>
      <c r="D98" s="48" t="s">
        <v>6</v>
      </c>
      <c r="E98" s="30">
        <v>3</v>
      </c>
      <c r="F98" s="30">
        <f>SUM(F100:F102)</f>
        <v>299</v>
      </c>
      <c r="G98" s="30">
        <v>3</v>
      </c>
      <c r="H98" s="30">
        <f>SUM(H100:H102)</f>
        <v>38</v>
      </c>
      <c r="I98" s="30">
        <f>SUM(I100:I102)</f>
        <v>1103</v>
      </c>
      <c r="J98" s="30">
        <f>SUM(J100:J102)</f>
        <v>1203325</v>
      </c>
      <c r="K98" s="31">
        <f>SUM(K100:K102)</f>
        <v>24600</v>
      </c>
      <c r="L98" s="6" t="s">
        <v>6</v>
      </c>
    </row>
    <row r="99" spans="2:12" s="21" customFormat="1" ht="6" customHeight="1">
      <c r="B99" s="40"/>
      <c r="C99" s="14"/>
      <c r="D99" s="47"/>
      <c r="E99" s="29"/>
      <c r="F99" s="29"/>
      <c r="G99" s="29"/>
      <c r="H99" s="29"/>
      <c r="I99" s="29"/>
      <c r="J99" s="29"/>
      <c r="K99" s="32"/>
      <c r="L99" s="6"/>
    </row>
    <row r="100" spans="2:12" s="21" customFormat="1" ht="15">
      <c r="B100" s="41">
        <v>1</v>
      </c>
      <c r="C100" s="33" t="s">
        <v>75</v>
      </c>
      <c r="D100" s="49">
        <v>3</v>
      </c>
      <c r="E100" s="34" t="s">
        <v>141</v>
      </c>
      <c r="F100" s="34">
        <v>164</v>
      </c>
      <c r="G100" s="34"/>
      <c r="H100" s="34">
        <v>14</v>
      </c>
      <c r="I100" s="34">
        <v>575</v>
      </c>
      <c r="J100" s="34">
        <v>594488</v>
      </c>
      <c r="K100" s="35">
        <v>9790</v>
      </c>
      <c r="L100" s="6" t="s">
        <v>6</v>
      </c>
    </row>
    <row r="101" spans="2:12" s="21" customFormat="1" ht="15">
      <c r="B101" s="41">
        <v>2</v>
      </c>
      <c r="C101" s="33" t="s">
        <v>76</v>
      </c>
      <c r="D101" s="49">
        <v>3</v>
      </c>
      <c r="E101" s="34" t="s">
        <v>141</v>
      </c>
      <c r="F101" s="34">
        <v>102</v>
      </c>
      <c r="G101" s="34"/>
      <c r="H101" s="34" t="s">
        <v>159</v>
      </c>
      <c r="I101" s="34">
        <v>284</v>
      </c>
      <c r="J101" s="34">
        <v>196086</v>
      </c>
      <c r="K101" s="35">
        <v>5075</v>
      </c>
      <c r="L101" s="6" t="s">
        <v>6</v>
      </c>
    </row>
    <row r="102" spans="2:12" s="21" customFormat="1" ht="15">
      <c r="B102" s="44">
        <v>3</v>
      </c>
      <c r="C102" s="36" t="s">
        <v>77</v>
      </c>
      <c r="D102" s="50">
        <v>4</v>
      </c>
      <c r="E102" s="37" t="s">
        <v>141</v>
      </c>
      <c r="F102" s="37">
        <v>33</v>
      </c>
      <c r="G102" s="37"/>
      <c r="H102" s="37">
        <v>24</v>
      </c>
      <c r="I102" s="37">
        <v>244</v>
      </c>
      <c r="J102" s="37">
        <v>412751</v>
      </c>
      <c r="K102" s="38">
        <v>9735</v>
      </c>
      <c r="L102" s="6" t="s">
        <v>6</v>
      </c>
    </row>
    <row r="103" spans="2:12" s="21" customFormat="1" ht="40.5" customHeight="1">
      <c r="B103" s="43"/>
      <c r="C103" s="5"/>
      <c r="D103" s="47"/>
      <c r="E103" s="29"/>
      <c r="F103" s="29"/>
      <c r="G103" s="29"/>
      <c r="H103" s="29"/>
      <c r="I103" s="29"/>
      <c r="J103" s="29"/>
      <c r="K103" s="29"/>
      <c r="L103" s="6"/>
    </row>
    <row r="104" spans="2:12" s="21" customFormat="1" ht="20.25" customHeight="1">
      <c r="B104" s="39" t="s">
        <v>158</v>
      </c>
      <c r="C104" s="16" t="s">
        <v>147</v>
      </c>
      <c r="D104" s="48" t="s">
        <v>6</v>
      </c>
      <c r="E104" s="30">
        <v>6</v>
      </c>
      <c r="F104" s="30">
        <f>SUM(F106:F111)</f>
        <v>89</v>
      </c>
      <c r="G104" s="30">
        <v>2</v>
      </c>
      <c r="H104" s="30">
        <f>SUM(H106:H111)</f>
        <v>28</v>
      </c>
      <c r="I104" s="30">
        <f>SUM(I106:I111)</f>
        <v>379</v>
      </c>
      <c r="J104" s="30">
        <f>SUM(J106:J111)</f>
        <v>521225</v>
      </c>
      <c r="K104" s="31">
        <f>SUM(K106:K111)</f>
        <v>9657</v>
      </c>
      <c r="L104" s="6" t="s">
        <v>6</v>
      </c>
    </row>
    <row r="105" spans="2:12" s="21" customFormat="1" ht="6" customHeight="1">
      <c r="B105" s="40"/>
      <c r="C105" s="14"/>
      <c r="D105" s="47"/>
      <c r="E105" s="29"/>
      <c r="F105" s="29"/>
      <c r="G105" s="29"/>
      <c r="H105" s="29"/>
      <c r="I105" s="29"/>
      <c r="J105" s="29"/>
      <c r="K105" s="32"/>
      <c r="L105" s="6"/>
    </row>
    <row r="106" spans="2:12" s="21" customFormat="1" ht="15">
      <c r="B106" s="41">
        <v>1</v>
      </c>
      <c r="C106" s="33" t="s">
        <v>78</v>
      </c>
      <c r="D106" s="49">
        <v>2</v>
      </c>
      <c r="E106" s="34" t="s">
        <v>141</v>
      </c>
      <c r="F106" s="34">
        <v>17</v>
      </c>
      <c r="G106" s="34"/>
      <c r="H106" s="34" t="s">
        <v>159</v>
      </c>
      <c r="I106" s="34">
        <v>32</v>
      </c>
      <c r="J106" s="34">
        <v>16610</v>
      </c>
      <c r="K106" s="35">
        <v>496</v>
      </c>
      <c r="L106" s="6" t="s">
        <v>6</v>
      </c>
    </row>
    <row r="107" spans="2:12" s="21" customFormat="1" ht="15">
      <c r="B107" s="41">
        <v>2</v>
      </c>
      <c r="C107" s="33" t="s">
        <v>79</v>
      </c>
      <c r="D107" s="49">
        <v>2</v>
      </c>
      <c r="E107" s="34" t="s">
        <v>141</v>
      </c>
      <c r="F107" s="34">
        <v>18</v>
      </c>
      <c r="G107" s="34"/>
      <c r="H107" s="34" t="s">
        <v>159</v>
      </c>
      <c r="I107" s="34">
        <v>33</v>
      </c>
      <c r="J107" s="34">
        <v>23468</v>
      </c>
      <c r="K107" s="35">
        <v>535</v>
      </c>
      <c r="L107" s="6" t="s">
        <v>6</v>
      </c>
    </row>
    <row r="108" spans="2:12" s="21" customFormat="1" ht="15">
      <c r="B108" s="41">
        <v>3</v>
      </c>
      <c r="C108" s="33" t="s">
        <v>80</v>
      </c>
      <c r="D108" s="49">
        <v>2</v>
      </c>
      <c r="E108" s="34" t="s">
        <v>141</v>
      </c>
      <c r="F108" s="34">
        <v>15</v>
      </c>
      <c r="G108" s="34"/>
      <c r="H108" s="34" t="s">
        <v>159</v>
      </c>
      <c r="I108" s="34">
        <v>41</v>
      </c>
      <c r="J108" s="34">
        <v>54141</v>
      </c>
      <c r="K108" s="35">
        <v>846</v>
      </c>
      <c r="L108" s="6" t="s">
        <v>6</v>
      </c>
    </row>
    <row r="109" spans="2:12" s="21" customFormat="1" ht="15">
      <c r="B109" s="41">
        <v>4</v>
      </c>
      <c r="C109" s="33" t="s">
        <v>81</v>
      </c>
      <c r="D109" s="49">
        <v>1</v>
      </c>
      <c r="E109" s="34" t="s">
        <v>141</v>
      </c>
      <c r="F109" s="34">
        <v>11</v>
      </c>
      <c r="G109" s="34"/>
      <c r="H109" s="34" t="s">
        <v>159</v>
      </c>
      <c r="I109" s="34">
        <v>42</v>
      </c>
      <c r="J109" s="34">
        <v>40298</v>
      </c>
      <c r="K109" s="35">
        <v>742</v>
      </c>
      <c r="L109" s="6" t="s">
        <v>6</v>
      </c>
    </row>
    <row r="110" spans="2:12" s="21" customFormat="1" ht="15">
      <c r="B110" s="41">
        <v>5</v>
      </c>
      <c r="C110" s="33" t="s">
        <v>82</v>
      </c>
      <c r="D110" s="49">
        <v>1</v>
      </c>
      <c r="E110" s="34" t="s">
        <v>141</v>
      </c>
      <c r="F110" s="34">
        <v>18</v>
      </c>
      <c r="G110" s="34"/>
      <c r="H110" s="34">
        <v>18</v>
      </c>
      <c r="I110" s="34">
        <v>156</v>
      </c>
      <c r="J110" s="34">
        <v>259724</v>
      </c>
      <c r="K110" s="35">
        <v>3041</v>
      </c>
      <c r="L110" s="6" t="s">
        <v>6</v>
      </c>
    </row>
    <row r="111" spans="2:12" s="21" customFormat="1" ht="15">
      <c r="B111" s="44">
        <v>6</v>
      </c>
      <c r="C111" s="36" t="s">
        <v>83</v>
      </c>
      <c r="D111" s="50">
        <v>4</v>
      </c>
      <c r="E111" s="37" t="s">
        <v>141</v>
      </c>
      <c r="F111" s="37">
        <v>10</v>
      </c>
      <c r="G111" s="37"/>
      <c r="H111" s="37">
        <v>10</v>
      </c>
      <c r="I111" s="37">
        <v>75</v>
      </c>
      <c r="J111" s="37">
        <v>126984</v>
      </c>
      <c r="K111" s="38">
        <v>3997</v>
      </c>
      <c r="L111" s="6" t="s">
        <v>6</v>
      </c>
    </row>
    <row r="112" spans="2:12" s="21" customFormat="1" ht="40.5" customHeight="1">
      <c r="B112" s="43"/>
      <c r="C112" s="5"/>
      <c r="D112" s="47"/>
      <c r="E112" s="29"/>
      <c r="F112" s="29"/>
      <c r="G112" s="29"/>
      <c r="H112" s="29"/>
      <c r="I112" s="29"/>
      <c r="J112" s="29"/>
      <c r="K112" s="29"/>
      <c r="L112" s="6"/>
    </row>
    <row r="113" spans="2:12" s="21" customFormat="1" ht="20.25" customHeight="1">
      <c r="B113" s="39" t="s">
        <v>158</v>
      </c>
      <c r="C113" s="16" t="s">
        <v>148</v>
      </c>
      <c r="D113" s="48" t="s">
        <v>6</v>
      </c>
      <c r="E113" s="30">
        <v>7</v>
      </c>
      <c r="F113" s="30">
        <f>SUM(F115:F121)</f>
        <v>209</v>
      </c>
      <c r="G113" s="30">
        <v>1</v>
      </c>
      <c r="H113" s="30">
        <f>SUM(H115:H121)</f>
        <v>24</v>
      </c>
      <c r="I113" s="30">
        <f>SUM(I115:I121)</f>
        <v>769</v>
      </c>
      <c r="J113" s="30">
        <f>SUM(J115:J121)</f>
        <v>952250</v>
      </c>
      <c r="K113" s="31">
        <f>SUM(K115:K121)</f>
        <v>19343</v>
      </c>
      <c r="L113" s="6" t="s">
        <v>6</v>
      </c>
    </row>
    <row r="114" spans="2:12" s="21" customFormat="1" ht="6" customHeight="1">
      <c r="B114" s="40"/>
      <c r="C114" s="14"/>
      <c r="D114" s="47"/>
      <c r="E114" s="29"/>
      <c r="F114" s="29"/>
      <c r="G114" s="29"/>
      <c r="H114" s="29"/>
      <c r="I114" s="29"/>
      <c r="J114" s="29"/>
      <c r="K114" s="32"/>
      <c r="L114" s="6"/>
    </row>
    <row r="115" spans="2:12" s="21" customFormat="1" ht="15">
      <c r="B115" s="41">
        <v>1</v>
      </c>
      <c r="C115" s="33" t="s">
        <v>84</v>
      </c>
      <c r="D115" s="49">
        <v>1</v>
      </c>
      <c r="E115" s="34" t="s">
        <v>141</v>
      </c>
      <c r="F115" s="34">
        <v>14</v>
      </c>
      <c r="G115" s="34"/>
      <c r="H115" s="34" t="s">
        <v>159</v>
      </c>
      <c r="I115" s="34">
        <v>52</v>
      </c>
      <c r="J115" s="34">
        <v>55283</v>
      </c>
      <c r="K115" s="35">
        <v>1728</v>
      </c>
      <c r="L115" s="6" t="s">
        <v>6</v>
      </c>
    </row>
    <row r="116" spans="2:12" s="21" customFormat="1" ht="15">
      <c r="B116" s="41">
        <v>2</v>
      </c>
      <c r="C116" s="33" t="s">
        <v>14</v>
      </c>
      <c r="D116" s="49">
        <v>2</v>
      </c>
      <c r="E116" s="34" t="s">
        <v>141</v>
      </c>
      <c r="F116" s="34">
        <v>38</v>
      </c>
      <c r="G116" s="34"/>
      <c r="H116" s="34" t="s">
        <v>159</v>
      </c>
      <c r="I116" s="34">
        <v>106</v>
      </c>
      <c r="J116" s="34">
        <v>96424</v>
      </c>
      <c r="K116" s="35">
        <v>2761</v>
      </c>
      <c r="L116" s="6" t="s">
        <v>6</v>
      </c>
    </row>
    <row r="117" spans="2:12" s="21" customFormat="1" ht="15">
      <c r="B117" s="41">
        <v>3</v>
      </c>
      <c r="C117" s="33" t="s">
        <v>85</v>
      </c>
      <c r="D117" s="49">
        <v>2</v>
      </c>
      <c r="E117" s="34" t="s">
        <v>141</v>
      </c>
      <c r="F117" s="34">
        <v>24</v>
      </c>
      <c r="G117" s="34"/>
      <c r="H117" s="34" t="s">
        <v>159</v>
      </c>
      <c r="I117" s="34">
        <v>60</v>
      </c>
      <c r="J117" s="34">
        <v>39370</v>
      </c>
      <c r="K117" s="35">
        <v>1482</v>
      </c>
      <c r="L117" s="6" t="s">
        <v>6</v>
      </c>
    </row>
    <row r="118" spans="2:12" s="21" customFormat="1" ht="15">
      <c r="B118" s="41">
        <v>4</v>
      </c>
      <c r="C118" s="33" t="s">
        <v>86</v>
      </c>
      <c r="D118" s="49">
        <v>2</v>
      </c>
      <c r="E118" s="34" t="s">
        <v>141</v>
      </c>
      <c r="F118" s="34">
        <v>22</v>
      </c>
      <c r="G118" s="34"/>
      <c r="H118" s="34" t="s">
        <v>159</v>
      </c>
      <c r="I118" s="34">
        <v>54</v>
      </c>
      <c r="J118" s="34">
        <v>41172</v>
      </c>
      <c r="K118" s="35">
        <v>983</v>
      </c>
      <c r="L118" s="6" t="s">
        <v>6</v>
      </c>
    </row>
    <row r="119" spans="2:12" s="21" customFormat="1" ht="15">
      <c r="B119" s="41">
        <v>5</v>
      </c>
      <c r="C119" s="33" t="s">
        <v>87</v>
      </c>
      <c r="D119" s="49">
        <v>4</v>
      </c>
      <c r="E119" s="34" t="s">
        <v>141</v>
      </c>
      <c r="F119" s="34">
        <v>46</v>
      </c>
      <c r="G119" s="34"/>
      <c r="H119" s="34">
        <v>24</v>
      </c>
      <c r="I119" s="34">
        <v>314</v>
      </c>
      <c r="J119" s="34">
        <v>560052</v>
      </c>
      <c r="K119" s="35">
        <v>9221</v>
      </c>
      <c r="L119" s="6" t="s">
        <v>6</v>
      </c>
    </row>
    <row r="120" spans="2:12" s="21" customFormat="1" ht="15">
      <c r="B120" s="41">
        <v>6</v>
      </c>
      <c r="C120" s="33" t="s">
        <v>88</v>
      </c>
      <c r="D120" s="49">
        <v>3</v>
      </c>
      <c r="E120" s="34" t="s">
        <v>141</v>
      </c>
      <c r="F120" s="34">
        <v>41</v>
      </c>
      <c r="G120" s="34"/>
      <c r="H120" s="34" t="s">
        <v>159</v>
      </c>
      <c r="I120" s="34">
        <v>111</v>
      </c>
      <c r="J120" s="34">
        <v>94878</v>
      </c>
      <c r="K120" s="35">
        <v>2047</v>
      </c>
      <c r="L120" s="6"/>
    </row>
    <row r="121" spans="2:12" s="21" customFormat="1" ht="15">
      <c r="B121" s="44">
        <v>7</v>
      </c>
      <c r="C121" s="36" t="s">
        <v>104</v>
      </c>
      <c r="D121" s="50">
        <v>1</v>
      </c>
      <c r="E121" s="37" t="s">
        <v>141</v>
      </c>
      <c r="F121" s="37">
        <v>24</v>
      </c>
      <c r="G121" s="37"/>
      <c r="H121" s="37" t="s">
        <v>159</v>
      </c>
      <c r="I121" s="37">
        <v>72</v>
      </c>
      <c r="J121" s="37">
        <v>65071</v>
      </c>
      <c r="K121" s="38">
        <v>1121</v>
      </c>
      <c r="L121" s="6" t="s">
        <v>6</v>
      </c>
    </row>
    <row r="122" spans="2:12" s="21" customFormat="1" ht="40.5" customHeight="1">
      <c r="B122" s="43"/>
      <c r="C122" s="5"/>
      <c r="D122" s="47"/>
      <c r="E122" s="29"/>
      <c r="F122" s="29"/>
      <c r="G122" s="29"/>
      <c r="H122" s="29"/>
      <c r="I122" s="29"/>
      <c r="J122" s="29"/>
      <c r="K122" s="29"/>
      <c r="L122" s="6"/>
    </row>
    <row r="123" spans="2:12" s="21" customFormat="1" ht="20.25" customHeight="1">
      <c r="B123" s="39" t="s">
        <v>158</v>
      </c>
      <c r="C123" s="16" t="s">
        <v>149</v>
      </c>
      <c r="D123" s="48" t="s">
        <v>6</v>
      </c>
      <c r="E123" s="30">
        <v>6</v>
      </c>
      <c r="F123" s="30">
        <f>SUM(F125:F130)</f>
        <v>152</v>
      </c>
      <c r="G123" s="30">
        <v>2</v>
      </c>
      <c r="H123" s="30">
        <f>SUM(H125:H130)</f>
        <v>48</v>
      </c>
      <c r="I123" s="30">
        <f>SUM(I125:I130)</f>
        <v>874</v>
      </c>
      <c r="J123" s="30">
        <f>SUM(J125:J130)</f>
        <v>1289109</v>
      </c>
      <c r="K123" s="31">
        <f>SUM(K125:K130)</f>
        <v>31158</v>
      </c>
      <c r="L123" s="6" t="s">
        <v>6</v>
      </c>
    </row>
    <row r="124" spans="2:12" s="21" customFormat="1" ht="6" customHeight="1">
      <c r="B124" s="40"/>
      <c r="C124" s="14"/>
      <c r="D124" s="47"/>
      <c r="E124" s="29"/>
      <c r="F124" s="29"/>
      <c r="G124" s="29"/>
      <c r="H124" s="29"/>
      <c r="I124" s="29"/>
      <c r="J124" s="29"/>
      <c r="K124" s="32"/>
      <c r="L124" s="6"/>
    </row>
    <row r="125" spans="2:12" s="21" customFormat="1" ht="15">
      <c r="B125" s="41">
        <v>1</v>
      </c>
      <c r="C125" s="33" t="s">
        <v>89</v>
      </c>
      <c r="D125" s="49">
        <v>4</v>
      </c>
      <c r="E125" s="34" t="s">
        <v>141</v>
      </c>
      <c r="F125" s="34">
        <v>28</v>
      </c>
      <c r="G125" s="34"/>
      <c r="H125" s="34">
        <v>12</v>
      </c>
      <c r="I125" s="34">
        <v>307</v>
      </c>
      <c r="J125" s="34">
        <v>433124</v>
      </c>
      <c r="K125" s="35">
        <v>11129</v>
      </c>
      <c r="L125" s="6" t="s">
        <v>6</v>
      </c>
    </row>
    <row r="126" spans="2:12" s="21" customFormat="1" ht="15">
      <c r="B126" s="41">
        <v>2</v>
      </c>
      <c r="C126" s="33" t="s">
        <v>90</v>
      </c>
      <c r="D126" s="49">
        <v>2</v>
      </c>
      <c r="E126" s="34" t="s">
        <v>141</v>
      </c>
      <c r="F126" s="34">
        <v>22</v>
      </c>
      <c r="G126" s="34"/>
      <c r="H126" s="34" t="s">
        <v>159</v>
      </c>
      <c r="I126" s="34">
        <v>45</v>
      </c>
      <c r="J126" s="34">
        <v>39618</v>
      </c>
      <c r="K126" s="35">
        <v>931</v>
      </c>
      <c r="L126" s="6" t="s">
        <v>6</v>
      </c>
    </row>
    <row r="127" spans="2:12" s="21" customFormat="1" ht="15">
      <c r="B127" s="41">
        <v>3</v>
      </c>
      <c r="C127" s="33" t="s">
        <v>91</v>
      </c>
      <c r="D127" s="49">
        <v>2</v>
      </c>
      <c r="E127" s="34" t="s">
        <v>141</v>
      </c>
      <c r="F127" s="34">
        <v>27</v>
      </c>
      <c r="G127" s="34"/>
      <c r="H127" s="34" t="s">
        <v>159</v>
      </c>
      <c r="I127" s="34">
        <v>91</v>
      </c>
      <c r="J127" s="34">
        <v>103080</v>
      </c>
      <c r="K127" s="35">
        <v>1864</v>
      </c>
      <c r="L127" s="6" t="s">
        <v>6</v>
      </c>
    </row>
    <row r="128" spans="2:12" s="21" customFormat="1" ht="15">
      <c r="B128" s="41">
        <v>4</v>
      </c>
      <c r="C128" s="33" t="s">
        <v>84</v>
      </c>
      <c r="D128" s="49">
        <v>1</v>
      </c>
      <c r="E128" s="34" t="s">
        <v>141</v>
      </c>
      <c r="F128" s="34">
        <v>24</v>
      </c>
      <c r="G128" s="34"/>
      <c r="H128" s="34" t="s">
        <v>159</v>
      </c>
      <c r="I128" s="34">
        <v>57</v>
      </c>
      <c r="J128" s="34">
        <v>49687</v>
      </c>
      <c r="K128" s="35">
        <v>1409</v>
      </c>
      <c r="L128" s="6" t="s">
        <v>6</v>
      </c>
    </row>
    <row r="129" spans="2:12" s="21" customFormat="1" ht="15">
      <c r="B129" s="41">
        <v>5</v>
      </c>
      <c r="C129" s="33" t="s">
        <v>92</v>
      </c>
      <c r="D129" s="49">
        <v>4</v>
      </c>
      <c r="E129" s="34" t="s">
        <v>141</v>
      </c>
      <c r="F129" s="34">
        <v>36</v>
      </c>
      <c r="G129" s="34"/>
      <c r="H129" s="34">
        <v>36</v>
      </c>
      <c r="I129" s="34">
        <v>337</v>
      </c>
      <c r="J129" s="34">
        <v>648711</v>
      </c>
      <c r="K129" s="35">
        <v>15197</v>
      </c>
      <c r="L129" s="6"/>
    </row>
    <row r="130" spans="2:12" s="21" customFormat="1" ht="15">
      <c r="B130" s="44">
        <v>6</v>
      </c>
      <c r="C130" s="36" t="s">
        <v>126</v>
      </c>
      <c r="D130" s="50">
        <v>3</v>
      </c>
      <c r="E130" s="37" t="s">
        <v>141</v>
      </c>
      <c r="F130" s="37">
        <v>15</v>
      </c>
      <c r="G130" s="37"/>
      <c r="H130" s="37" t="s">
        <v>159</v>
      </c>
      <c r="I130" s="37">
        <v>37</v>
      </c>
      <c r="J130" s="37">
        <v>14889</v>
      </c>
      <c r="K130" s="38">
        <v>628</v>
      </c>
      <c r="L130" s="6" t="s">
        <v>6</v>
      </c>
    </row>
    <row r="131" spans="2:12" s="21" customFormat="1" ht="40.5" customHeight="1">
      <c r="B131" s="43"/>
      <c r="C131" s="5"/>
      <c r="D131" s="47"/>
      <c r="E131" s="29"/>
      <c r="F131" s="29"/>
      <c r="G131" s="29"/>
      <c r="H131" s="29"/>
      <c r="I131" s="29"/>
      <c r="J131" s="29"/>
      <c r="K131" s="29"/>
      <c r="L131" s="6"/>
    </row>
    <row r="132" spans="2:12" s="21" customFormat="1" ht="20.25" customHeight="1">
      <c r="B132" s="39" t="s">
        <v>158</v>
      </c>
      <c r="C132" s="16" t="s">
        <v>150</v>
      </c>
      <c r="D132" s="48" t="s">
        <v>6</v>
      </c>
      <c r="E132" s="30">
        <v>6</v>
      </c>
      <c r="F132" s="30">
        <f>SUM(F134:F139)</f>
        <v>167</v>
      </c>
      <c r="G132" s="30">
        <v>2</v>
      </c>
      <c r="H132" s="30">
        <f>SUM(H134:H139)</f>
        <v>20</v>
      </c>
      <c r="I132" s="30">
        <f>SUM(I134:I139)</f>
        <v>668</v>
      </c>
      <c r="J132" s="30">
        <f>SUM(J134:J139)</f>
        <v>726739</v>
      </c>
      <c r="K132" s="31">
        <f>SUM(K134:K139)</f>
        <v>15805</v>
      </c>
      <c r="L132" s="6" t="s">
        <v>6</v>
      </c>
    </row>
    <row r="133" spans="2:12" s="21" customFormat="1" ht="6" customHeight="1">
      <c r="B133" s="40"/>
      <c r="C133" s="14"/>
      <c r="D133" s="47"/>
      <c r="E133" s="29"/>
      <c r="F133" s="29"/>
      <c r="G133" s="29"/>
      <c r="H133" s="29"/>
      <c r="I133" s="29"/>
      <c r="J133" s="29"/>
      <c r="K133" s="32"/>
      <c r="L133" s="6"/>
    </row>
    <row r="134" spans="2:12" s="21" customFormat="1" ht="15">
      <c r="B134" s="41">
        <v>1</v>
      </c>
      <c r="C134" s="33" t="s">
        <v>90</v>
      </c>
      <c r="D134" s="49">
        <v>3</v>
      </c>
      <c r="E134" s="34" t="s">
        <v>141</v>
      </c>
      <c r="F134" s="34">
        <v>36</v>
      </c>
      <c r="G134" s="34"/>
      <c r="H134" s="34" t="s">
        <v>159</v>
      </c>
      <c r="I134" s="34">
        <v>85</v>
      </c>
      <c r="J134" s="34">
        <v>57614</v>
      </c>
      <c r="K134" s="35">
        <v>1089</v>
      </c>
      <c r="L134" s="6" t="s">
        <v>6</v>
      </c>
    </row>
    <row r="135" spans="2:12" s="21" customFormat="1" ht="15">
      <c r="B135" s="41">
        <v>2</v>
      </c>
      <c r="C135" s="33" t="s">
        <v>93</v>
      </c>
      <c r="D135" s="49">
        <v>1</v>
      </c>
      <c r="E135" s="34" t="s">
        <v>141</v>
      </c>
      <c r="F135" s="34">
        <v>68</v>
      </c>
      <c r="G135" s="34"/>
      <c r="H135" s="34">
        <v>4</v>
      </c>
      <c r="I135" s="34">
        <v>263</v>
      </c>
      <c r="J135" s="34">
        <v>224628</v>
      </c>
      <c r="K135" s="35">
        <v>5526</v>
      </c>
      <c r="L135" s="6" t="s">
        <v>6</v>
      </c>
    </row>
    <row r="136" spans="2:12" s="21" customFormat="1" ht="15">
      <c r="B136" s="41">
        <v>3</v>
      </c>
      <c r="C136" s="33" t="s">
        <v>94</v>
      </c>
      <c r="D136" s="49">
        <v>2</v>
      </c>
      <c r="E136" s="34" t="s">
        <v>141</v>
      </c>
      <c r="F136" s="34">
        <v>24</v>
      </c>
      <c r="G136" s="34"/>
      <c r="H136" s="34" t="s">
        <v>167</v>
      </c>
      <c r="I136" s="34">
        <v>75</v>
      </c>
      <c r="J136" s="34">
        <v>100739</v>
      </c>
      <c r="K136" s="35">
        <v>1322</v>
      </c>
      <c r="L136" s="6" t="s">
        <v>6</v>
      </c>
    </row>
    <row r="137" spans="2:12" s="21" customFormat="1" ht="15">
      <c r="B137" s="41">
        <v>4</v>
      </c>
      <c r="C137" s="33" t="s">
        <v>95</v>
      </c>
      <c r="D137" s="49">
        <v>3</v>
      </c>
      <c r="E137" s="34" t="s">
        <v>141</v>
      </c>
      <c r="F137" s="34">
        <v>12</v>
      </c>
      <c r="G137" s="34"/>
      <c r="H137" s="34" t="s">
        <v>159</v>
      </c>
      <c r="I137" s="34">
        <v>29</v>
      </c>
      <c r="J137" s="34">
        <v>33444</v>
      </c>
      <c r="K137" s="35">
        <v>416</v>
      </c>
      <c r="L137" s="6" t="s">
        <v>6</v>
      </c>
    </row>
    <row r="138" spans="2:12" s="21" customFormat="1" ht="15">
      <c r="B138" s="41">
        <v>5</v>
      </c>
      <c r="C138" s="33" t="s">
        <v>96</v>
      </c>
      <c r="D138" s="49">
        <v>3</v>
      </c>
      <c r="E138" s="34" t="s">
        <v>141</v>
      </c>
      <c r="F138" s="34">
        <v>11</v>
      </c>
      <c r="G138" s="34"/>
      <c r="H138" s="34" t="s">
        <v>159</v>
      </c>
      <c r="I138" s="34">
        <v>34</v>
      </c>
      <c r="J138" s="34">
        <v>35235</v>
      </c>
      <c r="K138" s="35">
        <v>584</v>
      </c>
      <c r="L138" s="6" t="s">
        <v>6</v>
      </c>
    </row>
    <row r="139" spans="2:12" s="21" customFormat="1" ht="15">
      <c r="B139" s="44">
        <v>6</v>
      </c>
      <c r="C139" s="36" t="s">
        <v>97</v>
      </c>
      <c r="D139" s="50">
        <v>4</v>
      </c>
      <c r="E139" s="37" t="s">
        <v>141</v>
      </c>
      <c r="F139" s="37">
        <v>16</v>
      </c>
      <c r="G139" s="37"/>
      <c r="H139" s="37">
        <v>16</v>
      </c>
      <c r="I139" s="37">
        <v>182</v>
      </c>
      <c r="J139" s="37">
        <v>275079</v>
      </c>
      <c r="K139" s="38">
        <v>6868</v>
      </c>
      <c r="L139" s="6" t="s">
        <v>6</v>
      </c>
    </row>
    <row r="140" spans="2:12" s="21" customFormat="1" ht="40.5" customHeight="1">
      <c r="B140" s="43"/>
      <c r="C140" s="5"/>
      <c r="D140" s="47"/>
      <c r="E140" s="29"/>
      <c r="F140" s="29"/>
      <c r="G140" s="29"/>
      <c r="H140" s="29"/>
      <c r="I140" s="29"/>
      <c r="J140" s="29"/>
      <c r="K140" s="29"/>
      <c r="L140" s="6"/>
    </row>
    <row r="141" spans="2:12" s="21" customFormat="1" ht="20.25" customHeight="1">
      <c r="B141" s="39" t="s">
        <v>158</v>
      </c>
      <c r="C141" s="16" t="s">
        <v>163</v>
      </c>
      <c r="D141" s="48" t="s">
        <v>6</v>
      </c>
      <c r="E141" s="30">
        <v>14</v>
      </c>
      <c r="F141" s="30">
        <f>SUM(F143:F156)</f>
        <v>354</v>
      </c>
      <c r="G141" s="30">
        <v>5</v>
      </c>
      <c r="H141" s="30">
        <f>SUM(H143:H156)</f>
        <v>62</v>
      </c>
      <c r="I141" s="30">
        <f>SUM(I143:I156)</f>
        <v>1306</v>
      </c>
      <c r="J141" s="30">
        <f>SUM(J143:J156)</f>
        <v>1804012</v>
      </c>
      <c r="K141" s="31">
        <f>SUM(K143:K156)</f>
        <v>34322</v>
      </c>
      <c r="L141" s="6" t="s">
        <v>6</v>
      </c>
    </row>
    <row r="142" spans="2:12" s="21" customFormat="1" ht="6" customHeight="1">
      <c r="B142" s="53"/>
      <c r="C142" s="54"/>
      <c r="D142" s="55"/>
      <c r="E142" s="56"/>
      <c r="F142" s="56"/>
      <c r="G142" s="56"/>
      <c r="H142" s="56"/>
      <c r="I142" s="56"/>
      <c r="J142" s="56"/>
      <c r="K142" s="57"/>
      <c r="L142" s="6"/>
    </row>
    <row r="143" spans="2:12" s="21" customFormat="1" ht="15">
      <c r="B143" s="41">
        <v>1</v>
      </c>
      <c r="C143" s="33" t="s">
        <v>12</v>
      </c>
      <c r="D143" s="49">
        <v>2</v>
      </c>
      <c r="E143" s="34" t="s">
        <v>141</v>
      </c>
      <c r="F143" s="34">
        <v>29</v>
      </c>
      <c r="G143" s="34"/>
      <c r="H143" s="34" t="s">
        <v>159</v>
      </c>
      <c r="I143" s="34">
        <v>97</v>
      </c>
      <c r="J143" s="34">
        <v>77808</v>
      </c>
      <c r="K143" s="35">
        <v>2069</v>
      </c>
      <c r="L143" s="6" t="s">
        <v>6</v>
      </c>
    </row>
    <row r="144" spans="2:12" s="21" customFormat="1" ht="15">
      <c r="B144" s="41">
        <v>2</v>
      </c>
      <c r="C144" s="33" t="s">
        <v>165</v>
      </c>
      <c r="D144" s="49">
        <v>2</v>
      </c>
      <c r="E144" s="34" t="s">
        <v>141</v>
      </c>
      <c r="F144" s="34">
        <v>11</v>
      </c>
      <c r="G144" s="34"/>
      <c r="H144" s="34" t="s">
        <v>159</v>
      </c>
      <c r="I144" s="34">
        <v>38</v>
      </c>
      <c r="J144" s="34">
        <v>20849</v>
      </c>
      <c r="K144" s="35">
        <v>1140</v>
      </c>
      <c r="L144" s="6"/>
    </row>
    <row r="145" spans="2:12" s="21" customFormat="1" ht="15">
      <c r="B145" s="41">
        <v>3</v>
      </c>
      <c r="C145" s="33" t="s">
        <v>127</v>
      </c>
      <c r="D145" s="49">
        <v>2</v>
      </c>
      <c r="E145" s="34" t="s">
        <v>141</v>
      </c>
      <c r="F145" s="34">
        <v>44</v>
      </c>
      <c r="G145" s="34"/>
      <c r="H145" s="34" t="s">
        <v>159</v>
      </c>
      <c r="I145" s="34">
        <v>91</v>
      </c>
      <c r="J145" s="34">
        <v>72350</v>
      </c>
      <c r="K145" s="35">
        <v>1922</v>
      </c>
      <c r="L145" s="6"/>
    </row>
    <row r="146" spans="2:12" s="21" customFormat="1" ht="15">
      <c r="B146" s="41">
        <v>4</v>
      </c>
      <c r="C146" s="33" t="s">
        <v>128</v>
      </c>
      <c r="D146" s="49">
        <v>2</v>
      </c>
      <c r="E146" s="34" t="s">
        <v>141</v>
      </c>
      <c r="F146" s="34">
        <v>28</v>
      </c>
      <c r="G146" s="34"/>
      <c r="H146" s="34" t="s">
        <v>159</v>
      </c>
      <c r="I146" s="34">
        <v>58</v>
      </c>
      <c r="J146" s="34">
        <v>40381</v>
      </c>
      <c r="K146" s="35">
        <v>1114</v>
      </c>
      <c r="L146" s="6"/>
    </row>
    <row r="147" spans="2:12" s="21" customFormat="1" ht="15">
      <c r="B147" s="41">
        <v>5</v>
      </c>
      <c r="C147" s="33" t="s">
        <v>129</v>
      </c>
      <c r="D147" s="49">
        <v>2</v>
      </c>
      <c r="E147" s="34" t="s">
        <v>141</v>
      </c>
      <c r="F147" s="34">
        <v>19</v>
      </c>
      <c r="G147" s="34"/>
      <c r="H147" s="34">
        <v>19</v>
      </c>
      <c r="I147" s="34">
        <v>89</v>
      </c>
      <c r="J147" s="34">
        <v>150375</v>
      </c>
      <c r="K147" s="35">
        <v>1956</v>
      </c>
      <c r="L147" s="6"/>
    </row>
    <row r="148" spans="2:12" s="21" customFormat="1" ht="15">
      <c r="B148" s="41">
        <v>6</v>
      </c>
      <c r="C148" s="33" t="s">
        <v>130</v>
      </c>
      <c r="D148" s="49">
        <v>3</v>
      </c>
      <c r="E148" s="34" t="s">
        <v>141</v>
      </c>
      <c r="F148" s="34">
        <v>30</v>
      </c>
      <c r="G148" s="34"/>
      <c r="H148" s="34" t="s">
        <v>159</v>
      </c>
      <c r="I148" s="34">
        <v>84</v>
      </c>
      <c r="J148" s="34">
        <v>63981</v>
      </c>
      <c r="K148" s="35">
        <v>2090</v>
      </c>
      <c r="L148" s="6"/>
    </row>
    <row r="149" spans="2:12" s="21" customFormat="1" ht="15">
      <c r="B149" s="41">
        <v>7</v>
      </c>
      <c r="C149" s="33" t="s">
        <v>131</v>
      </c>
      <c r="D149" s="49">
        <v>4</v>
      </c>
      <c r="E149" s="34" t="s">
        <v>141</v>
      </c>
      <c r="F149" s="34">
        <v>44</v>
      </c>
      <c r="G149" s="34"/>
      <c r="H149" s="34">
        <v>33</v>
      </c>
      <c r="I149" s="34">
        <v>307</v>
      </c>
      <c r="J149" s="34">
        <v>569397</v>
      </c>
      <c r="K149" s="35">
        <v>10787</v>
      </c>
      <c r="L149" s="6"/>
    </row>
    <row r="150" spans="2:12" s="21" customFormat="1" ht="15">
      <c r="B150" s="41">
        <v>8</v>
      </c>
      <c r="C150" s="33" t="s">
        <v>132</v>
      </c>
      <c r="D150" s="49">
        <v>3</v>
      </c>
      <c r="E150" s="34" t="s">
        <v>141</v>
      </c>
      <c r="F150" s="34">
        <v>17</v>
      </c>
      <c r="G150" s="34"/>
      <c r="H150" s="34" t="s">
        <v>159</v>
      </c>
      <c r="I150" s="34">
        <v>44</v>
      </c>
      <c r="J150" s="34">
        <v>39201</v>
      </c>
      <c r="K150" s="35">
        <v>634</v>
      </c>
      <c r="L150" s="6"/>
    </row>
    <row r="151" spans="2:12" s="21" customFormat="1" ht="15">
      <c r="B151" s="41">
        <v>9</v>
      </c>
      <c r="C151" s="33" t="s">
        <v>84</v>
      </c>
      <c r="D151" s="49">
        <v>1</v>
      </c>
      <c r="E151" s="34" t="s">
        <v>141</v>
      </c>
      <c r="F151" s="34">
        <v>14</v>
      </c>
      <c r="G151" s="34"/>
      <c r="H151" s="34" t="s">
        <v>159</v>
      </c>
      <c r="I151" s="34">
        <v>89</v>
      </c>
      <c r="J151" s="34">
        <v>174308</v>
      </c>
      <c r="K151" s="35">
        <v>1645</v>
      </c>
      <c r="L151" s="6"/>
    </row>
    <row r="152" spans="2:12" s="21" customFormat="1" ht="15">
      <c r="B152" s="41">
        <v>10</v>
      </c>
      <c r="C152" s="33" t="s">
        <v>166</v>
      </c>
      <c r="D152" s="49">
        <v>3</v>
      </c>
      <c r="E152" s="34" t="s">
        <v>141</v>
      </c>
      <c r="F152" s="34">
        <v>26</v>
      </c>
      <c r="G152" s="34"/>
      <c r="H152" s="34">
        <v>1</v>
      </c>
      <c r="I152" s="34">
        <v>70</v>
      </c>
      <c r="J152" s="34">
        <v>81824</v>
      </c>
      <c r="K152" s="35">
        <v>2584</v>
      </c>
      <c r="L152" s="6"/>
    </row>
    <row r="153" spans="2:12" s="21" customFormat="1" ht="15">
      <c r="B153" s="41">
        <v>11</v>
      </c>
      <c r="C153" s="33" t="s">
        <v>133</v>
      </c>
      <c r="D153" s="49">
        <v>3</v>
      </c>
      <c r="E153" s="34" t="s">
        <v>141</v>
      </c>
      <c r="F153" s="34">
        <v>23</v>
      </c>
      <c r="G153" s="34"/>
      <c r="H153" s="34" t="s">
        <v>159</v>
      </c>
      <c r="I153" s="34">
        <v>70</v>
      </c>
      <c r="J153" s="34">
        <v>115418</v>
      </c>
      <c r="K153" s="35">
        <v>1304</v>
      </c>
      <c r="L153" s="6"/>
    </row>
    <row r="154" spans="2:12" s="21" customFormat="1" ht="15">
      <c r="B154" s="41">
        <v>12</v>
      </c>
      <c r="C154" s="33" t="s">
        <v>91</v>
      </c>
      <c r="D154" s="49">
        <v>3</v>
      </c>
      <c r="E154" s="34" t="s">
        <v>141</v>
      </c>
      <c r="F154" s="34">
        <v>25</v>
      </c>
      <c r="G154" s="34"/>
      <c r="H154" s="34" t="s">
        <v>159</v>
      </c>
      <c r="I154" s="34">
        <v>82</v>
      </c>
      <c r="J154" s="34">
        <v>68368</v>
      </c>
      <c r="K154" s="35">
        <v>1525</v>
      </c>
      <c r="L154" s="6"/>
    </row>
    <row r="155" spans="2:12" s="21" customFormat="1" ht="15">
      <c r="B155" s="41">
        <v>13</v>
      </c>
      <c r="C155" s="33" t="s">
        <v>134</v>
      </c>
      <c r="D155" s="49">
        <v>3</v>
      </c>
      <c r="E155" s="34" t="s">
        <v>141</v>
      </c>
      <c r="F155" s="34">
        <v>28</v>
      </c>
      <c r="G155" s="34"/>
      <c r="H155" s="34" t="s">
        <v>159</v>
      </c>
      <c r="I155" s="34">
        <v>65</v>
      </c>
      <c r="J155" s="34">
        <v>40363</v>
      </c>
      <c r="K155" s="35">
        <v>1284</v>
      </c>
      <c r="L155" s="6"/>
    </row>
    <row r="156" spans="2:12" s="21" customFormat="1" ht="16.5" customHeight="1">
      <c r="B156" s="44">
        <v>14</v>
      </c>
      <c r="C156" s="36" t="s">
        <v>135</v>
      </c>
      <c r="D156" s="50">
        <v>4</v>
      </c>
      <c r="E156" s="37" t="s">
        <v>141</v>
      </c>
      <c r="F156" s="37">
        <v>16</v>
      </c>
      <c r="G156" s="37"/>
      <c r="H156" s="37">
        <v>9</v>
      </c>
      <c r="I156" s="37">
        <v>122</v>
      </c>
      <c r="J156" s="37">
        <v>289389</v>
      </c>
      <c r="K156" s="38">
        <v>4268</v>
      </c>
      <c r="L156" s="6"/>
    </row>
    <row r="157" spans="2:12" s="21" customFormat="1" ht="38.25" customHeight="1">
      <c r="B157" s="43"/>
      <c r="C157" s="5"/>
      <c r="D157" s="47"/>
      <c r="E157" s="29"/>
      <c r="F157" s="29"/>
      <c r="G157" s="29"/>
      <c r="H157" s="29"/>
      <c r="I157" s="29"/>
      <c r="J157" s="29"/>
      <c r="K157" s="29"/>
      <c r="L157" s="6"/>
    </row>
    <row r="158" spans="2:12" s="21" customFormat="1" ht="38.25" customHeight="1">
      <c r="B158" s="43"/>
      <c r="C158" s="5"/>
      <c r="D158" s="47"/>
      <c r="E158" s="29"/>
      <c r="F158" s="29"/>
      <c r="G158" s="29"/>
      <c r="H158" s="29"/>
      <c r="I158" s="29"/>
      <c r="J158" s="29"/>
      <c r="K158" s="29"/>
      <c r="L158" s="6"/>
    </row>
    <row r="159" spans="2:12" s="21" customFormat="1" ht="20.25" customHeight="1">
      <c r="B159" s="39" t="s">
        <v>158</v>
      </c>
      <c r="C159" s="16" t="s">
        <v>164</v>
      </c>
      <c r="D159" s="48" t="s">
        <v>6</v>
      </c>
      <c r="E159" s="30">
        <v>11</v>
      </c>
      <c r="F159" s="30">
        <f>SUM(F161:F171)</f>
        <v>240</v>
      </c>
      <c r="G159" s="30">
        <v>4</v>
      </c>
      <c r="H159" s="30">
        <f>SUM(H161:H171)</f>
        <v>64</v>
      </c>
      <c r="I159" s="30">
        <f>SUM(I161:I171)</f>
        <v>1444</v>
      </c>
      <c r="J159" s="30">
        <f>SUM(J161:J171)</f>
        <v>1531963</v>
      </c>
      <c r="K159" s="31">
        <f>SUM(K161:K171)</f>
        <v>34873</v>
      </c>
      <c r="L159" s="6" t="s">
        <v>6</v>
      </c>
    </row>
    <row r="160" spans="2:12" s="21" customFormat="1" ht="6" customHeight="1">
      <c r="B160" s="53"/>
      <c r="C160" s="54"/>
      <c r="D160" s="55"/>
      <c r="E160" s="56"/>
      <c r="F160" s="56"/>
      <c r="G160" s="56"/>
      <c r="H160" s="56"/>
      <c r="I160" s="56"/>
      <c r="J160" s="56"/>
      <c r="K160" s="57"/>
      <c r="L160" s="6"/>
    </row>
    <row r="161" spans="2:12" s="21" customFormat="1" ht="15">
      <c r="B161" s="41">
        <v>1</v>
      </c>
      <c r="C161" s="33" t="s">
        <v>62</v>
      </c>
      <c r="D161" s="49">
        <v>3</v>
      </c>
      <c r="E161" s="34" t="s">
        <v>141</v>
      </c>
      <c r="F161" s="34">
        <v>22</v>
      </c>
      <c r="G161" s="34"/>
      <c r="H161" s="34" t="s">
        <v>159</v>
      </c>
      <c r="I161" s="34">
        <v>72</v>
      </c>
      <c r="J161" s="34">
        <v>45704</v>
      </c>
      <c r="K161" s="35">
        <v>962</v>
      </c>
      <c r="L161" s="6" t="s">
        <v>6</v>
      </c>
    </row>
    <row r="162" spans="2:12" s="21" customFormat="1" ht="15">
      <c r="B162" s="41">
        <v>2</v>
      </c>
      <c r="C162" s="33" t="s">
        <v>63</v>
      </c>
      <c r="D162" s="49">
        <v>3</v>
      </c>
      <c r="E162" s="34" t="s">
        <v>141</v>
      </c>
      <c r="F162" s="34">
        <v>21</v>
      </c>
      <c r="G162" s="34"/>
      <c r="H162" s="34" t="s">
        <v>159</v>
      </c>
      <c r="I162" s="34">
        <v>35</v>
      </c>
      <c r="J162" s="34">
        <v>15901</v>
      </c>
      <c r="K162" s="35">
        <v>761</v>
      </c>
      <c r="L162" s="6"/>
    </row>
    <row r="163" spans="2:12" s="21" customFormat="1" ht="15">
      <c r="B163" s="41">
        <v>3</v>
      </c>
      <c r="C163" s="33" t="s">
        <v>64</v>
      </c>
      <c r="D163" s="49">
        <v>3</v>
      </c>
      <c r="E163" s="34" t="s">
        <v>141</v>
      </c>
      <c r="F163" s="34">
        <v>18</v>
      </c>
      <c r="G163" s="34"/>
      <c r="H163" s="34" t="s">
        <v>159</v>
      </c>
      <c r="I163" s="34">
        <v>74</v>
      </c>
      <c r="J163" s="34">
        <v>30478</v>
      </c>
      <c r="K163" s="35">
        <v>772</v>
      </c>
      <c r="L163" s="6"/>
    </row>
    <row r="164" spans="2:12" s="21" customFormat="1" ht="15">
      <c r="B164" s="41">
        <v>4</v>
      </c>
      <c r="C164" s="33" t="s">
        <v>65</v>
      </c>
      <c r="D164" s="49">
        <v>3</v>
      </c>
      <c r="E164" s="34" t="s">
        <v>141</v>
      </c>
      <c r="F164" s="34">
        <v>32</v>
      </c>
      <c r="G164" s="34"/>
      <c r="H164" s="34" t="s">
        <v>159</v>
      </c>
      <c r="I164" s="34">
        <v>76</v>
      </c>
      <c r="J164" s="34">
        <v>74619</v>
      </c>
      <c r="K164" s="35">
        <v>1467</v>
      </c>
      <c r="L164" s="6"/>
    </row>
    <row r="165" spans="2:12" s="21" customFormat="1" ht="15">
      <c r="B165" s="41">
        <v>5</v>
      </c>
      <c r="C165" s="33" t="s">
        <v>84</v>
      </c>
      <c r="D165" s="49">
        <v>1</v>
      </c>
      <c r="E165" s="34" t="s">
        <v>141</v>
      </c>
      <c r="F165" s="34">
        <v>28</v>
      </c>
      <c r="G165" s="34"/>
      <c r="H165" s="34" t="s">
        <v>159</v>
      </c>
      <c r="I165" s="34">
        <v>138</v>
      </c>
      <c r="J165" s="34">
        <v>228477</v>
      </c>
      <c r="K165" s="35">
        <v>1386</v>
      </c>
      <c r="L165" s="6"/>
    </row>
    <row r="166" spans="2:12" s="21" customFormat="1" ht="15">
      <c r="B166" s="41">
        <v>6</v>
      </c>
      <c r="C166" s="33" t="s">
        <v>121</v>
      </c>
      <c r="D166" s="49">
        <v>1</v>
      </c>
      <c r="E166" s="34" t="s">
        <v>141</v>
      </c>
      <c r="F166" s="34">
        <v>33</v>
      </c>
      <c r="G166" s="34"/>
      <c r="H166" s="34">
        <v>22</v>
      </c>
      <c r="I166" s="34">
        <v>473</v>
      </c>
      <c r="J166" s="34">
        <v>545594</v>
      </c>
      <c r="K166" s="35">
        <v>17661</v>
      </c>
      <c r="L166" s="6"/>
    </row>
    <row r="167" spans="2:12" s="21" customFormat="1" ht="15">
      <c r="B167" s="41">
        <v>7</v>
      </c>
      <c r="C167" s="33" t="s">
        <v>122</v>
      </c>
      <c r="D167" s="49">
        <v>2</v>
      </c>
      <c r="E167" s="34" t="s">
        <v>141</v>
      </c>
      <c r="F167" s="34">
        <v>22</v>
      </c>
      <c r="G167" s="34"/>
      <c r="H167" s="34">
        <v>22</v>
      </c>
      <c r="I167" s="34">
        <v>179</v>
      </c>
      <c r="J167" s="34">
        <v>249263</v>
      </c>
      <c r="K167" s="35">
        <v>3890</v>
      </c>
      <c r="L167" s="6"/>
    </row>
    <row r="168" spans="2:12" s="21" customFormat="1" ht="15">
      <c r="B168" s="41">
        <v>8</v>
      </c>
      <c r="C168" s="33" t="s">
        <v>123</v>
      </c>
      <c r="D168" s="49">
        <v>3</v>
      </c>
      <c r="E168" s="34" t="s">
        <v>141</v>
      </c>
      <c r="F168" s="34">
        <v>18</v>
      </c>
      <c r="G168" s="34"/>
      <c r="H168" s="34" t="s">
        <v>159</v>
      </c>
      <c r="I168" s="34">
        <v>65</v>
      </c>
      <c r="J168" s="34">
        <v>24697</v>
      </c>
      <c r="K168" s="35">
        <v>541</v>
      </c>
      <c r="L168" s="6"/>
    </row>
    <row r="169" spans="2:12" s="21" customFormat="1" ht="15">
      <c r="B169" s="41">
        <v>9</v>
      </c>
      <c r="C169" s="33" t="s">
        <v>124</v>
      </c>
      <c r="D169" s="49">
        <v>4</v>
      </c>
      <c r="E169" s="34" t="s">
        <v>141</v>
      </c>
      <c r="F169" s="34">
        <v>20</v>
      </c>
      <c r="G169" s="34"/>
      <c r="H169" s="34" t="s">
        <v>159</v>
      </c>
      <c r="I169" s="34">
        <v>120</v>
      </c>
      <c r="J169" s="34">
        <v>104007</v>
      </c>
      <c r="K169" s="35">
        <v>2543</v>
      </c>
      <c r="L169" s="6"/>
    </row>
    <row r="170" spans="2:12" s="21" customFormat="1" ht="15">
      <c r="B170" s="41">
        <v>10</v>
      </c>
      <c r="C170" s="33" t="s">
        <v>157</v>
      </c>
      <c r="D170" s="49">
        <v>4</v>
      </c>
      <c r="E170" s="34" t="s">
        <v>141</v>
      </c>
      <c r="F170" s="34">
        <v>19</v>
      </c>
      <c r="G170" s="34"/>
      <c r="H170" s="34">
        <v>16</v>
      </c>
      <c r="I170" s="34">
        <v>98</v>
      </c>
      <c r="J170" s="34">
        <v>115721</v>
      </c>
      <c r="K170" s="35">
        <v>2128</v>
      </c>
      <c r="L170" s="6"/>
    </row>
    <row r="171" spans="2:12" s="21" customFormat="1" ht="15">
      <c r="B171" s="44">
        <v>11</v>
      </c>
      <c r="C171" s="36" t="s">
        <v>125</v>
      </c>
      <c r="D171" s="50">
        <v>2</v>
      </c>
      <c r="E171" s="37" t="s">
        <v>141</v>
      </c>
      <c r="F171" s="37">
        <v>7</v>
      </c>
      <c r="G171" s="37"/>
      <c r="H171" s="37">
        <v>4</v>
      </c>
      <c r="I171" s="37">
        <v>114</v>
      </c>
      <c r="J171" s="37">
        <v>97502</v>
      </c>
      <c r="K171" s="38">
        <v>2762</v>
      </c>
      <c r="L171" s="6"/>
    </row>
    <row r="172" spans="2:12" s="21" customFormat="1" ht="40.5" customHeight="1">
      <c r="B172" s="43"/>
      <c r="C172" s="5"/>
      <c r="D172" s="47"/>
      <c r="E172" s="29"/>
      <c r="F172" s="29"/>
      <c r="G172" s="29"/>
      <c r="H172" s="29"/>
      <c r="I172" s="29"/>
      <c r="J172" s="29"/>
      <c r="K172" s="29"/>
      <c r="L172" s="6"/>
    </row>
    <row r="173" spans="2:12" s="21" customFormat="1" ht="20.25" customHeight="1">
      <c r="B173" s="39" t="s">
        <v>158</v>
      </c>
      <c r="C173" s="16" t="s">
        <v>151</v>
      </c>
      <c r="D173" s="48" t="s">
        <v>6</v>
      </c>
      <c r="E173" s="30">
        <v>4</v>
      </c>
      <c r="F173" s="30">
        <f>SUM(F175:F178)</f>
        <v>112</v>
      </c>
      <c r="G173" s="30">
        <v>2</v>
      </c>
      <c r="H173" s="30">
        <f>SUM(H175:H178)</f>
        <v>18</v>
      </c>
      <c r="I173" s="30">
        <f>SUM(I175:I178)</f>
        <v>505</v>
      </c>
      <c r="J173" s="30">
        <f>SUM(J175:J178)</f>
        <v>756127</v>
      </c>
      <c r="K173" s="31">
        <f>SUM(K175:K178)</f>
        <v>14546</v>
      </c>
      <c r="L173" s="6" t="s">
        <v>6</v>
      </c>
    </row>
    <row r="174" spans="2:12" s="21" customFormat="1" ht="6" customHeight="1">
      <c r="B174" s="40"/>
      <c r="C174" s="14"/>
      <c r="D174" s="47"/>
      <c r="E174" s="29"/>
      <c r="F174" s="29"/>
      <c r="G174" s="29"/>
      <c r="H174" s="29"/>
      <c r="I174" s="29"/>
      <c r="J174" s="29"/>
      <c r="K174" s="32"/>
      <c r="L174" s="6"/>
    </row>
    <row r="175" spans="2:12" s="21" customFormat="1" ht="15">
      <c r="B175" s="41">
        <v>1</v>
      </c>
      <c r="C175" s="33" t="s">
        <v>79</v>
      </c>
      <c r="D175" s="49">
        <v>2</v>
      </c>
      <c r="E175" s="34" t="s">
        <v>141</v>
      </c>
      <c r="F175" s="34">
        <v>27</v>
      </c>
      <c r="G175" s="34"/>
      <c r="H175" s="34" t="s">
        <v>167</v>
      </c>
      <c r="I175" s="34">
        <v>68</v>
      </c>
      <c r="J175" s="34">
        <v>52191</v>
      </c>
      <c r="K175" s="35">
        <v>2145</v>
      </c>
      <c r="L175" s="6" t="s">
        <v>6</v>
      </c>
    </row>
    <row r="176" spans="2:12" s="21" customFormat="1" ht="15">
      <c r="B176" s="41">
        <v>2</v>
      </c>
      <c r="C176" s="33" t="s">
        <v>100</v>
      </c>
      <c r="D176" s="49">
        <v>2</v>
      </c>
      <c r="E176" s="34" t="s">
        <v>141</v>
      </c>
      <c r="F176" s="34">
        <v>11</v>
      </c>
      <c r="G176" s="34"/>
      <c r="H176" s="34" t="s">
        <v>159</v>
      </c>
      <c r="I176" s="34">
        <v>28</v>
      </c>
      <c r="J176" s="34">
        <v>27296</v>
      </c>
      <c r="K176" s="35">
        <v>470</v>
      </c>
      <c r="L176" s="6" t="s">
        <v>6</v>
      </c>
    </row>
    <row r="177" spans="2:12" s="21" customFormat="1" ht="15">
      <c r="B177" s="41">
        <v>3</v>
      </c>
      <c r="C177" s="33" t="s">
        <v>101</v>
      </c>
      <c r="D177" s="49">
        <v>1</v>
      </c>
      <c r="E177" s="34" t="s">
        <v>141</v>
      </c>
      <c r="F177" s="34">
        <v>33</v>
      </c>
      <c r="G177" s="34"/>
      <c r="H177" s="34" t="s">
        <v>159</v>
      </c>
      <c r="I177" s="34">
        <v>141</v>
      </c>
      <c r="J177" s="34">
        <v>150115</v>
      </c>
      <c r="K177" s="35">
        <v>2219</v>
      </c>
      <c r="L177" s="6" t="s">
        <v>6</v>
      </c>
    </row>
    <row r="178" spans="2:12" s="21" customFormat="1" ht="15">
      <c r="B178" s="44">
        <v>4</v>
      </c>
      <c r="C178" s="36" t="s">
        <v>102</v>
      </c>
      <c r="D178" s="50">
        <v>4</v>
      </c>
      <c r="E178" s="37" t="s">
        <v>141</v>
      </c>
      <c r="F178" s="37">
        <v>41</v>
      </c>
      <c r="G178" s="37"/>
      <c r="H178" s="37">
        <v>18</v>
      </c>
      <c r="I178" s="37">
        <v>268</v>
      </c>
      <c r="J178" s="37">
        <v>526525</v>
      </c>
      <c r="K178" s="38">
        <v>9712</v>
      </c>
      <c r="L178" s="6" t="s">
        <v>6</v>
      </c>
    </row>
    <row r="179" spans="2:12" s="21" customFormat="1" ht="40.5" customHeight="1">
      <c r="B179" s="43"/>
      <c r="C179" s="5"/>
      <c r="D179" s="47"/>
      <c r="E179" s="29"/>
      <c r="F179" s="29"/>
      <c r="G179" s="29"/>
      <c r="H179" s="29"/>
      <c r="I179" s="29"/>
      <c r="J179" s="29"/>
      <c r="K179" s="29"/>
      <c r="L179" s="6"/>
    </row>
    <row r="180" spans="2:12" s="21" customFormat="1" ht="20.25" customHeight="1">
      <c r="B180" s="39" t="s">
        <v>158</v>
      </c>
      <c r="C180" s="16" t="s">
        <v>152</v>
      </c>
      <c r="D180" s="48" t="s">
        <v>6</v>
      </c>
      <c r="E180" s="30">
        <v>1</v>
      </c>
      <c r="F180" s="30">
        <f>F182</f>
        <v>40</v>
      </c>
      <c r="G180" s="30" t="s">
        <v>159</v>
      </c>
      <c r="H180" s="30" t="s">
        <v>159</v>
      </c>
      <c r="I180" s="30">
        <f>I182</f>
        <v>103</v>
      </c>
      <c r="J180" s="58">
        <v>65818</v>
      </c>
      <c r="K180" s="31">
        <f>K182</f>
        <v>2692</v>
      </c>
      <c r="L180" s="6" t="s">
        <v>6</v>
      </c>
    </row>
    <row r="181" spans="2:12" s="21" customFormat="1" ht="6" customHeight="1">
      <c r="B181" s="40"/>
      <c r="C181" s="14"/>
      <c r="D181" s="47"/>
      <c r="E181" s="29"/>
      <c r="F181" s="29"/>
      <c r="G181" s="29"/>
      <c r="H181" s="29"/>
      <c r="I181" s="29"/>
      <c r="J181" s="29"/>
      <c r="K181" s="32"/>
      <c r="L181" s="6"/>
    </row>
    <row r="182" spans="2:12" s="21" customFormat="1" ht="15">
      <c r="B182" s="44">
        <v>1</v>
      </c>
      <c r="C182" s="36" t="s">
        <v>103</v>
      </c>
      <c r="D182" s="50">
        <v>3</v>
      </c>
      <c r="E182" s="37" t="s">
        <v>141</v>
      </c>
      <c r="F182" s="37">
        <v>40</v>
      </c>
      <c r="G182" s="37"/>
      <c r="H182" s="37" t="s">
        <v>159</v>
      </c>
      <c r="I182" s="37">
        <v>103</v>
      </c>
      <c r="J182" s="37">
        <v>65818</v>
      </c>
      <c r="K182" s="38">
        <v>2692</v>
      </c>
      <c r="L182" s="6" t="s">
        <v>6</v>
      </c>
    </row>
    <row r="183" spans="2:12" s="21" customFormat="1" ht="40.5" customHeight="1">
      <c r="B183" s="43"/>
      <c r="C183" s="5"/>
      <c r="D183" s="47"/>
      <c r="E183" s="29"/>
      <c r="F183" s="29"/>
      <c r="G183" s="29"/>
      <c r="H183" s="29"/>
      <c r="I183" s="29"/>
      <c r="J183" s="29"/>
      <c r="K183" s="29"/>
      <c r="L183" s="6"/>
    </row>
    <row r="184" spans="2:12" s="21" customFormat="1" ht="20.25" customHeight="1">
      <c r="B184" s="39" t="s">
        <v>158</v>
      </c>
      <c r="C184" s="16" t="s">
        <v>153</v>
      </c>
      <c r="D184" s="48" t="s">
        <v>6</v>
      </c>
      <c r="E184" s="30">
        <v>8</v>
      </c>
      <c r="F184" s="30">
        <f>SUM(F186:F193)</f>
        <v>155</v>
      </c>
      <c r="G184" s="30">
        <v>3</v>
      </c>
      <c r="H184" s="30">
        <f>SUM(H186:H193)</f>
        <v>37</v>
      </c>
      <c r="I184" s="30">
        <f>SUM(I186:I193)</f>
        <v>701</v>
      </c>
      <c r="J184" s="30">
        <f>SUM(J186:J193)</f>
        <v>1092586</v>
      </c>
      <c r="K184" s="31">
        <f>SUM(K186:K193)</f>
        <v>22775</v>
      </c>
      <c r="L184" s="6" t="s">
        <v>6</v>
      </c>
    </row>
    <row r="185" spans="2:12" s="21" customFormat="1" ht="6" customHeight="1">
      <c r="B185" s="40"/>
      <c r="C185" s="14"/>
      <c r="D185" s="47"/>
      <c r="E185" s="29"/>
      <c r="F185" s="29"/>
      <c r="G185" s="29"/>
      <c r="H185" s="29"/>
      <c r="I185" s="29"/>
      <c r="J185" s="29"/>
      <c r="K185" s="32"/>
      <c r="L185" s="6"/>
    </row>
    <row r="186" spans="2:12" s="21" customFormat="1" ht="15">
      <c r="B186" s="41">
        <v>1</v>
      </c>
      <c r="C186" s="33" t="s">
        <v>105</v>
      </c>
      <c r="D186" s="49">
        <v>3</v>
      </c>
      <c r="E186" s="34" t="s">
        <v>141</v>
      </c>
      <c r="F186" s="34">
        <v>13</v>
      </c>
      <c r="G186" s="34"/>
      <c r="H186" s="34" t="s">
        <v>159</v>
      </c>
      <c r="I186" s="34">
        <v>25</v>
      </c>
      <c r="J186" s="34">
        <v>26173</v>
      </c>
      <c r="K186" s="35">
        <v>884</v>
      </c>
      <c r="L186" s="6" t="s">
        <v>6</v>
      </c>
    </row>
    <row r="187" spans="2:12" s="21" customFormat="1" ht="15">
      <c r="B187" s="41">
        <v>2</v>
      </c>
      <c r="C187" s="33" t="s">
        <v>106</v>
      </c>
      <c r="D187" s="49">
        <v>2</v>
      </c>
      <c r="E187" s="34" t="s">
        <v>141</v>
      </c>
      <c r="F187" s="34">
        <v>13</v>
      </c>
      <c r="G187" s="34"/>
      <c r="H187" s="34">
        <v>1</v>
      </c>
      <c r="I187" s="34">
        <v>35</v>
      </c>
      <c r="J187" s="34">
        <v>33617</v>
      </c>
      <c r="K187" s="35">
        <v>1803</v>
      </c>
      <c r="L187" s="6" t="s">
        <v>6</v>
      </c>
    </row>
    <row r="188" spans="2:12" s="21" customFormat="1" ht="15">
      <c r="B188" s="41">
        <v>3</v>
      </c>
      <c r="C188" s="33" t="s">
        <v>79</v>
      </c>
      <c r="D188" s="49">
        <v>2</v>
      </c>
      <c r="E188" s="34" t="s">
        <v>141</v>
      </c>
      <c r="F188" s="34">
        <v>16</v>
      </c>
      <c r="G188" s="34"/>
      <c r="H188" s="34" t="s">
        <v>159</v>
      </c>
      <c r="I188" s="34">
        <v>53</v>
      </c>
      <c r="J188" s="34">
        <v>59104</v>
      </c>
      <c r="K188" s="35">
        <v>2350</v>
      </c>
      <c r="L188" s="6" t="s">
        <v>6</v>
      </c>
    </row>
    <row r="189" spans="2:12" s="21" customFormat="1" ht="15">
      <c r="B189" s="41">
        <v>4</v>
      </c>
      <c r="C189" s="33" t="s">
        <v>107</v>
      </c>
      <c r="D189" s="49">
        <v>3</v>
      </c>
      <c r="E189" s="34" t="s">
        <v>141</v>
      </c>
      <c r="F189" s="34">
        <v>20</v>
      </c>
      <c r="G189" s="34"/>
      <c r="H189" s="34" t="s">
        <v>167</v>
      </c>
      <c r="I189" s="34">
        <v>84</v>
      </c>
      <c r="J189" s="34">
        <v>84775</v>
      </c>
      <c r="K189" s="35">
        <v>1115</v>
      </c>
      <c r="L189" s="6" t="s">
        <v>6</v>
      </c>
    </row>
    <row r="190" spans="2:12" s="21" customFormat="1" ht="15">
      <c r="B190" s="41">
        <v>5</v>
      </c>
      <c r="C190" s="33" t="s">
        <v>108</v>
      </c>
      <c r="D190" s="49">
        <v>2</v>
      </c>
      <c r="E190" s="34" t="s">
        <v>141</v>
      </c>
      <c r="F190" s="34">
        <v>20</v>
      </c>
      <c r="G190" s="34"/>
      <c r="H190" s="34" t="s">
        <v>159</v>
      </c>
      <c r="I190" s="34">
        <v>57</v>
      </c>
      <c r="J190" s="34">
        <v>49354</v>
      </c>
      <c r="K190" s="35">
        <v>1509</v>
      </c>
      <c r="L190" s="6" t="s">
        <v>6</v>
      </c>
    </row>
    <row r="191" spans="2:12" s="21" customFormat="1" ht="15">
      <c r="B191" s="41">
        <v>6</v>
      </c>
      <c r="C191" s="33" t="s">
        <v>109</v>
      </c>
      <c r="D191" s="49">
        <v>3</v>
      </c>
      <c r="E191" s="34" t="s">
        <v>141</v>
      </c>
      <c r="F191" s="34">
        <v>21</v>
      </c>
      <c r="G191" s="34"/>
      <c r="H191" s="34" t="s">
        <v>159</v>
      </c>
      <c r="I191" s="34">
        <v>61</v>
      </c>
      <c r="J191" s="34">
        <v>64075</v>
      </c>
      <c r="K191" s="35">
        <v>617</v>
      </c>
      <c r="L191" s="6" t="s">
        <v>6</v>
      </c>
    </row>
    <row r="192" spans="2:12" s="21" customFormat="1" ht="15">
      <c r="B192" s="41">
        <v>7</v>
      </c>
      <c r="C192" s="33" t="s">
        <v>110</v>
      </c>
      <c r="D192" s="49">
        <v>4</v>
      </c>
      <c r="E192" s="34" t="s">
        <v>141</v>
      </c>
      <c r="F192" s="34">
        <v>36</v>
      </c>
      <c r="G192" s="34"/>
      <c r="H192" s="34">
        <v>29</v>
      </c>
      <c r="I192" s="34">
        <v>204</v>
      </c>
      <c r="J192" s="34">
        <v>408671</v>
      </c>
      <c r="K192" s="35">
        <v>8712</v>
      </c>
      <c r="L192" s="6" t="s">
        <v>6</v>
      </c>
    </row>
    <row r="193" spans="2:12" s="21" customFormat="1" ht="15">
      <c r="B193" s="44">
        <v>8</v>
      </c>
      <c r="C193" s="36" t="s">
        <v>111</v>
      </c>
      <c r="D193" s="50">
        <v>4</v>
      </c>
      <c r="E193" s="37" t="s">
        <v>141</v>
      </c>
      <c r="F193" s="37">
        <v>16</v>
      </c>
      <c r="G193" s="37"/>
      <c r="H193" s="37">
        <v>7</v>
      </c>
      <c r="I193" s="37">
        <v>182</v>
      </c>
      <c r="J193" s="37">
        <v>366817</v>
      </c>
      <c r="K193" s="38">
        <v>5785</v>
      </c>
      <c r="L193" s="6" t="s">
        <v>6</v>
      </c>
    </row>
    <row r="194" spans="2:12" s="21" customFormat="1" ht="41.25" customHeight="1">
      <c r="B194" s="43"/>
      <c r="C194" s="5"/>
      <c r="D194" s="47"/>
      <c r="E194" s="29"/>
      <c r="F194" s="29"/>
      <c r="G194" s="29"/>
      <c r="H194" s="29"/>
      <c r="I194" s="29"/>
      <c r="J194" s="29"/>
      <c r="K194" s="29"/>
      <c r="L194" s="6"/>
    </row>
    <row r="195" spans="2:12" s="21" customFormat="1" ht="20.25" customHeight="1">
      <c r="B195" s="39" t="s">
        <v>158</v>
      </c>
      <c r="C195" s="16" t="s">
        <v>154</v>
      </c>
      <c r="D195" s="48" t="s">
        <v>6</v>
      </c>
      <c r="E195" s="30">
        <v>2</v>
      </c>
      <c r="F195" s="30">
        <f>F197+F198</f>
        <v>58</v>
      </c>
      <c r="G195" s="30" t="s">
        <v>167</v>
      </c>
      <c r="H195" s="30" t="s">
        <v>167</v>
      </c>
      <c r="I195" s="30">
        <f>I197+I198</f>
        <v>264</v>
      </c>
      <c r="J195" s="30">
        <f>SUM(J197:J198)</f>
        <v>261246</v>
      </c>
      <c r="K195" s="31">
        <f>K197+K198</f>
        <v>5867</v>
      </c>
      <c r="L195" s="6" t="s">
        <v>6</v>
      </c>
    </row>
    <row r="196" spans="2:12" s="21" customFormat="1" ht="6" customHeight="1">
      <c r="B196" s="40"/>
      <c r="C196" s="14"/>
      <c r="D196" s="47"/>
      <c r="E196" s="29"/>
      <c r="F196" s="29"/>
      <c r="G196" s="29"/>
      <c r="H196" s="29"/>
      <c r="I196" s="29"/>
      <c r="J196" s="29"/>
      <c r="K196" s="32"/>
      <c r="L196" s="6"/>
    </row>
    <row r="197" spans="2:12" s="21" customFormat="1" ht="15">
      <c r="B197" s="41">
        <v>1</v>
      </c>
      <c r="C197" s="33" t="s">
        <v>112</v>
      </c>
      <c r="D197" s="49">
        <v>2</v>
      </c>
      <c r="E197" s="34" t="s">
        <v>141</v>
      </c>
      <c r="F197" s="34">
        <v>24</v>
      </c>
      <c r="G197" s="34"/>
      <c r="H197" s="34" t="s">
        <v>159</v>
      </c>
      <c r="I197" s="34">
        <v>112</v>
      </c>
      <c r="J197" s="34">
        <v>86797</v>
      </c>
      <c r="K197" s="35">
        <v>1810</v>
      </c>
      <c r="L197" s="6" t="s">
        <v>6</v>
      </c>
    </row>
    <row r="198" spans="2:12" s="21" customFormat="1" ht="15">
      <c r="B198" s="44">
        <v>2</v>
      </c>
      <c r="C198" s="36" t="s">
        <v>113</v>
      </c>
      <c r="D198" s="50">
        <v>2</v>
      </c>
      <c r="E198" s="37" t="s">
        <v>141</v>
      </c>
      <c r="F198" s="37">
        <v>34</v>
      </c>
      <c r="G198" s="37"/>
      <c r="H198" s="37" t="s">
        <v>167</v>
      </c>
      <c r="I198" s="37">
        <v>152</v>
      </c>
      <c r="J198" s="37">
        <v>174449</v>
      </c>
      <c r="K198" s="38">
        <v>4057</v>
      </c>
      <c r="L198" s="6" t="s">
        <v>6</v>
      </c>
    </row>
    <row r="199" spans="2:12" s="21" customFormat="1" ht="21" customHeight="1">
      <c r="B199" s="43"/>
      <c r="C199" s="5"/>
      <c r="D199" s="47"/>
      <c r="E199" s="29"/>
      <c r="F199" s="29"/>
      <c r="G199" s="29"/>
      <c r="H199" s="29"/>
      <c r="I199" s="29"/>
      <c r="J199" s="29"/>
      <c r="K199" s="29"/>
      <c r="L199" s="6"/>
    </row>
  </sheetData>
  <mergeCells count="11">
    <mergeCell ref="K4:K5"/>
    <mergeCell ref="E3:K3"/>
    <mergeCell ref="B4:C5"/>
    <mergeCell ref="E4:E5"/>
    <mergeCell ref="F4:F5"/>
    <mergeCell ref="G4:G5"/>
    <mergeCell ref="H4:H5"/>
    <mergeCell ref="I4:I5"/>
    <mergeCell ref="J4:J5"/>
    <mergeCell ref="D3:D6"/>
    <mergeCell ref="B8:C8"/>
  </mergeCells>
  <printOptions/>
  <pageMargins left="0.7874015748031497" right="0.7874015748031497" top="0.984251968503937" bottom="0.7874015748031497" header="0.8267716535433072" footer="0.5905511811023623"/>
  <pageSetup firstPageNumber="177" useFirstPageNumber="1" horizontalDpi="1200" verticalDpi="1200" orientation="portrait" paperSize="9" scale="58" r:id="rId1"/>
  <headerFooter alignWithMargins="0">
    <oddFooter>&amp;C&amp;P</oddFooter>
  </headerFooter>
  <rowBreaks count="2" manualBreakCount="2">
    <brk id="83" max="11" man="1"/>
    <brk id="1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商工係</cp:lastModifiedBy>
  <cp:lastPrinted>2009-01-21T00:47:32Z</cp:lastPrinted>
  <dcterms:created xsi:type="dcterms:W3CDTF">2004-01-28T07:23:11Z</dcterms:created>
  <dcterms:modified xsi:type="dcterms:W3CDTF">2009-02-16T06:08:17Z</dcterms:modified>
  <cp:category/>
  <cp:version/>
  <cp:contentType/>
  <cp:contentStatus/>
</cp:coreProperties>
</file>