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7875" activeTab="0"/>
  </bookViews>
  <sheets>
    <sheet name="第４表" sheetId="1" r:id="rId1"/>
  </sheets>
  <definedNames>
    <definedName name="_xlnm.Print_Area" localSheetId="0">'第４表'!$A$1:$Z$80</definedName>
    <definedName name="産業" localSheetId="0">'第４表'!$A$12:$D$77</definedName>
    <definedName name="産業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<sst xmlns="http://schemas.openxmlformats.org/spreadsheetml/2006/main" count="109" uniqueCount="76">
  <si>
    <t>49　各種商品卸売業</t>
  </si>
  <si>
    <t>491　各種商品卸売業</t>
  </si>
  <si>
    <t>50　繊維・衣服等卸売業</t>
  </si>
  <si>
    <t>501　繊維品卸売業（衣服、身の回り品を除く）</t>
  </si>
  <si>
    <t>502　衣服・身の回り品卸売業</t>
  </si>
  <si>
    <t>51　飲食料品卸売業</t>
  </si>
  <si>
    <t>511　農畜産物・水産物卸売業</t>
  </si>
  <si>
    <t>512　食料・飲料卸売業</t>
  </si>
  <si>
    <t>52　建築材料、鉱物・金属材料等卸売業</t>
  </si>
  <si>
    <t>521　建築材料卸売業</t>
  </si>
  <si>
    <t>522　化学製品卸売業</t>
  </si>
  <si>
    <t>523　鉱物・金属材料卸売業</t>
  </si>
  <si>
    <t>524　再生資源卸売業</t>
  </si>
  <si>
    <t>53　機械器具卸売業</t>
  </si>
  <si>
    <t>531　一般機械器具卸売業</t>
  </si>
  <si>
    <t>532　自動車卸売業</t>
  </si>
  <si>
    <t>533　電気機械器具卸売業</t>
  </si>
  <si>
    <t>539　その他の機械器具卸売業</t>
  </si>
  <si>
    <t>54　その他の卸売業</t>
  </si>
  <si>
    <t>541　家具・建具・じゅう器等卸売業</t>
  </si>
  <si>
    <t>542　医薬品・化粧品等卸売業</t>
  </si>
  <si>
    <t>549　他に分類されない卸売業</t>
  </si>
  <si>
    <t>55　各種商品小売業</t>
  </si>
  <si>
    <t>551　百貨店、総合スーパー</t>
  </si>
  <si>
    <t>559　その他の各種商品小売業（従業者が常時50人未満のもの）</t>
  </si>
  <si>
    <t>56　織物・衣服・身の回り品小売業</t>
  </si>
  <si>
    <t>561　呉服・服地・寝具小売業</t>
  </si>
  <si>
    <t>562　男子服小売業</t>
  </si>
  <si>
    <t>563　婦人・子供服小売業</t>
  </si>
  <si>
    <t>564　靴・履物小売業</t>
  </si>
  <si>
    <t>569　その他の織物・衣服・身の回り品小売業</t>
  </si>
  <si>
    <t>57　飲食料品小売業</t>
  </si>
  <si>
    <t>571　各種食料品小売業</t>
  </si>
  <si>
    <t>572　酒小売業</t>
  </si>
  <si>
    <t>573　食肉小売業</t>
  </si>
  <si>
    <t>574　鮮魚小売業</t>
  </si>
  <si>
    <t>575　野菜・果実小売業</t>
  </si>
  <si>
    <t>576　菓子・パン小売業</t>
  </si>
  <si>
    <t>577　米穀類小売業</t>
  </si>
  <si>
    <t>579　その他の飲食料品小売業</t>
  </si>
  <si>
    <t>58　自動車・自転車小売業</t>
  </si>
  <si>
    <t>581　自動車小売業</t>
  </si>
  <si>
    <t>582　自転車小売業</t>
  </si>
  <si>
    <t>59　家具・じゅう器・機械器具小売業</t>
  </si>
  <si>
    <t>591　家具・建具・畳小売業</t>
  </si>
  <si>
    <t>592　機械器具小売業</t>
  </si>
  <si>
    <t>60　その他の小売業</t>
  </si>
  <si>
    <t>601　医薬品・化粧品小売業</t>
  </si>
  <si>
    <t>602　農耕用品小売業</t>
  </si>
  <si>
    <t>604　書籍・文房具小売業</t>
  </si>
  <si>
    <t>605　スポーツ用品・がん具・娯楽用品・楽器小売業</t>
  </si>
  <si>
    <t>606　写真機・写真材料小売業</t>
  </si>
  <si>
    <t>609　他に分類されない小売業</t>
  </si>
  <si>
    <t>卸売業計</t>
  </si>
  <si>
    <t>小売業計</t>
  </si>
  <si>
    <t>合　　計</t>
  </si>
  <si>
    <t>603　燃料小売業</t>
  </si>
  <si>
    <t>事業所</t>
  </si>
  <si>
    <t>構成比</t>
  </si>
  <si>
    <t>前回比</t>
  </si>
  <si>
    <t>16年</t>
  </si>
  <si>
    <t>14年</t>
  </si>
  <si>
    <t>％</t>
  </si>
  <si>
    <t>事　業　所　数</t>
  </si>
  <si>
    <t>就　業　者　数</t>
  </si>
  <si>
    <t>従　業　者　数</t>
  </si>
  <si>
    <t>年 間 商 品 販 売 額</t>
  </si>
  <si>
    <t>１事業所当たり販売額</t>
  </si>
  <si>
    <t>就業者1人当たり販売額</t>
  </si>
  <si>
    <t>万円</t>
  </si>
  <si>
    <t>％</t>
  </si>
  <si>
    <t>人</t>
  </si>
  <si>
    <t>599　その他のじゅう器小売業</t>
  </si>
  <si>
    <t>注：就業者数に、派遣・下請出向者を含む。</t>
  </si>
  <si>
    <t>第４表　産業分類小分類別　　事業所数、就業者数、従業者数、年間商品販売額、１事業所当たり販売額、就業者1人当たり販売額</t>
  </si>
  <si>
    <t>607　時計・眼鏡・光学機械小売業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</si>
</sst>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;&quot;▲ &quot;0.0"/>
    <numFmt numFmtId="179" formatCode="0.0_ "/>
    <numFmt numFmtId="180" formatCode="#,##0.0;&quot;▲ &quot;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8"/>
      <color indexed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Fill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0" fontId="5" fillId="0" borderId="24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7" fontId="0" fillId="0" borderId="4" xfId="0" applyNumberFormat="1" applyFill="1" applyBorder="1" applyAlignment="1">
      <alignment vertical="center"/>
    </xf>
    <xf numFmtId="178" fontId="0" fillId="0" borderId="8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29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right" vertical="center"/>
    </xf>
    <xf numFmtId="178" fontId="0" fillId="0" borderId="27" xfId="0" applyNumberFormat="1" applyFill="1" applyBorder="1" applyAlignment="1">
      <alignment vertical="center"/>
    </xf>
    <xf numFmtId="180" fontId="0" fillId="0" borderId="9" xfId="0" applyNumberFormat="1" applyFill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80" fontId="0" fillId="0" borderId="3" xfId="0" applyNumberFormat="1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77" fontId="0" fillId="0" borderId="30" xfId="0" applyNumberFormat="1" applyFill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8" fontId="0" fillId="0" borderId="18" xfId="0" applyNumberFormat="1" applyFill="1" applyBorder="1" applyAlignment="1">
      <alignment vertical="center"/>
    </xf>
    <xf numFmtId="178" fontId="0" fillId="0" borderId="19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77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80" fontId="6" fillId="0" borderId="38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vertical="center"/>
    </xf>
    <xf numFmtId="0" fontId="7" fillId="0" borderId="8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0" fillId="0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8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79"/>
  <sheetViews>
    <sheetView tabSelected="1" workbookViewId="0" topLeftCell="A1">
      <selection activeCell="C77" sqref="C77"/>
    </sheetView>
  </sheetViews>
  <sheetFormatPr defaultColWidth="9.00390625" defaultRowHeight="13.5"/>
  <cols>
    <col min="1" max="1" width="1.4921875" style="1" customWidth="1"/>
    <col min="2" max="2" width="3.75390625" style="3" customWidth="1"/>
    <col min="3" max="3" width="3.25390625" style="3" customWidth="1"/>
    <col min="4" max="4" width="22.25390625" style="3" customWidth="1"/>
    <col min="5" max="8" width="9.00390625" style="3" customWidth="1"/>
    <col min="9" max="9" width="7.625" style="3" customWidth="1"/>
    <col min="10" max="16" width="9.00390625" style="3" customWidth="1"/>
    <col min="17" max="17" width="7.625" style="3" customWidth="1"/>
    <col min="18" max="19" width="12.125" style="3" bestFit="1" customWidth="1"/>
    <col min="20" max="20" width="9.00390625" style="3" customWidth="1"/>
    <col min="21" max="21" width="7.625" style="3" customWidth="1"/>
    <col min="22" max="22" width="9.00390625" style="3" customWidth="1"/>
    <col min="23" max="23" width="7.25390625" style="3" customWidth="1"/>
    <col min="24" max="24" width="9.00390625" style="3" customWidth="1"/>
    <col min="25" max="25" width="7.625" style="3" customWidth="1"/>
    <col min="26" max="26" width="2.375" style="3" customWidth="1"/>
    <col min="27" max="16384" width="9.00390625" style="3" customWidth="1"/>
  </cols>
  <sheetData>
    <row r="2" ht="13.5">
      <c r="B2" s="3" t="s">
        <v>74</v>
      </c>
    </row>
    <row r="3" spans="2:25" ht="13.5">
      <c r="B3" s="134"/>
      <c r="C3" s="140"/>
      <c r="D3" s="140"/>
      <c r="E3" s="144"/>
      <c r="F3" s="140" t="s">
        <v>63</v>
      </c>
      <c r="G3" s="140"/>
      <c r="H3" s="140"/>
      <c r="I3" s="140"/>
      <c r="J3" s="162" t="s">
        <v>64</v>
      </c>
      <c r="K3" s="162"/>
      <c r="L3" s="162"/>
      <c r="M3" s="162"/>
      <c r="N3" s="162" t="s">
        <v>65</v>
      </c>
      <c r="O3" s="162"/>
      <c r="P3" s="162"/>
      <c r="Q3" s="162"/>
      <c r="R3" s="140" t="s">
        <v>66</v>
      </c>
      <c r="S3" s="140"/>
      <c r="T3" s="140"/>
      <c r="U3" s="144"/>
      <c r="V3" s="137" t="s">
        <v>67</v>
      </c>
      <c r="W3" s="138"/>
      <c r="X3" s="137" t="s">
        <v>68</v>
      </c>
      <c r="Y3" s="139"/>
    </row>
    <row r="4" spans="2:25" ht="13.5">
      <c r="B4" s="135"/>
      <c r="C4" s="145"/>
      <c r="D4" s="145"/>
      <c r="E4" s="146"/>
      <c r="F4" s="134" t="s">
        <v>61</v>
      </c>
      <c r="G4" s="134" t="s">
        <v>60</v>
      </c>
      <c r="H4" s="8"/>
      <c r="I4" s="8"/>
      <c r="J4" s="134" t="s">
        <v>61</v>
      </c>
      <c r="K4" s="134" t="s">
        <v>60</v>
      </c>
      <c r="L4" s="8"/>
      <c r="M4" s="8"/>
      <c r="N4" s="134" t="s">
        <v>61</v>
      </c>
      <c r="O4" s="134" t="s">
        <v>60</v>
      </c>
      <c r="P4" s="8"/>
      <c r="Q4" s="8"/>
      <c r="R4" s="134" t="s">
        <v>61</v>
      </c>
      <c r="S4" s="134" t="s">
        <v>60</v>
      </c>
      <c r="T4" s="8"/>
      <c r="U4" s="9"/>
      <c r="V4" s="64" t="s">
        <v>60</v>
      </c>
      <c r="W4" s="16"/>
      <c r="X4" s="64" t="s">
        <v>60</v>
      </c>
      <c r="Y4" s="18"/>
    </row>
    <row r="5" spans="2:25" ht="13.5">
      <c r="B5" s="147"/>
      <c r="C5" s="148"/>
      <c r="D5" s="148"/>
      <c r="E5" s="149"/>
      <c r="F5" s="135"/>
      <c r="G5" s="136"/>
      <c r="H5" s="2" t="s">
        <v>58</v>
      </c>
      <c r="I5" s="37" t="s">
        <v>59</v>
      </c>
      <c r="J5" s="135"/>
      <c r="K5" s="136"/>
      <c r="L5" s="2" t="s">
        <v>58</v>
      </c>
      <c r="M5" s="37" t="s">
        <v>59</v>
      </c>
      <c r="N5" s="135"/>
      <c r="O5" s="136"/>
      <c r="P5" s="2" t="s">
        <v>58</v>
      </c>
      <c r="Q5" s="37" t="s">
        <v>59</v>
      </c>
      <c r="R5" s="148"/>
      <c r="S5" s="161"/>
      <c r="T5" s="35" t="s">
        <v>58</v>
      </c>
      <c r="U5" s="36" t="s">
        <v>59</v>
      </c>
      <c r="V5" s="17"/>
      <c r="W5" s="36" t="s">
        <v>59</v>
      </c>
      <c r="X5" s="65"/>
      <c r="Y5" s="36" t="s">
        <v>59</v>
      </c>
    </row>
    <row r="6" spans="2:25" ht="13.5">
      <c r="B6" s="4"/>
      <c r="C6" s="5"/>
      <c r="D6" s="5"/>
      <c r="E6" s="6"/>
      <c r="F6" s="32" t="s">
        <v>57</v>
      </c>
      <c r="G6" s="33" t="s">
        <v>57</v>
      </c>
      <c r="H6" s="32" t="s">
        <v>62</v>
      </c>
      <c r="I6" s="34" t="s">
        <v>62</v>
      </c>
      <c r="J6" s="34" t="s">
        <v>71</v>
      </c>
      <c r="K6" s="33" t="s">
        <v>71</v>
      </c>
      <c r="L6" s="32" t="s">
        <v>62</v>
      </c>
      <c r="M6" s="33" t="s">
        <v>62</v>
      </c>
      <c r="N6" s="32" t="s">
        <v>71</v>
      </c>
      <c r="O6" s="33" t="s">
        <v>71</v>
      </c>
      <c r="P6" s="32" t="s">
        <v>62</v>
      </c>
      <c r="Q6" s="33" t="s">
        <v>62</v>
      </c>
      <c r="R6" s="32" t="s">
        <v>69</v>
      </c>
      <c r="S6" s="33" t="s">
        <v>69</v>
      </c>
      <c r="T6" s="32" t="s">
        <v>62</v>
      </c>
      <c r="U6" s="33" t="s">
        <v>62</v>
      </c>
      <c r="V6" s="34" t="s">
        <v>69</v>
      </c>
      <c r="W6" s="34" t="s">
        <v>70</v>
      </c>
      <c r="X6" s="33" t="s">
        <v>69</v>
      </c>
      <c r="Y6" s="66" t="s">
        <v>70</v>
      </c>
    </row>
    <row r="7" spans="2:29" ht="24.75" customHeight="1">
      <c r="B7" s="155" t="s">
        <v>55</v>
      </c>
      <c r="C7" s="156"/>
      <c r="D7" s="156"/>
      <c r="E7" s="157"/>
      <c r="F7" s="38">
        <f>F8+F9</f>
        <v>18968</v>
      </c>
      <c r="G7" s="39">
        <f>G8+G9</f>
        <v>17995</v>
      </c>
      <c r="H7" s="58">
        <f>ROUND(G7/$G$7*100,1)</f>
        <v>100</v>
      </c>
      <c r="I7" s="55">
        <f>ROUND((G7/F7-1)*100,1)</f>
        <v>-5.1</v>
      </c>
      <c r="J7" s="49">
        <f>J8+J9</f>
        <v>111909</v>
      </c>
      <c r="K7" s="39">
        <v>109232</v>
      </c>
      <c r="L7" s="58">
        <f>ROUND(K7/$K$7*100,1)</f>
        <v>100</v>
      </c>
      <c r="M7" s="61">
        <f>ROUND((K7/J7-1)*100,1)</f>
        <v>-2.4</v>
      </c>
      <c r="N7" s="38">
        <f>N8+N9</f>
        <v>107992</v>
      </c>
      <c r="O7" s="39">
        <f>O8+O9</f>
        <v>103434</v>
      </c>
      <c r="P7" s="58">
        <f>ROUND(O7/$O$7*100,1)</f>
        <v>100</v>
      </c>
      <c r="Q7" s="61">
        <f>ROUND((O7/N7-1)*100,1)</f>
        <v>-4.2</v>
      </c>
      <c r="R7" s="38">
        <f>R8+R9</f>
        <v>330506643</v>
      </c>
      <c r="S7" s="39">
        <f>S8+S9</f>
        <v>327831724</v>
      </c>
      <c r="T7" s="58">
        <f>ROUND(S7/$S$7*100,1)</f>
        <v>100</v>
      </c>
      <c r="U7" s="61">
        <f>ROUND((S7/R7-1)*100,1)</f>
        <v>-0.8</v>
      </c>
      <c r="V7" s="49">
        <f>ROUND(S7/G7,0)</f>
        <v>18218</v>
      </c>
      <c r="W7" s="55">
        <f>ROUND((V7/AB7-1)*100,1)</f>
        <v>4.6</v>
      </c>
      <c r="X7" s="39">
        <f>ROUND(S7/K7,0)</f>
        <v>3001</v>
      </c>
      <c r="Y7" s="68">
        <f>ROUND((X7/AC7-1)*100,1)</f>
        <v>1.6</v>
      </c>
      <c r="AB7" s="3">
        <v>17424</v>
      </c>
      <c r="AC7" s="3">
        <v>2953</v>
      </c>
    </row>
    <row r="8" spans="2:29" ht="24.75" customHeight="1">
      <c r="B8" s="23"/>
      <c r="C8" s="153" t="s">
        <v>53</v>
      </c>
      <c r="D8" s="153"/>
      <c r="E8" s="154"/>
      <c r="F8" s="38">
        <f>F11</f>
        <v>3513</v>
      </c>
      <c r="G8" s="39">
        <f>G11</f>
        <v>3591</v>
      </c>
      <c r="H8" s="58">
        <f>ROUND(G8/$G$7*100,1)</f>
        <v>20</v>
      </c>
      <c r="I8" s="55">
        <f aca="true" t="shared" si="0" ref="I8:I77">ROUND((G8/F8-1)*100,1)</f>
        <v>2.2</v>
      </c>
      <c r="J8" s="49">
        <f>J11</f>
        <v>31912</v>
      </c>
      <c r="K8" s="39">
        <v>31117</v>
      </c>
      <c r="L8" s="58">
        <f aca="true" t="shared" si="1" ref="L8:L77">ROUND(K8/$K$7*100,1)</f>
        <v>28.5</v>
      </c>
      <c r="M8" s="61">
        <f aca="true" t="shared" si="2" ref="M8:M77">ROUND((K8/J8-1)*100,1)</f>
        <v>-2.5</v>
      </c>
      <c r="N8" s="38">
        <f>N11</f>
        <v>31094</v>
      </c>
      <c r="O8" s="39">
        <f>O11</f>
        <v>30071</v>
      </c>
      <c r="P8" s="58">
        <f aca="true" t="shared" si="3" ref="P8:P77">ROUND(O8/$O$7*100,1)</f>
        <v>29.1</v>
      </c>
      <c r="Q8" s="61">
        <f aca="true" t="shared" si="4" ref="Q8:Q77">ROUND((O8/N8-1)*100,1)</f>
        <v>-3.3</v>
      </c>
      <c r="R8" s="38">
        <f>R11</f>
        <v>206024124</v>
      </c>
      <c r="S8" s="39">
        <f>S11</f>
        <v>208742635</v>
      </c>
      <c r="T8" s="58">
        <f aca="true" t="shared" si="5" ref="T8:T77">ROUND(S8/$S$7*100,1)</f>
        <v>63.7</v>
      </c>
      <c r="U8" s="61">
        <f aca="true" t="shared" si="6" ref="U8:U77">ROUND((S8/R8-1)*100,1)</f>
        <v>1.3</v>
      </c>
      <c r="V8" s="49">
        <f aca="true" t="shared" si="7" ref="V8:V77">ROUND(S8/G8,0)</f>
        <v>58129</v>
      </c>
      <c r="W8" s="55">
        <f aca="true" t="shared" si="8" ref="W8:W77">ROUND((V8/AB8-1)*100,1)</f>
        <v>-0.9</v>
      </c>
      <c r="X8" s="39">
        <f aca="true" t="shared" si="9" ref="X8:X77">ROUND(S8/K8,0)</f>
        <v>6708</v>
      </c>
      <c r="Y8" s="68">
        <f aca="true" t="shared" si="10" ref="Y8:Y77">ROUND((X8/AC8-1)*100,1)</f>
        <v>3.9</v>
      </c>
      <c r="AB8" s="3">
        <v>58646</v>
      </c>
      <c r="AC8" s="3">
        <v>6456</v>
      </c>
    </row>
    <row r="9" spans="2:29" ht="24.75" customHeight="1">
      <c r="B9" s="23"/>
      <c r="C9" s="153" t="s">
        <v>54</v>
      </c>
      <c r="D9" s="153"/>
      <c r="E9" s="154"/>
      <c r="F9" s="38">
        <f>F43</f>
        <v>15455</v>
      </c>
      <c r="G9" s="39">
        <f>G43</f>
        <v>14404</v>
      </c>
      <c r="H9" s="58">
        <f>ROUND(G9/$G$7*100,1)</f>
        <v>80</v>
      </c>
      <c r="I9" s="55">
        <f t="shared" si="0"/>
        <v>-6.8</v>
      </c>
      <c r="J9" s="49">
        <f>J43</f>
        <v>79997</v>
      </c>
      <c r="K9" s="39">
        <v>78115</v>
      </c>
      <c r="L9" s="58">
        <f t="shared" si="1"/>
        <v>71.5</v>
      </c>
      <c r="M9" s="61">
        <f t="shared" si="2"/>
        <v>-2.4</v>
      </c>
      <c r="N9" s="38">
        <f>N43</f>
        <v>76898</v>
      </c>
      <c r="O9" s="39">
        <f>O43</f>
        <v>73363</v>
      </c>
      <c r="P9" s="58">
        <f t="shared" si="3"/>
        <v>70.9</v>
      </c>
      <c r="Q9" s="61">
        <f t="shared" si="4"/>
        <v>-4.6</v>
      </c>
      <c r="R9" s="38">
        <f>R43</f>
        <v>124482519</v>
      </c>
      <c r="S9" s="39">
        <f>S43</f>
        <v>119089089</v>
      </c>
      <c r="T9" s="58">
        <f t="shared" si="5"/>
        <v>36.3</v>
      </c>
      <c r="U9" s="61">
        <f t="shared" si="6"/>
        <v>-4.3</v>
      </c>
      <c r="V9" s="49">
        <f t="shared" si="7"/>
        <v>8268</v>
      </c>
      <c r="W9" s="55">
        <f t="shared" si="8"/>
        <v>2.6</v>
      </c>
      <c r="X9" s="39">
        <f t="shared" si="9"/>
        <v>1525</v>
      </c>
      <c r="Y9" s="68">
        <f t="shared" si="10"/>
        <v>-2</v>
      </c>
      <c r="AB9" s="3">
        <v>8055</v>
      </c>
      <c r="AC9" s="3">
        <v>1556</v>
      </c>
    </row>
    <row r="10" spans="2:25" ht="12" customHeight="1" thickBot="1">
      <c r="B10" s="23"/>
      <c r="C10" s="24"/>
      <c r="D10" s="24"/>
      <c r="E10" s="30"/>
      <c r="F10" s="40"/>
      <c r="G10" s="41"/>
      <c r="H10" s="29"/>
      <c r="I10" s="67"/>
      <c r="J10" s="50"/>
      <c r="K10" s="41"/>
      <c r="L10" s="77"/>
      <c r="M10" s="78"/>
      <c r="N10" s="29"/>
      <c r="O10" s="31"/>
      <c r="P10" s="77"/>
      <c r="Q10" s="78"/>
      <c r="R10" s="29"/>
      <c r="S10" s="31"/>
      <c r="T10" s="77"/>
      <c r="U10" s="78"/>
      <c r="V10" s="50"/>
      <c r="W10" s="67"/>
      <c r="X10" s="41"/>
      <c r="Y10" s="69"/>
    </row>
    <row r="11" spans="2:29" ht="24" customHeight="1" thickTop="1">
      <c r="B11" s="158" t="s">
        <v>53</v>
      </c>
      <c r="C11" s="159"/>
      <c r="D11" s="159"/>
      <c r="E11" s="160"/>
      <c r="F11" s="38">
        <v>3513</v>
      </c>
      <c r="G11" s="42">
        <v>3591</v>
      </c>
      <c r="H11" s="58">
        <f aca="true" t="shared" si="11" ref="H11:H77">ROUND(G11/$G$7*100,1)</f>
        <v>20</v>
      </c>
      <c r="I11" s="55">
        <f t="shared" si="0"/>
        <v>2.2</v>
      </c>
      <c r="J11" s="51">
        <v>31912</v>
      </c>
      <c r="K11" s="52">
        <v>31117</v>
      </c>
      <c r="L11" s="62">
        <f t="shared" si="1"/>
        <v>28.5</v>
      </c>
      <c r="M11" s="63">
        <f t="shared" si="2"/>
        <v>-2.5</v>
      </c>
      <c r="N11" s="38">
        <v>31094</v>
      </c>
      <c r="O11" s="42">
        <v>30071</v>
      </c>
      <c r="P11" s="58">
        <f t="shared" si="3"/>
        <v>29.1</v>
      </c>
      <c r="Q11" s="61">
        <f t="shared" si="4"/>
        <v>-3.3</v>
      </c>
      <c r="R11" s="38">
        <v>206024124</v>
      </c>
      <c r="S11" s="42">
        <v>208742635</v>
      </c>
      <c r="T11" s="58">
        <f t="shared" si="5"/>
        <v>63.7</v>
      </c>
      <c r="U11" s="61">
        <f t="shared" si="6"/>
        <v>1.3</v>
      </c>
      <c r="V11" s="49">
        <f t="shared" si="7"/>
        <v>58129</v>
      </c>
      <c r="W11" s="55">
        <f t="shared" si="8"/>
        <v>-0.9</v>
      </c>
      <c r="X11" s="39">
        <f t="shared" si="9"/>
        <v>6708</v>
      </c>
      <c r="Y11" s="68">
        <f t="shared" si="10"/>
        <v>3.9</v>
      </c>
      <c r="AB11" s="3">
        <v>58646</v>
      </c>
      <c r="AC11" s="3">
        <v>6456</v>
      </c>
    </row>
    <row r="12" spans="2:29" ht="24" customHeight="1">
      <c r="B12" s="129" t="s">
        <v>0</v>
      </c>
      <c r="C12" s="7"/>
      <c r="D12" s="8"/>
      <c r="E12" s="9"/>
      <c r="F12" s="43">
        <v>13</v>
      </c>
      <c r="G12" s="44">
        <v>13</v>
      </c>
      <c r="H12" s="59">
        <f t="shared" si="11"/>
        <v>0.1</v>
      </c>
      <c r="I12" s="56">
        <f t="shared" si="0"/>
        <v>0</v>
      </c>
      <c r="J12" s="43">
        <v>126</v>
      </c>
      <c r="K12" s="44">
        <v>109</v>
      </c>
      <c r="L12" s="59">
        <f t="shared" si="1"/>
        <v>0.1</v>
      </c>
      <c r="M12" s="56">
        <f t="shared" si="2"/>
        <v>-13.5</v>
      </c>
      <c r="N12" s="43">
        <v>121</v>
      </c>
      <c r="O12" s="44">
        <v>107</v>
      </c>
      <c r="P12" s="59">
        <f t="shared" si="3"/>
        <v>0.1</v>
      </c>
      <c r="Q12" s="56">
        <f t="shared" si="4"/>
        <v>-11.6</v>
      </c>
      <c r="R12" s="53">
        <v>952941</v>
      </c>
      <c r="S12" s="44">
        <v>881141</v>
      </c>
      <c r="T12" s="59">
        <f t="shared" si="5"/>
        <v>0.3</v>
      </c>
      <c r="U12" s="56">
        <f t="shared" si="6"/>
        <v>-7.5</v>
      </c>
      <c r="V12" s="70">
        <f t="shared" si="7"/>
        <v>67780</v>
      </c>
      <c r="W12" s="71">
        <f t="shared" si="8"/>
        <v>-7.5</v>
      </c>
      <c r="X12" s="72">
        <f t="shared" si="9"/>
        <v>8084</v>
      </c>
      <c r="Y12" s="73">
        <f t="shared" si="10"/>
        <v>6.9</v>
      </c>
      <c r="AB12" s="3">
        <v>73303</v>
      </c>
      <c r="AC12" s="3">
        <v>7563</v>
      </c>
    </row>
    <row r="13" spans="2:29" ht="24" customHeight="1">
      <c r="B13" s="25"/>
      <c r="C13" s="10" t="s">
        <v>1</v>
      </c>
      <c r="D13" s="11"/>
      <c r="E13" s="12"/>
      <c r="F13" s="103">
        <v>13</v>
      </c>
      <c r="G13" s="104">
        <v>13</v>
      </c>
      <c r="H13" s="105">
        <f t="shared" si="11"/>
        <v>0.1</v>
      </c>
      <c r="I13" s="106">
        <f t="shared" si="0"/>
        <v>0</v>
      </c>
      <c r="J13" s="103">
        <v>126</v>
      </c>
      <c r="K13" s="104">
        <v>109</v>
      </c>
      <c r="L13" s="105">
        <f t="shared" si="1"/>
        <v>0.1</v>
      </c>
      <c r="M13" s="106">
        <f t="shared" si="2"/>
        <v>-13.5</v>
      </c>
      <c r="N13" s="103">
        <v>121</v>
      </c>
      <c r="O13" s="104">
        <v>107</v>
      </c>
      <c r="P13" s="105">
        <f t="shared" si="3"/>
        <v>0.1</v>
      </c>
      <c r="Q13" s="106">
        <f t="shared" si="4"/>
        <v>-11.6</v>
      </c>
      <c r="R13" s="107">
        <v>952941</v>
      </c>
      <c r="S13" s="104">
        <v>881141</v>
      </c>
      <c r="T13" s="105">
        <f t="shared" si="5"/>
        <v>0.3</v>
      </c>
      <c r="U13" s="106">
        <f t="shared" si="6"/>
        <v>-7.5</v>
      </c>
      <c r="V13" s="103">
        <f t="shared" si="7"/>
        <v>67780</v>
      </c>
      <c r="W13" s="108">
        <f t="shared" si="8"/>
        <v>-7.5</v>
      </c>
      <c r="X13" s="109">
        <f t="shared" si="9"/>
        <v>8084</v>
      </c>
      <c r="Y13" s="110">
        <f t="shared" si="10"/>
        <v>6.9</v>
      </c>
      <c r="AB13" s="3">
        <v>73303</v>
      </c>
      <c r="AC13" s="3">
        <v>7563</v>
      </c>
    </row>
    <row r="14" spans="2:29" ht="24" customHeight="1">
      <c r="B14" s="130" t="s">
        <v>2</v>
      </c>
      <c r="C14" s="10"/>
      <c r="D14" s="11"/>
      <c r="E14" s="12"/>
      <c r="F14" s="45">
        <v>203</v>
      </c>
      <c r="G14" s="48">
        <v>196</v>
      </c>
      <c r="H14" s="60">
        <f t="shared" si="11"/>
        <v>1.1</v>
      </c>
      <c r="I14" s="57">
        <f t="shared" si="0"/>
        <v>-3.4</v>
      </c>
      <c r="J14" s="45">
        <v>1588</v>
      </c>
      <c r="K14" s="48">
        <v>1319</v>
      </c>
      <c r="L14" s="60">
        <f t="shared" si="1"/>
        <v>1.2</v>
      </c>
      <c r="M14" s="57">
        <f t="shared" si="2"/>
        <v>-16.9</v>
      </c>
      <c r="N14" s="45">
        <v>1567</v>
      </c>
      <c r="O14" s="48">
        <v>1298</v>
      </c>
      <c r="P14" s="60">
        <f t="shared" si="3"/>
        <v>1.3</v>
      </c>
      <c r="Q14" s="57">
        <f t="shared" si="4"/>
        <v>-17.2</v>
      </c>
      <c r="R14" s="54">
        <v>4182821</v>
      </c>
      <c r="S14" s="48">
        <v>3485201</v>
      </c>
      <c r="T14" s="60">
        <f t="shared" si="5"/>
        <v>1.1</v>
      </c>
      <c r="U14" s="57">
        <f t="shared" si="6"/>
        <v>-16.7</v>
      </c>
      <c r="V14" s="45">
        <f t="shared" si="7"/>
        <v>17782</v>
      </c>
      <c r="W14" s="74">
        <f t="shared" si="8"/>
        <v>-13.7</v>
      </c>
      <c r="X14" s="75">
        <f t="shared" si="9"/>
        <v>2642</v>
      </c>
      <c r="Y14" s="76">
        <f t="shared" si="10"/>
        <v>0.3</v>
      </c>
      <c r="AB14" s="3">
        <v>20605</v>
      </c>
      <c r="AC14" s="3">
        <v>2634</v>
      </c>
    </row>
    <row r="15" spans="2:29" ht="24" customHeight="1">
      <c r="B15" s="26"/>
      <c r="C15" s="141" t="s">
        <v>3</v>
      </c>
      <c r="D15" s="142"/>
      <c r="E15" s="143"/>
      <c r="F15" s="103">
        <v>25</v>
      </c>
      <c r="G15" s="104">
        <v>30</v>
      </c>
      <c r="H15" s="105">
        <f t="shared" si="11"/>
        <v>0.2</v>
      </c>
      <c r="I15" s="106">
        <f t="shared" si="0"/>
        <v>20</v>
      </c>
      <c r="J15" s="103">
        <v>123</v>
      </c>
      <c r="K15" s="104">
        <v>120</v>
      </c>
      <c r="L15" s="105">
        <f t="shared" si="1"/>
        <v>0.1</v>
      </c>
      <c r="M15" s="106">
        <f t="shared" si="2"/>
        <v>-2.4</v>
      </c>
      <c r="N15" s="103">
        <v>120</v>
      </c>
      <c r="O15" s="104">
        <v>119</v>
      </c>
      <c r="P15" s="105">
        <f t="shared" si="3"/>
        <v>0.1</v>
      </c>
      <c r="Q15" s="106">
        <f t="shared" si="4"/>
        <v>-0.8</v>
      </c>
      <c r="R15" s="107">
        <v>253558</v>
      </c>
      <c r="S15" s="104">
        <v>257325</v>
      </c>
      <c r="T15" s="105">
        <f t="shared" si="5"/>
        <v>0.1</v>
      </c>
      <c r="U15" s="106">
        <f t="shared" si="6"/>
        <v>1.5</v>
      </c>
      <c r="V15" s="103">
        <f t="shared" si="7"/>
        <v>8578</v>
      </c>
      <c r="W15" s="108">
        <f t="shared" si="8"/>
        <v>-15.4</v>
      </c>
      <c r="X15" s="109">
        <f t="shared" si="9"/>
        <v>2144</v>
      </c>
      <c r="Y15" s="110">
        <f t="shared" si="10"/>
        <v>4</v>
      </c>
      <c r="AB15" s="3">
        <v>10142</v>
      </c>
      <c r="AC15" s="3">
        <v>2061</v>
      </c>
    </row>
    <row r="16" spans="2:29" ht="24" customHeight="1">
      <c r="B16" s="25"/>
      <c r="C16" s="10" t="s">
        <v>4</v>
      </c>
      <c r="D16" s="11"/>
      <c r="E16" s="12"/>
      <c r="F16" s="103">
        <v>178</v>
      </c>
      <c r="G16" s="104">
        <v>166</v>
      </c>
      <c r="H16" s="105">
        <f t="shared" si="11"/>
        <v>0.9</v>
      </c>
      <c r="I16" s="106">
        <f t="shared" si="0"/>
        <v>-6.7</v>
      </c>
      <c r="J16" s="103">
        <v>1465</v>
      </c>
      <c r="K16" s="104">
        <v>1199</v>
      </c>
      <c r="L16" s="105">
        <f t="shared" si="1"/>
        <v>1.1</v>
      </c>
      <c r="M16" s="106">
        <f t="shared" si="2"/>
        <v>-18.2</v>
      </c>
      <c r="N16" s="103">
        <v>1447</v>
      </c>
      <c r="O16" s="104">
        <v>1179</v>
      </c>
      <c r="P16" s="105">
        <f t="shared" si="3"/>
        <v>1.1</v>
      </c>
      <c r="Q16" s="106">
        <f t="shared" si="4"/>
        <v>-18.5</v>
      </c>
      <c r="R16" s="107">
        <v>3929263</v>
      </c>
      <c r="S16" s="104">
        <v>3227876</v>
      </c>
      <c r="T16" s="105">
        <f t="shared" si="5"/>
        <v>1</v>
      </c>
      <c r="U16" s="106">
        <f t="shared" si="6"/>
        <v>-17.9</v>
      </c>
      <c r="V16" s="103">
        <f t="shared" si="7"/>
        <v>19445</v>
      </c>
      <c r="W16" s="108">
        <f t="shared" si="8"/>
        <v>-11.9</v>
      </c>
      <c r="X16" s="109">
        <f t="shared" si="9"/>
        <v>2692</v>
      </c>
      <c r="Y16" s="110">
        <f t="shared" si="10"/>
        <v>0.4</v>
      </c>
      <c r="AB16" s="3">
        <v>22075</v>
      </c>
      <c r="AC16" s="3">
        <v>2682</v>
      </c>
    </row>
    <row r="17" spans="2:29" ht="24" customHeight="1">
      <c r="B17" s="130" t="s">
        <v>5</v>
      </c>
      <c r="C17" s="10"/>
      <c r="D17" s="11"/>
      <c r="E17" s="12"/>
      <c r="F17" s="45">
        <v>723</v>
      </c>
      <c r="G17" s="48">
        <v>758</v>
      </c>
      <c r="H17" s="60">
        <f t="shared" si="11"/>
        <v>4.2</v>
      </c>
      <c r="I17" s="57">
        <f t="shared" si="0"/>
        <v>4.8</v>
      </c>
      <c r="J17" s="45">
        <v>7949</v>
      </c>
      <c r="K17" s="48">
        <v>7666</v>
      </c>
      <c r="L17" s="60">
        <f t="shared" si="1"/>
        <v>7</v>
      </c>
      <c r="M17" s="57">
        <f t="shared" si="2"/>
        <v>-3.6</v>
      </c>
      <c r="N17" s="45">
        <v>7668</v>
      </c>
      <c r="O17" s="48">
        <v>7340</v>
      </c>
      <c r="P17" s="60">
        <f t="shared" si="3"/>
        <v>7.1</v>
      </c>
      <c r="Q17" s="57">
        <f t="shared" si="4"/>
        <v>-4.3</v>
      </c>
      <c r="R17" s="54">
        <v>45783971</v>
      </c>
      <c r="S17" s="48">
        <v>55667223</v>
      </c>
      <c r="T17" s="60">
        <f t="shared" si="5"/>
        <v>17</v>
      </c>
      <c r="U17" s="57">
        <f t="shared" si="6"/>
        <v>21.6</v>
      </c>
      <c r="V17" s="45">
        <f t="shared" si="7"/>
        <v>73440</v>
      </c>
      <c r="W17" s="74">
        <f t="shared" si="8"/>
        <v>16</v>
      </c>
      <c r="X17" s="75">
        <f t="shared" si="9"/>
        <v>7262</v>
      </c>
      <c r="Y17" s="76">
        <f t="shared" si="10"/>
        <v>26.1</v>
      </c>
      <c r="AB17" s="3">
        <v>63325</v>
      </c>
      <c r="AC17" s="3">
        <v>5760</v>
      </c>
    </row>
    <row r="18" spans="2:29" ht="24" customHeight="1">
      <c r="B18" s="26"/>
      <c r="C18" s="10" t="s">
        <v>6</v>
      </c>
      <c r="D18" s="11"/>
      <c r="E18" s="12"/>
      <c r="F18" s="103">
        <v>307</v>
      </c>
      <c r="G18" s="104">
        <v>336</v>
      </c>
      <c r="H18" s="105">
        <f t="shared" si="11"/>
        <v>1.9</v>
      </c>
      <c r="I18" s="106">
        <f t="shared" si="0"/>
        <v>9.4</v>
      </c>
      <c r="J18" s="103">
        <v>3220</v>
      </c>
      <c r="K18" s="104">
        <v>3336</v>
      </c>
      <c r="L18" s="105">
        <f t="shared" si="1"/>
        <v>3.1</v>
      </c>
      <c r="M18" s="106">
        <f t="shared" si="2"/>
        <v>3.6</v>
      </c>
      <c r="N18" s="103">
        <v>3083</v>
      </c>
      <c r="O18" s="104">
        <v>3181</v>
      </c>
      <c r="P18" s="105">
        <f t="shared" si="3"/>
        <v>3.1</v>
      </c>
      <c r="Q18" s="106">
        <f t="shared" si="4"/>
        <v>3.2</v>
      </c>
      <c r="R18" s="107">
        <v>18459610</v>
      </c>
      <c r="S18" s="104">
        <v>27204348</v>
      </c>
      <c r="T18" s="105">
        <f t="shared" si="5"/>
        <v>8.3</v>
      </c>
      <c r="U18" s="106">
        <f t="shared" si="6"/>
        <v>47.4</v>
      </c>
      <c r="V18" s="103">
        <f t="shared" si="7"/>
        <v>80965</v>
      </c>
      <c r="W18" s="108">
        <f t="shared" si="8"/>
        <v>34.7</v>
      </c>
      <c r="X18" s="109">
        <f t="shared" si="9"/>
        <v>8155</v>
      </c>
      <c r="Y18" s="110">
        <f t="shared" si="10"/>
        <v>42.2</v>
      </c>
      <c r="AB18" s="3">
        <v>60129</v>
      </c>
      <c r="AC18" s="3">
        <v>5733</v>
      </c>
    </row>
    <row r="19" spans="2:29" ht="24" customHeight="1">
      <c r="B19" s="25"/>
      <c r="C19" s="10" t="s">
        <v>7</v>
      </c>
      <c r="D19" s="11"/>
      <c r="E19" s="12"/>
      <c r="F19" s="103">
        <v>416</v>
      </c>
      <c r="G19" s="104">
        <v>422</v>
      </c>
      <c r="H19" s="105">
        <f t="shared" si="11"/>
        <v>2.3</v>
      </c>
      <c r="I19" s="106">
        <f t="shared" si="0"/>
        <v>1.4</v>
      </c>
      <c r="J19" s="103">
        <v>4729</v>
      </c>
      <c r="K19" s="104">
        <v>4330</v>
      </c>
      <c r="L19" s="105">
        <f t="shared" si="1"/>
        <v>4</v>
      </c>
      <c r="M19" s="106">
        <f t="shared" si="2"/>
        <v>-8.4</v>
      </c>
      <c r="N19" s="103">
        <v>4585</v>
      </c>
      <c r="O19" s="104">
        <v>4159</v>
      </c>
      <c r="P19" s="105">
        <f t="shared" si="3"/>
        <v>4</v>
      </c>
      <c r="Q19" s="106">
        <f t="shared" si="4"/>
        <v>-9.3</v>
      </c>
      <c r="R19" s="107">
        <v>27324361</v>
      </c>
      <c r="S19" s="104">
        <v>28462875</v>
      </c>
      <c r="T19" s="105">
        <f t="shared" si="5"/>
        <v>8.7</v>
      </c>
      <c r="U19" s="106">
        <f t="shared" si="6"/>
        <v>4.2</v>
      </c>
      <c r="V19" s="103">
        <f t="shared" si="7"/>
        <v>67448</v>
      </c>
      <c r="W19" s="108">
        <f t="shared" si="8"/>
        <v>2.7</v>
      </c>
      <c r="X19" s="109">
        <f t="shared" si="9"/>
        <v>6573</v>
      </c>
      <c r="Y19" s="110">
        <f t="shared" si="10"/>
        <v>13.8</v>
      </c>
      <c r="AB19" s="3">
        <v>65684</v>
      </c>
      <c r="AC19" s="3">
        <v>5778</v>
      </c>
    </row>
    <row r="20" spans="2:29" ht="24" customHeight="1">
      <c r="B20" s="130" t="s">
        <v>8</v>
      </c>
      <c r="C20" s="10"/>
      <c r="D20" s="11"/>
      <c r="E20" s="12"/>
      <c r="F20" s="45">
        <v>858</v>
      </c>
      <c r="G20" s="48">
        <v>849</v>
      </c>
      <c r="H20" s="60">
        <f t="shared" si="11"/>
        <v>4.7</v>
      </c>
      <c r="I20" s="57">
        <f t="shared" si="0"/>
        <v>-1</v>
      </c>
      <c r="J20" s="45">
        <v>7494</v>
      </c>
      <c r="K20" s="48">
        <v>7084</v>
      </c>
      <c r="L20" s="60">
        <f t="shared" si="1"/>
        <v>6.5</v>
      </c>
      <c r="M20" s="57">
        <f t="shared" si="2"/>
        <v>-5.5</v>
      </c>
      <c r="N20" s="45">
        <v>7306</v>
      </c>
      <c r="O20" s="48">
        <v>6880</v>
      </c>
      <c r="P20" s="60">
        <f t="shared" si="3"/>
        <v>6.7</v>
      </c>
      <c r="Q20" s="57">
        <f t="shared" si="4"/>
        <v>-5.8</v>
      </c>
      <c r="R20" s="54">
        <v>66501668.00000001</v>
      </c>
      <c r="S20" s="48">
        <v>65839226</v>
      </c>
      <c r="T20" s="60">
        <f t="shared" si="5"/>
        <v>20.1</v>
      </c>
      <c r="U20" s="57">
        <f t="shared" si="6"/>
        <v>-1</v>
      </c>
      <c r="V20" s="45">
        <f t="shared" si="7"/>
        <v>77549</v>
      </c>
      <c r="W20" s="74">
        <f t="shared" si="8"/>
        <v>0.1</v>
      </c>
      <c r="X20" s="75">
        <f t="shared" si="9"/>
        <v>9294</v>
      </c>
      <c r="Y20" s="76">
        <f t="shared" si="10"/>
        <v>4.7</v>
      </c>
      <c r="AB20" s="3">
        <v>77508</v>
      </c>
      <c r="AC20" s="3">
        <v>8874</v>
      </c>
    </row>
    <row r="21" spans="2:29" ht="24" customHeight="1">
      <c r="B21" s="26"/>
      <c r="C21" s="10" t="s">
        <v>9</v>
      </c>
      <c r="D21" s="11"/>
      <c r="E21" s="12"/>
      <c r="F21" s="103">
        <v>410</v>
      </c>
      <c r="G21" s="104">
        <v>398</v>
      </c>
      <c r="H21" s="105">
        <f t="shared" si="11"/>
        <v>2.2</v>
      </c>
      <c r="I21" s="106">
        <f t="shared" si="0"/>
        <v>-2.9</v>
      </c>
      <c r="J21" s="103">
        <v>3406</v>
      </c>
      <c r="K21" s="104">
        <v>3082</v>
      </c>
      <c r="L21" s="105">
        <f t="shared" si="1"/>
        <v>2.8</v>
      </c>
      <c r="M21" s="106">
        <f t="shared" si="2"/>
        <v>-9.5</v>
      </c>
      <c r="N21" s="103">
        <v>3329</v>
      </c>
      <c r="O21" s="104">
        <v>2999</v>
      </c>
      <c r="P21" s="105">
        <f t="shared" si="3"/>
        <v>2.9</v>
      </c>
      <c r="Q21" s="106">
        <f t="shared" si="4"/>
        <v>-9.9</v>
      </c>
      <c r="R21" s="107">
        <v>19183552</v>
      </c>
      <c r="S21" s="104">
        <v>20090307</v>
      </c>
      <c r="T21" s="105">
        <f t="shared" si="5"/>
        <v>6.1</v>
      </c>
      <c r="U21" s="106">
        <f t="shared" si="6"/>
        <v>4.7</v>
      </c>
      <c r="V21" s="103">
        <f t="shared" si="7"/>
        <v>50478</v>
      </c>
      <c r="W21" s="108">
        <f t="shared" si="8"/>
        <v>7.9</v>
      </c>
      <c r="X21" s="109">
        <f t="shared" si="9"/>
        <v>6519</v>
      </c>
      <c r="Y21" s="110">
        <f t="shared" si="10"/>
        <v>15.7</v>
      </c>
      <c r="AB21" s="3">
        <v>46789</v>
      </c>
      <c r="AC21" s="3">
        <v>5632</v>
      </c>
    </row>
    <row r="22" spans="2:29" ht="24" customHeight="1">
      <c r="B22" s="26"/>
      <c r="C22" s="10" t="s">
        <v>10</v>
      </c>
      <c r="D22" s="11"/>
      <c r="E22" s="12"/>
      <c r="F22" s="103">
        <v>153</v>
      </c>
      <c r="G22" s="104">
        <v>148</v>
      </c>
      <c r="H22" s="105">
        <f t="shared" si="11"/>
        <v>0.8</v>
      </c>
      <c r="I22" s="106">
        <f t="shared" si="0"/>
        <v>-3.3</v>
      </c>
      <c r="J22" s="103">
        <v>1286</v>
      </c>
      <c r="K22" s="104">
        <v>1419</v>
      </c>
      <c r="L22" s="105">
        <f t="shared" si="1"/>
        <v>1.3</v>
      </c>
      <c r="M22" s="106">
        <f t="shared" si="2"/>
        <v>10.3</v>
      </c>
      <c r="N22" s="103">
        <v>1253</v>
      </c>
      <c r="O22" s="104">
        <v>1390</v>
      </c>
      <c r="P22" s="105">
        <f t="shared" si="3"/>
        <v>1.3</v>
      </c>
      <c r="Q22" s="106">
        <f t="shared" si="4"/>
        <v>10.9</v>
      </c>
      <c r="R22" s="107">
        <v>11308238</v>
      </c>
      <c r="S22" s="104">
        <v>10505112</v>
      </c>
      <c r="T22" s="105">
        <f t="shared" si="5"/>
        <v>3.2</v>
      </c>
      <c r="U22" s="106">
        <f t="shared" si="6"/>
        <v>-7.1</v>
      </c>
      <c r="V22" s="103">
        <f t="shared" si="7"/>
        <v>70980</v>
      </c>
      <c r="W22" s="108">
        <f t="shared" si="8"/>
        <v>-4</v>
      </c>
      <c r="X22" s="109">
        <f t="shared" si="9"/>
        <v>7403</v>
      </c>
      <c r="Y22" s="110">
        <f t="shared" si="10"/>
        <v>-15.8</v>
      </c>
      <c r="AB22" s="3">
        <v>73910</v>
      </c>
      <c r="AC22" s="3">
        <v>8793</v>
      </c>
    </row>
    <row r="23" spans="2:29" ht="24" customHeight="1">
      <c r="B23" s="26"/>
      <c r="C23" s="10" t="s">
        <v>11</v>
      </c>
      <c r="D23" s="11"/>
      <c r="E23" s="12"/>
      <c r="F23" s="103">
        <v>196</v>
      </c>
      <c r="G23" s="104">
        <v>199</v>
      </c>
      <c r="H23" s="105">
        <f t="shared" si="11"/>
        <v>1.1</v>
      </c>
      <c r="I23" s="106">
        <f t="shared" si="0"/>
        <v>1.5</v>
      </c>
      <c r="J23" s="103">
        <v>2263</v>
      </c>
      <c r="K23" s="104">
        <v>2018</v>
      </c>
      <c r="L23" s="105">
        <f t="shared" si="1"/>
        <v>1.8</v>
      </c>
      <c r="M23" s="106">
        <f t="shared" si="2"/>
        <v>-10.8</v>
      </c>
      <c r="N23" s="103">
        <v>2203</v>
      </c>
      <c r="O23" s="104">
        <v>1952</v>
      </c>
      <c r="P23" s="105">
        <f t="shared" si="3"/>
        <v>1.9</v>
      </c>
      <c r="Q23" s="106">
        <f t="shared" si="4"/>
        <v>-11.4</v>
      </c>
      <c r="R23" s="107">
        <v>35021924</v>
      </c>
      <c r="S23" s="104">
        <v>34031155</v>
      </c>
      <c r="T23" s="105">
        <f t="shared" si="5"/>
        <v>10.4</v>
      </c>
      <c r="U23" s="106">
        <f t="shared" si="6"/>
        <v>-2.8</v>
      </c>
      <c r="V23" s="103">
        <f t="shared" si="7"/>
        <v>171011</v>
      </c>
      <c r="W23" s="108">
        <f t="shared" si="8"/>
        <v>-4.3</v>
      </c>
      <c r="X23" s="109">
        <f t="shared" si="9"/>
        <v>16864</v>
      </c>
      <c r="Y23" s="110">
        <f t="shared" si="10"/>
        <v>9</v>
      </c>
      <c r="AB23" s="3">
        <v>178683</v>
      </c>
      <c r="AC23" s="3">
        <v>15476</v>
      </c>
    </row>
    <row r="24" spans="2:29" ht="24" customHeight="1">
      <c r="B24" s="25"/>
      <c r="C24" s="10" t="s">
        <v>12</v>
      </c>
      <c r="D24" s="11"/>
      <c r="E24" s="12"/>
      <c r="F24" s="103">
        <v>99</v>
      </c>
      <c r="G24" s="104">
        <v>104</v>
      </c>
      <c r="H24" s="105">
        <f t="shared" si="11"/>
        <v>0.6</v>
      </c>
      <c r="I24" s="106">
        <f t="shared" si="0"/>
        <v>5.1</v>
      </c>
      <c r="J24" s="103">
        <v>539</v>
      </c>
      <c r="K24" s="104">
        <v>565</v>
      </c>
      <c r="L24" s="105">
        <f t="shared" si="1"/>
        <v>0.5</v>
      </c>
      <c r="M24" s="106">
        <f t="shared" si="2"/>
        <v>4.8</v>
      </c>
      <c r="N24" s="103">
        <v>521</v>
      </c>
      <c r="O24" s="104">
        <v>539</v>
      </c>
      <c r="P24" s="105">
        <f t="shared" si="3"/>
        <v>0.5</v>
      </c>
      <c r="Q24" s="106">
        <f t="shared" si="4"/>
        <v>3.5</v>
      </c>
      <c r="R24" s="107">
        <v>987954</v>
      </c>
      <c r="S24" s="104">
        <v>1212652</v>
      </c>
      <c r="T24" s="105">
        <f t="shared" si="5"/>
        <v>0.4</v>
      </c>
      <c r="U24" s="106">
        <f t="shared" si="6"/>
        <v>22.7</v>
      </c>
      <c r="V24" s="103">
        <f t="shared" si="7"/>
        <v>11660</v>
      </c>
      <c r="W24" s="108">
        <f t="shared" si="8"/>
        <v>16.8</v>
      </c>
      <c r="X24" s="109">
        <f t="shared" si="9"/>
        <v>2146</v>
      </c>
      <c r="Y24" s="110">
        <f t="shared" si="10"/>
        <v>17.1</v>
      </c>
      <c r="AB24" s="3">
        <v>9979</v>
      </c>
      <c r="AC24" s="3">
        <v>1833</v>
      </c>
    </row>
    <row r="25" spans="2:29" ht="24" customHeight="1">
      <c r="B25" s="130" t="s">
        <v>13</v>
      </c>
      <c r="C25" s="10"/>
      <c r="D25" s="11"/>
      <c r="E25" s="12"/>
      <c r="F25" s="45">
        <v>830</v>
      </c>
      <c r="G25" s="48">
        <v>878</v>
      </c>
      <c r="H25" s="60">
        <f t="shared" si="11"/>
        <v>4.9</v>
      </c>
      <c r="I25" s="57">
        <f t="shared" si="0"/>
        <v>5.8</v>
      </c>
      <c r="J25" s="45">
        <v>7758</v>
      </c>
      <c r="K25" s="48">
        <v>8117</v>
      </c>
      <c r="L25" s="60">
        <f t="shared" si="1"/>
        <v>7.4</v>
      </c>
      <c r="M25" s="57">
        <f t="shared" si="2"/>
        <v>4.6</v>
      </c>
      <c r="N25" s="45">
        <v>7554</v>
      </c>
      <c r="O25" s="48">
        <v>7887</v>
      </c>
      <c r="P25" s="60">
        <f t="shared" si="3"/>
        <v>7.6</v>
      </c>
      <c r="Q25" s="57">
        <f t="shared" si="4"/>
        <v>4.4</v>
      </c>
      <c r="R25" s="54">
        <v>55286581.00000001</v>
      </c>
      <c r="S25" s="48">
        <v>50262745</v>
      </c>
      <c r="T25" s="60">
        <f t="shared" si="5"/>
        <v>15.3</v>
      </c>
      <c r="U25" s="57">
        <f t="shared" si="6"/>
        <v>-9.1</v>
      </c>
      <c r="V25" s="45">
        <f t="shared" si="7"/>
        <v>57247</v>
      </c>
      <c r="W25" s="74">
        <f t="shared" si="8"/>
        <v>-14.1</v>
      </c>
      <c r="X25" s="75">
        <f t="shared" si="9"/>
        <v>6192</v>
      </c>
      <c r="Y25" s="76">
        <f t="shared" si="10"/>
        <v>-13.1</v>
      </c>
      <c r="AB25" s="3">
        <v>66610</v>
      </c>
      <c r="AC25" s="3">
        <v>7126</v>
      </c>
    </row>
    <row r="26" spans="2:29" ht="24" customHeight="1">
      <c r="B26" s="26"/>
      <c r="C26" s="10" t="s">
        <v>14</v>
      </c>
      <c r="D26" s="11"/>
      <c r="E26" s="12"/>
      <c r="F26" s="103">
        <v>366</v>
      </c>
      <c r="G26" s="104">
        <v>370</v>
      </c>
      <c r="H26" s="105">
        <f t="shared" si="11"/>
        <v>2.1</v>
      </c>
      <c r="I26" s="106">
        <f t="shared" si="0"/>
        <v>1.1</v>
      </c>
      <c r="J26" s="103">
        <v>2757</v>
      </c>
      <c r="K26" s="104">
        <v>2766</v>
      </c>
      <c r="L26" s="105">
        <f t="shared" si="1"/>
        <v>2.5</v>
      </c>
      <c r="M26" s="106">
        <f t="shared" si="2"/>
        <v>0.3</v>
      </c>
      <c r="N26" s="103">
        <v>2713</v>
      </c>
      <c r="O26" s="104">
        <v>2687</v>
      </c>
      <c r="P26" s="105">
        <f t="shared" si="3"/>
        <v>2.6</v>
      </c>
      <c r="Q26" s="106">
        <f t="shared" si="4"/>
        <v>-1</v>
      </c>
      <c r="R26" s="107">
        <v>15892488</v>
      </c>
      <c r="S26" s="104">
        <v>15396576</v>
      </c>
      <c r="T26" s="105">
        <f t="shared" si="5"/>
        <v>4.7</v>
      </c>
      <c r="U26" s="106">
        <f t="shared" si="6"/>
        <v>-3.1</v>
      </c>
      <c r="V26" s="103">
        <f t="shared" si="7"/>
        <v>41612</v>
      </c>
      <c r="W26" s="108">
        <f t="shared" si="8"/>
        <v>-4.2</v>
      </c>
      <c r="X26" s="109">
        <f t="shared" si="9"/>
        <v>5566</v>
      </c>
      <c r="Y26" s="110">
        <f t="shared" si="10"/>
        <v>-3.4</v>
      </c>
      <c r="AB26" s="3">
        <v>43422</v>
      </c>
      <c r="AC26" s="3">
        <v>5764</v>
      </c>
    </row>
    <row r="27" spans="2:29" ht="24" customHeight="1">
      <c r="B27" s="26"/>
      <c r="C27" s="10" t="s">
        <v>15</v>
      </c>
      <c r="D27" s="11"/>
      <c r="E27" s="12"/>
      <c r="F27" s="103">
        <v>163</v>
      </c>
      <c r="G27" s="104">
        <v>187</v>
      </c>
      <c r="H27" s="105">
        <f t="shared" si="11"/>
        <v>1</v>
      </c>
      <c r="I27" s="106">
        <f t="shared" si="0"/>
        <v>14.7</v>
      </c>
      <c r="J27" s="103">
        <v>1744</v>
      </c>
      <c r="K27" s="104">
        <v>1962</v>
      </c>
      <c r="L27" s="105">
        <f t="shared" si="1"/>
        <v>1.8</v>
      </c>
      <c r="M27" s="106">
        <f t="shared" si="2"/>
        <v>12.5</v>
      </c>
      <c r="N27" s="103">
        <v>1682</v>
      </c>
      <c r="O27" s="104">
        <v>1916</v>
      </c>
      <c r="P27" s="105">
        <f t="shared" si="3"/>
        <v>1.9</v>
      </c>
      <c r="Q27" s="106">
        <f t="shared" si="4"/>
        <v>13.9</v>
      </c>
      <c r="R27" s="107">
        <v>7738602</v>
      </c>
      <c r="S27" s="104">
        <v>9777390</v>
      </c>
      <c r="T27" s="105">
        <f t="shared" si="5"/>
        <v>3</v>
      </c>
      <c r="U27" s="106">
        <f t="shared" si="6"/>
        <v>26.3</v>
      </c>
      <c r="V27" s="103">
        <f t="shared" si="7"/>
        <v>52286</v>
      </c>
      <c r="W27" s="108">
        <f t="shared" si="8"/>
        <v>10.1</v>
      </c>
      <c r="X27" s="109">
        <f t="shared" si="9"/>
        <v>4983</v>
      </c>
      <c r="Y27" s="110">
        <f t="shared" si="10"/>
        <v>12.3</v>
      </c>
      <c r="AB27" s="3">
        <v>47476</v>
      </c>
      <c r="AC27" s="3">
        <v>4437</v>
      </c>
    </row>
    <row r="28" spans="2:29" ht="24" customHeight="1">
      <c r="B28" s="26"/>
      <c r="C28" s="10" t="s">
        <v>16</v>
      </c>
      <c r="D28" s="11"/>
      <c r="E28" s="12"/>
      <c r="F28" s="103">
        <v>205</v>
      </c>
      <c r="G28" s="104">
        <v>212</v>
      </c>
      <c r="H28" s="105">
        <f t="shared" si="11"/>
        <v>1.2</v>
      </c>
      <c r="I28" s="106">
        <f t="shared" si="0"/>
        <v>3.4</v>
      </c>
      <c r="J28" s="103">
        <v>2362</v>
      </c>
      <c r="K28" s="104">
        <v>2334</v>
      </c>
      <c r="L28" s="105">
        <f t="shared" si="1"/>
        <v>2.1</v>
      </c>
      <c r="M28" s="106">
        <f t="shared" si="2"/>
        <v>-1.2</v>
      </c>
      <c r="N28" s="103">
        <v>2271</v>
      </c>
      <c r="O28" s="104">
        <v>2188</v>
      </c>
      <c r="P28" s="105">
        <f t="shared" si="3"/>
        <v>2.1</v>
      </c>
      <c r="Q28" s="106">
        <f t="shared" si="4"/>
        <v>-3.7</v>
      </c>
      <c r="R28" s="107">
        <v>27236664</v>
      </c>
      <c r="S28" s="104">
        <v>19327822</v>
      </c>
      <c r="T28" s="105">
        <f t="shared" si="5"/>
        <v>5.9</v>
      </c>
      <c r="U28" s="106">
        <f t="shared" si="6"/>
        <v>-29</v>
      </c>
      <c r="V28" s="103">
        <f t="shared" si="7"/>
        <v>91169</v>
      </c>
      <c r="W28" s="108">
        <f t="shared" si="8"/>
        <v>-31.4</v>
      </c>
      <c r="X28" s="109">
        <f t="shared" si="9"/>
        <v>8281</v>
      </c>
      <c r="Y28" s="110">
        <f t="shared" si="10"/>
        <v>-28.2</v>
      </c>
      <c r="AB28" s="3">
        <v>132862</v>
      </c>
      <c r="AC28" s="3">
        <v>11531</v>
      </c>
    </row>
    <row r="29" spans="2:29" ht="24" customHeight="1">
      <c r="B29" s="25"/>
      <c r="C29" s="10" t="s">
        <v>17</v>
      </c>
      <c r="D29" s="11"/>
      <c r="E29" s="12"/>
      <c r="F29" s="103">
        <v>96</v>
      </c>
      <c r="G29" s="104">
        <v>109</v>
      </c>
      <c r="H29" s="105">
        <f t="shared" si="11"/>
        <v>0.6</v>
      </c>
      <c r="I29" s="106">
        <f t="shared" si="0"/>
        <v>13.5</v>
      </c>
      <c r="J29" s="103">
        <v>895</v>
      </c>
      <c r="K29" s="104">
        <v>1114</v>
      </c>
      <c r="L29" s="105">
        <f t="shared" si="1"/>
        <v>1</v>
      </c>
      <c r="M29" s="106">
        <f t="shared" si="2"/>
        <v>24.5</v>
      </c>
      <c r="N29" s="103">
        <v>888</v>
      </c>
      <c r="O29" s="104">
        <v>1096</v>
      </c>
      <c r="P29" s="105">
        <f t="shared" si="3"/>
        <v>1.1</v>
      </c>
      <c r="Q29" s="106">
        <f t="shared" si="4"/>
        <v>23.4</v>
      </c>
      <c r="R29" s="107">
        <v>4418827</v>
      </c>
      <c r="S29" s="104">
        <v>5760957</v>
      </c>
      <c r="T29" s="105">
        <f t="shared" si="5"/>
        <v>1.8</v>
      </c>
      <c r="U29" s="106">
        <f t="shared" si="6"/>
        <v>30.4</v>
      </c>
      <c r="V29" s="103">
        <f t="shared" si="7"/>
        <v>52853</v>
      </c>
      <c r="W29" s="108">
        <f t="shared" si="8"/>
        <v>14.8</v>
      </c>
      <c r="X29" s="109">
        <f t="shared" si="9"/>
        <v>5171</v>
      </c>
      <c r="Y29" s="110">
        <f t="shared" si="10"/>
        <v>4.7</v>
      </c>
      <c r="AB29" s="3">
        <v>46029</v>
      </c>
      <c r="AC29" s="3">
        <v>4937</v>
      </c>
    </row>
    <row r="30" spans="2:29" ht="24" customHeight="1">
      <c r="B30" s="130" t="s">
        <v>18</v>
      </c>
      <c r="C30" s="10"/>
      <c r="D30" s="11"/>
      <c r="E30" s="12"/>
      <c r="F30" s="45">
        <v>886</v>
      </c>
      <c r="G30" s="48">
        <v>897</v>
      </c>
      <c r="H30" s="60">
        <f t="shared" si="11"/>
        <v>5</v>
      </c>
      <c r="I30" s="57">
        <f t="shared" si="0"/>
        <v>1.2</v>
      </c>
      <c r="J30" s="45">
        <v>6997</v>
      </c>
      <c r="K30" s="48">
        <v>6763</v>
      </c>
      <c r="L30" s="60">
        <f t="shared" si="1"/>
        <v>6.2</v>
      </c>
      <c r="M30" s="57">
        <f t="shared" si="2"/>
        <v>-3.3</v>
      </c>
      <c r="N30" s="45">
        <v>6878</v>
      </c>
      <c r="O30" s="48">
        <v>6559</v>
      </c>
      <c r="P30" s="60">
        <f t="shared" si="3"/>
        <v>6.3</v>
      </c>
      <c r="Q30" s="57">
        <f t="shared" si="4"/>
        <v>-4.6</v>
      </c>
      <c r="R30" s="54">
        <v>33316142</v>
      </c>
      <c r="S30" s="48">
        <v>32607099</v>
      </c>
      <c r="T30" s="60">
        <f t="shared" si="5"/>
        <v>9.9</v>
      </c>
      <c r="U30" s="57">
        <f t="shared" si="6"/>
        <v>-2.1</v>
      </c>
      <c r="V30" s="45">
        <f t="shared" si="7"/>
        <v>36351</v>
      </c>
      <c r="W30" s="74">
        <f t="shared" si="8"/>
        <v>-3.3</v>
      </c>
      <c r="X30" s="75">
        <f t="shared" si="9"/>
        <v>4821</v>
      </c>
      <c r="Y30" s="76">
        <f t="shared" si="10"/>
        <v>1.3</v>
      </c>
      <c r="AB30" s="3">
        <v>37603</v>
      </c>
      <c r="AC30" s="3">
        <v>4761</v>
      </c>
    </row>
    <row r="31" spans="2:29" ht="24" customHeight="1">
      <c r="B31" s="26"/>
      <c r="C31" s="10" t="s">
        <v>19</v>
      </c>
      <c r="D31" s="11"/>
      <c r="E31" s="12"/>
      <c r="F31" s="103">
        <v>248</v>
      </c>
      <c r="G31" s="104">
        <v>238</v>
      </c>
      <c r="H31" s="105">
        <f t="shared" si="11"/>
        <v>1.3</v>
      </c>
      <c r="I31" s="106">
        <f t="shared" si="0"/>
        <v>-4</v>
      </c>
      <c r="J31" s="103">
        <v>1610</v>
      </c>
      <c r="K31" s="104">
        <v>1456</v>
      </c>
      <c r="L31" s="105">
        <f t="shared" si="1"/>
        <v>1.3</v>
      </c>
      <c r="M31" s="106">
        <f t="shared" si="2"/>
        <v>-9.6</v>
      </c>
      <c r="N31" s="103">
        <v>1594</v>
      </c>
      <c r="O31" s="104">
        <v>1419</v>
      </c>
      <c r="P31" s="105">
        <f t="shared" si="3"/>
        <v>1.4</v>
      </c>
      <c r="Q31" s="106">
        <f t="shared" si="4"/>
        <v>-11</v>
      </c>
      <c r="R31" s="107">
        <v>5343893</v>
      </c>
      <c r="S31" s="104">
        <v>4591852</v>
      </c>
      <c r="T31" s="105">
        <f t="shared" si="5"/>
        <v>1.4</v>
      </c>
      <c r="U31" s="106">
        <f t="shared" si="6"/>
        <v>-14.1</v>
      </c>
      <c r="V31" s="103">
        <f t="shared" si="7"/>
        <v>19293</v>
      </c>
      <c r="W31" s="108">
        <f t="shared" si="8"/>
        <v>-10.5</v>
      </c>
      <c r="X31" s="109">
        <f t="shared" si="9"/>
        <v>3154</v>
      </c>
      <c r="Y31" s="110">
        <f t="shared" si="10"/>
        <v>-5</v>
      </c>
      <c r="AB31" s="3">
        <v>21548</v>
      </c>
      <c r="AC31" s="3">
        <v>3319</v>
      </c>
    </row>
    <row r="32" spans="2:29" ht="24" customHeight="1">
      <c r="B32" s="26"/>
      <c r="C32" s="10" t="s">
        <v>20</v>
      </c>
      <c r="D32" s="11"/>
      <c r="E32" s="12"/>
      <c r="F32" s="103">
        <v>226</v>
      </c>
      <c r="G32" s="104">
        <v>237</v>
      </c>
      <c r="H32" s="105">
        <f t="shared" si="11"/>
        <v>1.3</v>
      </c>
      <c r="I32" s="106">
        <f t="shared" si="0"/>
        <v>4.9</v>
      </c>
      <c r="J32" s="103">
        <v>2284</v>
      </c>
      <c r="K32" s="104">
        <v>2173</v>
      </c>
      <c r="L32" s="105">
        <f t="shared" si="1"/>
        <v>2</v>
      </c>
      <c r="M32" s="106">
        <f t="shared" si="2"/>
        <v>-4.9</v>
      </c>
      <c r="N32" s="103">
        <v>2245</v>
      </c>
      <c r="O32" s="104">
        <v>2120</v>
      </c>
      <c r="P32" s="105">
        <f t="shared" si="3"/>
        <v>2</v>
      </c>
      <c r="Q32" s="106">
        <f t="shared" si="4"/>
        <v>-5.6</v>
      </c>
      <c r="R32" s="107">
        <v>14263617.000000002</v>
      </c>
      <c r="S32" s="104">
        <v>14551068</v>
      </c>
      <c r="T32" s="105">
        <f t="shared" si="5"/>
        <v>4.4</v>
      </c>
      <c r="U32" s="106">
        <f t="shared" si="6"/>
        <v>2</v>
      </c>
      <c r="V32" s="103">
        <f t="shared" si="7"/>
        <v>61397</v>
      </c>
      <c r="W32" s="108">
        <f t="shared" si="8"/>
        <v>-2.7</v>
      </c>
      <c r="X32" s="109">
        <f t="shared" si="9"/>
        <v>6696</v>
      </c>
      <c r="Y32" s="110">
        <f t="shared" si="10"/>
        <v>7.2</v>
      </c>
      <c r="AB32" s="3">
        <v>63133</v>
      </c>
      <c r="AC32" s="3">
        <v>6245</v>
      </c>
    </row>
    <row r="33" spans="2:29" ht="24" customHeight="1">
      <c r="B33" s="26"/>
      <c r="C33" s="87" t="s">
        <v>21</v>
      </c>
      <c r="D33" s="88"/>
      <c r="E33" s="89"/>
      <c r="F33" s="111">
        <v>412</v>
      </c>
      <c r="G33" s="112">
        <v>422</v>
      </c>
      <c r="H33" s="113">
        <f t="shared" si="11"/>
        <v>2.3</v>
      </c>
      <c r="I33" s="114">
        <f t="shared" si="0"/>
        <v>2.4</v>
      </c>
      <c r="J33" s="111">
        <v>3103</v>
      </c>
      <c r="K33" s="112">
        <v>3134</v>
      </c>
      <c r="L33" s="113">
        <f t="shared" si="1"/>
        <v>2.9</v>
      </c>
      <c r="M33" s="114">
        <f t="shared" si="2"/>
        <v>1</v>
      </c>
      <c r="N33" s="111">
        <v>3039</v>
      </c>
      <c r="O33" s="112">
        <v>3020</v>
      </c>
      <c r="P33" s="113">
        <f t="shared" si="3"/>
        <v>2.9</v>
      </c>
      <c r="Q33" s="114">
        <f t="shared" si="4"/>
        <v>-0.6</v>
      </c>
      <c r="R33" s="115">
        <v>13708632</v>
      </c>
      <c r="S33" s="112">
        <v>13464179</v>
      </c>
      <c r="T33" s="113">
        <f t="shared" si="5"/>
        <v>4.1</v>
      </c>
      <c r="U33" s="114">
        <f t="shared" si="6"/>
        <v>-1.8</v>
      </c>
      <c r="V33" s="116">
        <f t="shared" si="7"/>
        <v>31906</v>
      </c>
      <c r="W33" s="117">
        <f t="shared" si="8"/>
        <v>-4.1</v>
      </c>
      <c r="X33" s="118">
        <f t="shared" si="9"/>
        <v>4296</v>
      </c>
      <c r="Y33" s="119">
        <f t="shared" si="10"/>
        <v>-2.8</v>
      </c>
      <c r="AB33" s="3">
        <v>33273</v>
      </c>
      <c r="AC33" s="3">
        <v>4418</v>
      </c>
    </row>
    <row r="34" spans="2:25" ht="24" customHeight="1">
      <c r="B34" s="7"/>
      <c r="C34" s="7"/>
      <c r="D34" s="8"/>
      <c r="E34" s="8"/>
      <c r="F34" s="90"/>
      <c r="G34" s="91"/>
      <c r="H34" s="92"/>
      <c r="I34" s="93"/>
      <c r="J34" s="90"/>
      <c r="K34" s="91"/>
      <c r="L34" s="92"/>
      <c r="M34" s="93"/>
      <c r="N34" s="90"/>
      <c r="O34" s="91"/>
      <c r="P34" s="92"/>
      <c r="Q34" s="93"/>
      <c r="R34" s="90"/>
      <c r="S34" s="91"/>
      <c r="T34" s="92"/>
      <c r="U34" s="93"/>
      <c r="V34" s="90"/>
      <c r="W34" s="93"/>
      <c r="X34" s="90"/>
      <c r="Y34" s="94"/>
    </row>
    <row r="35" spans="2:25" ht="24" customHeight="1">
      <c r="B35" s="15"/>
      <c r="C35" s="15"/>
      <c r="D35" s="16"/>
      <c r="E35" s="16"/>
      <c r="F35" s="38"/>
      <c r="G35" s="100"/>
      <c r="H35" s="58"/>
      <c r="I35" s="101"/>
      <c r="J35" s="38"/>
      <c r="K35" s="100"/>
      <c r="L35" s="58"/>
      <c r="M35" s="101"/>
      <c r="N35" s="38"/>
      <c r="O35" s="100"/>
      <c r="P35" s="58"/>
      <c r="Q35" s="101"/>
      <c r="R35" s="38"/>
      <c r="S35" s="100"/>
      <c r="T35" s="58"/>
      <c r="U35" s="101"/>
      <c r="V35" s="38"/>
      <c r="W35" s="101"/>
      <c r="X35" s="38"/>
      <c r="Y35" s="102"/>
    </row>
    <row r="36" spans="2:25" ht="24" customHeight="1">
      <c r="B36" s="15"/>
      <c r="C36" s="15"/>
      <c r="D36" s="16"/>
      <c r="E36" s="16"/>
      <c r="F36" s="38"/>
      <c r="G36" s="100"/>
      <c r="H36" s="58"/>
      <c r="I36" s="101"/>
      <c r="J36" s="38"/>
      <c r="K36" s="100"/>
      <c r="L36" s="58"/>
      <c r="M36" s="101"/>
      <c r="N36" s="38"/>
      <c r="O36" s="100"/>
      <c r="P36" s="58"/>
      <c r="Q36" s="101"/>
      <c r="R36" s="38"/>
      <c r="S36" s="100"/>
      <c r="T36" s="58"/>
      <c r="U36" s="101"/>
      <c r="V36" s="38"/>
      <c r="W36" s="101"/>
      <c r="X36" s="38"/>
      <c r="Y36" s="102"/>
    </row>
    <row r="37" spans="2:25" ht="24" customHeight="1">
      <c r="B37" s="15"/>
      <c r="C37" s="15"/>
      <c r="D37" s="16"/>
      <c r="E37" s="16"/>
      <c r="F37" s="38"/>
      <c r="G37" s="100"/>
      <c r="H37" s="58"/>
      <c r="I37" s="101"/>
      <c r="J37" s="38"/>
      <c r="K37" s="100"/>
      <c r="L37" s="58"/>
      <c r="M37" s="101"/>
      <c r="N37" s="38"/>
      <c r="O37" s="100"/>
      <c r="P37" s="58"/>
      <c r="Q37" s="101"/>
      <c r="R37" s="38"/>
      <c r="S37" s="100"/>
      <c r="T37" s="58"/>
      <c r="U37" s="101"/>
      <c r="V37" s="38"/>
      <c r="W37" s="101"/>
      <c r="X37" s="38"/>
      <c r="Y37" s="102"/>
    </row>
    <row r="38" spans="2:25" ht="24" customHeight="1">
      <c r="B38" s="15"/>
      <c r="C38" s="15"/>
      <c r="D38" s="16"/>
      <c r="E38" s="16"/>
      <c r="F38" s="38"/>
      <c r="G38" s="100"/>
      <c r="H38" s="58"/>
      <c r="I38" s="101"/>
      <c r="J38" s="38"/>
      <c r="K38" s="100"/>
      <c r="L38" s="58"/>
      <c r="M38" s="101"/>
      <c r="N38" s="38"/>
      <c r="O38" s="100"/>
      <c r="P38" s="58"/>
      <c r="Q38" s="101"/>
      <c r="R38" s="38"/>
      <c r="S38" s="100"/>
      <c r="T38" s="58"/>
      <c r="U38" s="101"/>
      <c r="V38" s="38"/>
      <c r="W38" s="101"/>
      <c r="X38" s="38"/>
      <c r="Y38" s="102"/>
    </row>
    <row r="39" spans="2:25" ht="24" customHeight="1">
      <c r="B39" s="15"/>
      <c r="C39" s="15"/>
      <c r="D39" s="16"/>
      <c r="E39" s="16"/>
      <c r="F39" s="38"/>
      <c r="G39" s="100"/>
      <c r="H39" s="58"/>
      <c r="I39" s="101"/>
      <c r="J39" s="38"/>
      <c r="K39" s="100"/>
      <c r="L39" s="58"/>
      <c r="M39" s="101"/>
      <c r="N39" s="38"/>
      <c r="O39" s="100"/>
      <c r="P39" s="58"/>
      <c r="Q39" s="101"/>
      <c r="R39" s="38"/>
      <c r="S39" s="100"/>
      <c r="T39" s="58"/>
      <c r="U39" s="101"/>
      <c r="V39" s="38"/>
      <c r="W39" s="101"/>
      <c r="X39" s="38"/>
      <c r="Y39" s="102"/>
    </row>
    <row r="40" spans="2:25" ht="24" customHeight="1">
      <c r="B40" s="15"/>
      <c r="C40" s="15"/>
      <c r="D40" s="16"/>
      <c r="E40" s="16"/>
      <c r="F40" s="38"/>
      <c r="G40" s="100"/>
      <c r="H40" s="58"/>
      <c r="I40" s="101"/>
      <c r="J40" s="38"/>
      <c r="K40" s="100"/>
      <c r="L40" s="58"/>
      <c r="M40" s="101"/>
      <c r="N40" s="38"/>
      <c r="O40" s="100"/>
      <c r="P40" s="58"/>
      <c r="Q40" s="101"/>
      <c r="R40" s="38"/>
      <c r="S40" s="100"/>
      <c r="T40" s="58"/>
      <c r="U40" s="101"/>
      <c r="V40" s="38"/>
      <c r="W40" s="101"/>
      <c r="X40" s="38"/>
      <c r="Y40" s="102"/>
    </row>
    <row r="41" spans="2:25" ht="24" customHeight="1">
      <c r="B41" s="15"/>
      <c r="C41" s="15"/>
      <c r="D41" s="16"/>
      <c r="E41" s="16"/>
      <c r="F41" s="38"/>
      <c r="G41" s="100"/>
      <c r="H41" s="58"/>
      <c r="I41" s="101"/>
      <c r="J41" s="38"/>
      <c r="K41" s="100"/>
      <c r="L41" s="58"/>
      <c r="M41" s="101"/>
      <c r="N41" s="38"/>
      <c r="O41" s="100"/>
      <c r="P41" s="58"/>
      <c r="Q41" s="101"/>
      <c r="R41" s="38"/>
      <c r="S41" s="100"/>
      <c r="T41" s="58"/>
      <c r="U41" s="101"/>
      <c r="V41" s="38"/>
      <c r="W41" s="101"/>
      <c r="X41" s="38"/>
      <c r="Y41" s="102"/>
    </row>
    <row r="42" spans="2:25" ht="24" customHeight="1">
      <c r="B42" s="95"/>
      <c r="C42" s="95"/>
      <c r="D42" s="21"/>
      <c r="E42" s="21"/>
      <c r="F42" s="96"/>
      <c r="G42" s="97"/>
      <c r="H42" s="62"/>
      <c r="I42" s="98"/>
      <c r="J42" s="96"/>
      <c r="K42" s="97"/>
      <c r="L42" s="62"/>
      <c r="M42" s="98"/>
      <c r="N42" s="96"/>
      <c r="O42" s="97"/>
      <c r="P42" s="62"/>
      <c r="Q42" s="98"/>
      <c r="R42" s="96"/>
      <c r="S42" s="97"/>
      <c r="T42" s="62"/>
      <c r="U42" s="98"/>
      <c r="V42" s="96"/>
      <c r="W42" s="98"/>
      <c r="X42" s="96"/>
      <c r="Y42" s="99"/>
    </row>
    <row r="43" spans="2:29" ht="24" customHeight="1">
      <c r="B43" s="150" t="s">
        <v>54</v>
      </c>
      <c r="C43" s="151"/>
      <c r="D43" s="151"/>
      <c r="E43" s="152"/>
      <c r="F43" s="79">
        <v>15455</v>
      </c>
      <c r="G43" s="80">
        <v>14404</v>
      </c>
      <c r="H43" s="81">
        <f t="shared" si="11"/>
        <v>80</v>
      </c>
      <c r="I43" s="82">
        <f t="shared" si="0"/>
        <v>-6.8</v>
      </c>
      <c r="J43" s="85">
        <v>79997</v>
      </c>
      <c r="K43" s="80">
        <v>78115</v>
      </c>
      <c r="L43" s="81">
        <f t="shared" si="1"/>
        <v>71.5</v>
      </c>
      <c r="M43" s="82">
        <f t="shared" si="2"/>
        <v>-2.4</v>
      </c>
      <c r="N43" s="85">
        <v>76898</v>
      </c>
      <c r="O43" s="80">
        <v>73363</v>
      </c>
      <c r="P43" s="81">
        <f t="shared" si="3"/>
        <v>70.9</v>
      </c>
      <c r="Q43" s="83">
        <f t="shared" si="4"/>
        <v>-4.6</v>
      </c>
      <c r="R43" s="79">
        <v>124482519</v>
      </c>
      <c r="S43" s="80">
        <v>119089089</v>
      </c>
      <c r="T43" s="81">
        <f t="shared" si="5"/>
        <v>36.3</v>
      </c>
      <c r="U43" s="83">
        <f t="shared" si="6"/>
        <v>-4.3</v>
      </c>
      <c r="V43" s="84">
        <f t="shared" si="7"/>
        <v>8268</v>
      </c>
      <c r="W43" s="82">
        <f t="shared" si="8"/>
        <v>2.6</v>
      </c>
      <c r="X43" s="85">
        <f t="shared" si="9"/>
        <v>1525</v>
      </c>
      <c r="Y43" s="86">
        <f t="shared" si="10"/>
        <v>-2</v>
      </c>
      <c r="AB43" s="3">
        <v>8055</v>
      </c>
      <c r="AC43" s="3">
        <v>1556</v>
      </c>
    </row>
    <row r="44" spans="2:29" ht="24" customHeight="1">
      <c r="B44" s="131" t="s">
        <v>22</v>
      </c>
      <c r="C44" s="15"/>
      <c r="D44" s="16"/>
      <c r="E44" s="18"/>
      <c r="F44" s="43">
        <v>57</v>
      </c>
      <c r="G44" s="44">
        <v>66</v>
      </c>
      <c r="H44" s="59">
        <f t="shared" si="11"/>
        <v>0.4</v>
      </c>
      <c r="I44" s="56">
        <f t="shared" si="0"/>
        <v>15.8</v>
      </c>
      <c r="J44" s="43">
        <v>4627</v>
      </c>
      <c r="K44" s="44">
        <v>5245</v>
      </c>
      <c r="L44" s="59">
        <f t="shared" si="1"/>
        <v>4.8</v>
      </c>
      <c r="M44" s="56">
        <f t="shared" si="2"/>
        <v>13.4</v>
      </c>
      <c r="N44" s="43">
        <v>3841</v>
      </c>
      <c r="O44" s="44">
        <v>4193</v>
      </c>
      <c r="P44" s="59">
        <f t="shared" si="3"/>
        <v>4.1</v>
      </c>
      <c r="Q44" s="56">
        <f t="shared" si="4"/>
        <v>9.2</v>
      </c>
      <c r="R44" s="53">
        <v>10226822</v>
      </c>
      <c r="S44" s="44">
        <v>10082770</v>
      </c>
      <c r="T44" s="59">
        <f t="shared" si="5"/>
        <v>3.1</v>
      </c>
      <c r="U44" s="56">
        <f t="shared" si="6"/>
        <v>-1.4</v>
      </c>
      <c r="V44" s="49">
        <f t="shared" si="7"/>
        <v>152769</v>
      </c>
      <c r="W44" s="55">
        <f t="shared" si="8"/>
        <v>-14.9</v>
      </c>
      <c r="X44" s="39">
        <f t="shared" si="9"/>
        <v>1922</v>
      </c>
      <c r="Y44" s="68">
        <f t="shared" si="10"/>
        <v>-13</v>
      </c>
      <c r="AB44" s="3">
        <v>179418</v>
      </c>
      <c r="AC44" s="3">
        <v>2210</v>
      </c>
    </row>
    <row r="45" spans="2:29" ht="24" customHeight="1">
      <c r="B45" s="26"/>
      <c r="C45" s="10" t="s">
        <v>23</v>
      </c>
      <c r="D45" s="11"/>
      <c r="E45" s="12"/>
      <c r="F45" s="103">
        <v>18</v>
      </c>
      <c r="G45" s="104">
        <v>19</v>
      </c>
      <c r="H45" s="105">
        <f t="shared" si="11"/>
        <v>0.1</v>
      </c>
      <c r="I45" s="106">
        <f t="shared" si="0"/>
        <v>5.6</v>
      </c>
      <c r="J45" s="103">
        <v>4485</v>
      </c>
      <c r="K45" s="104">
        <v>5032</v>
      </c>
      <c r="L45" s="105">
        <f t="shared" si="1"/>
        <v>4.6</v>
      </c>
      <c r="M45" s="106">
        <f t="shared" si="2"/>
        <v>12.2</v>
      </c>
      <c r="N45" s="103">
        <v>3702</v>
      </c>
      <c r="O45" s="104">
        <v>3984</v>
      </c>
      <c r="P45" s="105">
        <f t="shared" si="3"/>
        <v>3.9</v>
      </c>
      <c r="Q45" s="106">
        <f t="shared" si="4"/>
        <v>7.6</v>
      </c>
      <c r="R45" s="107">
        <v>10024200</v>
      </c>
      <c r="S45" s="104">
        <v>9783677</v>
      </c>
      <c r="T45" s="105">
        <f t="shared" si="5"/>
        <v>3</v>
      </c>
      <c r="U45" s="106">
        <f t="shared" si="6"/>
        <v>-2.4</v>
      </c>
      <c r="V45" s="103">
        <f t="shared" si="7"/>
        <v>514930</v>
      </c>
      <c r="W45" s="108">
        <f t="shared" si="8"/>
        <v>-7.5</v>
      </c>
      <c r="X45" s="109">
        <f t="shared" si="9"/>
        <v>1944</v>
      </c>
      <c r="Y45" s="110">
        <f t="shared" si="10"/>
        <v>-13</v>
      </c>
      <c r="AB45" s="3">
        <v>556900</v>
      </c>
      <c r="AC45" s="3">
        <v>2235</v>
      </c>
    </row>
    <row r="46" spans="2:29" ht="24" customHeight="1">
      <c r="B46" s="25"/>
      <c r="C46" s="132" t="s">
        <v>24</v>
      </c>
      <c r="D46" s="132"/>
      <c r="E46" s="133"/>
      <c r="F46" s="103">
        <v>39</v>
      </c>
      <c r="G46" s="104">
        <v>47</v>
      </c>
      <c r="H46" s="105">
        <f t="shared" si="11"/>
        <v>0.3</v>
      </c>
      <c r="I46" s="106">
        <f t="shared" si="0"/>
        <v>20.5</v>
      </c>
      <c r="J46" s="103">
        <v>142</v>
      </c>
      <c r="K46" s="104">
        <v>213</v>
      </c>
      <c r="L46" s="105">
        <f t="shared" si="1"/>
        <v>0.2</v>
      </c>
      <c r="M46" s="106">
        <f t="shared" si="2"/>
        <v>50</v>
      </c>
      <c r="N46" s="103">
        <v>139</v>
      </c>
      <c r="O46" s="104">
        <v>209</v>
      </c>
      <c r="P46" s="105">
        <f t="shared" si="3"/>
        <v>0.2</v>
      </c>
      <c r="Q46" s="106">
        <f t="shared" si="4"/>
        <v>50.4</v>
      </c>
      <c r="R46" s="107">
        <v>202622</v>
      </c>
      <c r="S46" s="104">
        <v>299093</v>
      </c>
      <c r="T46" s="105">
        <f t="shared" si="5"/>
        <v>0.1</v>
      </c>
      <c r="U46" s="106">
        <f t="shared" si="6"/>
        <v>47.6</v>
      </c>
      <c r="V46" s="103">
        <f t="shared" si="7"/>
        <v>6364</v>
      </c>
      <c r="W46" s="108">
        <f t="shared" si="8"/>
        <v>22.5</v>
      </c>
      <c r="X46" s="109">
        <f t="shared" si="9"/>
        <v>1404</v>
      </c>
      <c r="Y46" s="110">
        <f t="shared" si="10"/>
        <v>-1.6</v>
      </c>
      <c r="AB46" s="3">
        <v>5195</v>
      </c>
      <c r="AC46" s="3">
        <v>1427</v>
      </c>
    </row>
    <row r="47" spans="2:29" ht="24" customHeight="1">
      <c r="B47" s="130" t="s">
        <v>25</v>
      </c>
      <c r="C47" s="10"/>
      <c r="D47" s="11"/>
      <c r="E47" s="12"/>
      <c r="F47" s="45">
        <v>2360</v>
      </c>
      <c r="G47" s="48">
        <v>2209</v>
      </c>
      <c r="H47" s="60">
        <f t="shared" si="11"/>
        <v>12.3</v>
      </c>
      <c r="I47" s="57">
        <f t="shared" si="0"/>
        <v>-6.4</v>
      </c>
      <c r="J47" s="45">
        <v>7514</v>
      </c>
      <c r="K47" s="48">
        <v>7318</v>
      </c>
      <c r="L47" s="60">
        <f t="shared" si="1"/>
        <v>6.7</v>
      </c>
      <c r="M47" s="57">
        <f t="shared" si="2"/>
        <v>-2.6</v>
      </c>
      <c r="N47" s="45">
        <v>7365</v>
      </c>
      <c r="O47" s="48">
        <v>7034</v>
      </c>
      <c r="P47" s="60">
        <f t="shared" si="3"/>
        <v>6.8</v>
      </c>
      <c r="Q47" s="57">
        <f t="shared" si="4"/>
        <v>-4.5</v>
      </c>
      <c r="R47" s="54">
        <v>10216693</v>
      </c>
      <c r="S47" s="48">
        <v>9256953</v>
      </c>
      <c r="T47" s="60">
        <f t="shared" si="5"/>
        <v>2.8</v>
      </c>
      <c r="U47" s="57">
        <f t="shared" si="6"/>
        <v>-9.4</v>
      </c>
      <c r="V47" s="45">
        <f t="shared" si="7"/>
        <v>4191</v>
      </c>
      <c r="W47" s="74">
        <f t="shared" si="8"/>
        <v>-3.2</v>
      </c>
      <c r="X47" s="75">
        <f t="shared" si="9"/>
        <v>1265</v>
      </c>
      <c r="Y47" s="76">
        <f t="shared" si="10"/>
        <v>-7</v>
      </c>
      <c r="AB47" s="3">
        <v>4329</v>
      </c>
      <c r="AC47" s="3">
        <v>1360</v>
      </c>
    </row>
    <row r="48" spans="2:29" ht="24" customHeight="1">
      <c r="B48" s="26"/>
      <c r="C48" s="10" t="s">
        <v>26</v>
      </c>
      <c r="D48" s="11"/>
      <c r="E48" s="12"/>
      <c r="F48" s="103">
        <v>492</v>
      </c>
      <c r="G48" s="104">
        <v>441</v>
      </c>
      <c r="H48" s="105">
        <f t="shared" si="11"/>
        <v>2.5</v>
      </c>
      <c r="I48" s="106">
        <f t="shared" si="0"/>
        <v>-10.4</v>
      </c>
      <c r="J48" s="103">
        <v>1494</v>
      </c>
      <c r="K48" s="104">
        <v>1469</v>
      </c>
      <c r="L48" s="105">
        <f t="shared" si="1"/>
        <v>1.3</v>
      </c>
      <c r="M48" s="106">
        <f t="shared" si="2"/>
        <v>-1.7</v>
      </c>
      <c r="N48" s="103">
        <v>1479</v>
      </c>
      <c r="O48" s="104">
        <v>1429</v>
      </c>
      <c r="P48" s="105">
        <f t="shared" si="3"/>
        <v>1.4</v>
      </c>
      <c r="Q48" s="106">
        <f t="shared" si="4"/>
        <v>-3.4</v>
      </c>
      <c r="R48" s="107">
        <v>1823193</v>
      </c>
      <c r="S48" s="104">
        <v>1690849</v>
      </c>
      <c r="T48" s="105">
        <f t="shared" si="5"/>
        <v>0.5</v>
      </c>
      <c r="U48" s="106">
        <f t="shared" si="6"/>
        <v>-7.3</v>
      </c>
      <c r="V48" s="103">
        <f t="shared" si="7"/>
        <v>3834</v>
      </c>
      <c r="W48" s="108">
        <f t="shared" si="8"/>
        <v>3.5</v>
      </c>
      <c r="X48" s="109">
        <f t="shared" si="9"/>
        <v>1151</v>
      </c>
      <c r="Y48" s="110">
        <f t="shared" si="10"/>
        <v>-5.7</v>
      </c>
      <c r="AB48" s="3">
        <v>3706</v>
      </c>
      <c r="AC48" s="3">
        <v>1220</v>
      </c>
    </row>
    <row r="49" spans="2:29" ht="24" customHeight="1">
      <c r="B49" s="26"/>
      <c r="C49" s="10" t="s">
        <v>27</v>
      </c>
      <c r="D49" s="11"/>
      <c r="E49" s="12"/>
      <c r="F49" s="103">
        <v>268</v>
      </c>
      <c r="G49" s="104">
        <v>230</v>
      </c>
      <c r="H49" s="105">
        <f t="shared" si="11"/>
        <v>1.3</v>
      </c>
      <c r="I49" s="106">
        <f t="shared" si="0"/>
        <v>-14.2</v>
      </c>
      <c r="J49" s="103">
        <v>875</v>
      </c>
      <c r="K49" s="104">
        <v>810</v>
      </c>
      <c r="L49" s="105">
        <f t="shared" si="1"/>
        <v>0.7</v>
      </c>
      <c r="M49" s="106">
        <f t="shared" si="2"/>
        <v>-7.4</v>
      </c>
      <c r="N49" s="103">
        <v>867</v>
      </c>
      <c r="O49" s="104">
        <v>784</v>
      </c>
      <c r="P49" s="105">
        <f t="shared" si="3"/>
        <v>0.8</v>
      </c>
      <c r="Q49" s="106">
        <f t="shared" si="4"/>
        <v>-9.6</v>
      </c>
      <c r="R49" s="107">
        <v>1216065</v>
      </c>
      <c r="S49" s="104">
        <v>1109154</v>
      </c>
      <c r="T49" s="105">
        <f t="shared" si="5"/>
        <v>0.3</v>
      </c>
      <c r="U49" s="106">
        <f t="shared" si="6"/>
        <v>-8.8</v>
      </c>
      <c r="V49" s="103">
        <f t="shared" si="7"/>
        <v>4822</v>
      </c>
      <c r="W49" s="108">
        <f t="shared" si="8"/>
        <v>6.3</v>
      </c>
      <c r="X49" s="109">
        <f t="shared" si="9"/>
        <v>1369</v>
      </c>
      <c r="Y49" s="110">
        <f t="shared" si="10"/>
        <v>-1.5</v>
      </c>
      <c r="AB49" s="3">
        <v>4538</v>
      </c>
      <c r="AC49" s="3">
        <v>1390</v>
      </c>
    </row>
    <row r="50" spans="2:29" ht="24" customHeight="1">
      <c r="B50" s="26"/>
      <c r="C50" s="10" t="s">
        <v>28</v>
      </c>
      <c r="D50" s="11"/>
      <c r="E50" s="12"/>
      <c r="F50" s="103">
        <v>1102</v>
      </c>
      <c r="G50" s="104">
        <v>1031</v>
      </c>
      <c r="H50" s="105">
        <f t="shared" si="11"/>
        <v>5.7</v>
      </c>
      <c r="I50" s="106">
        <f t="shared" si="0"/>
        <v>-6.4</v>
      </c>
      <c r="J50" s="103">
        <v>3386</v>
      </c>
      <c r="K50" s="104">
        <v>3245</v>
      </c>
      <c r="L50" s="105">
        <f t="shared" si="1"/>
        <v>3</v>
      </c>
      <c r="M50" s="106">
        <f t="shared" si="2"/>
        <v>-4.2</v>
      </c>
      <c r="N50" s="103">
        <v>3333</v>
      </c>
      <c r="O50" s="104">
        <v>3150</v>
      </c>
      <c r="P50" s="105">
        <f t="shared" si="3"/>
        <v>3</v>
      </c>
      <c r="Q50" s="106">
        <f t="shared" si="4"/>
        <v>-5.5</v>
      </c>
      <c r="R50" s="107">
        <v>4601184</v>
      </c>
      <c r="S50" s="104">
        <v>4343887</v>
      </c>
      <c r="T50" s="105">
        <f t="shared" si="5"/>
        <v>1.3</v>
      </c>
      <c r="U50" s="106">
        <f t="shared" si="6"/>
        <v>-5.6</v>
      </c>
      <c r="V50" s="103">
        <f t="shared" si="7"/>
        <v>4213</v>
      </c>
      <c r="W50" s="108">
        <f t="shared" si="8"/>
        <v>0.9</v>
      </c>
      <c r="X50" s="109">
        <f t="shared" si="9"/>
        <v>1339</v>
      </c>
      <c r="Y50" s="110">
        <f t="shared" si="10"/>
        <v>-1.5</v>
      </c>
      <c r="AB50" s="3">
        <v>4175</v>
      </c>
      <c r="AC50" s="3">
        <v>1359</v>
      </c>
    </row>
    <row r="51" spans="2:29" ht="24" customHeight="1">
      <c r="B51" s="26"/>
      <c r="C51" s="10" t="s">
        <v>29</v>
      </c>
      <c r="D51" s="11"/>
      <c r="E51" s="12"/>
      <c r="F51" s="103">
        <v>183</v>
      </c>
      <c r="G51" s="104">
        <v>165</v>
      </c>
      <c r="H51" s="105">
        <f t="shared" si="11"/>
        <v>0.9</v>
      </c>
      <c r="I51" s="106">
        <f t="shared" si="0"/>
        <v>-9.8</v>
      </c>
      <c r="J51" s="103">
        <v>525</v>
      </c>
      <c r="K51" s="104">
        <v>522</v>
      </c>
      <c r="L51" s="105">
        <f t="shared" si="1"/>
        <v>0.5</v>
      </c>
      <c r="M51" s="106">
        <f t="shared" si="2"/>
        <v>-0.6</v>
      </c>
      <c r="N51" s="103">
        <v>523</v>
      </c>
      <c r="O51" s="104">
        <v>511</v>
      </c>
      <c r="P51" s="105">
        <f t="shared" si="3"/>
        <v>0.5</v>
      </c>
      <c r="Q51" s="106">
        <f t="shared" si="4"/>
        <v>-2.3</v>
      </c>
      <c r="R51" s="107">
        <v>735844</v>
      </c>
      <c r="S51" s="104">
        <v>656222</v>
      </c>
      <c r="T51" s="105">
        <f t="shared" si="5"/>
        <v>0.2</v>
      </c>
      <c r="U51" s="106">
        <f t="shared" si="6"/>
        <v>-10.8</v>
      </c>
      <c r="V51" s="103">
        <f t="shared" si="7"/>
        <v>3977</v>
      </c>
      <c r="W51" s="108">
        <f t="shared" si="8"/>
        <v>-1.1</v>
      </c>
      <c r="X51" s="109">
        <f t="shared" si="9"/>
        <v>1257</v>
      </c>
      <c r="Y51" s="110">
        <f t="shared" si="10"/>
        <v>-10.3</v>
      </c>
      <c r="AB51" s="3">
        <v>4021</v>
      </c>
      <c r="AC51" s="3">
        <v>1402</v>
      </c>
    </row>
    <row r="52" spans="2:29" ht="24" customHeight="1">
      <c r="B52" s="25"/>
      <c r="C52" s="10" t="s">
        <v>30</v>
      </c>
      <c r="D52" s="11"/>
      <c r="E52" s="12"/>
      <c r="F52" s="103">
        <v>315</v>
      </c>
      <c r="G52" s="104">
        <v>342</v>
      </c>
      <c r="H52" s="105">
        <f t="shared" si="11"/>
        <v>1.9</v>
      </c>
      <c r="I52" s="106">
        <f t="shared" si="0"/>
        <v>8.6</v>
      </c>
      <c r="J52" s="103">
        <v>1234</v>
      </c>
      <c r="K52" s="104">
        <v>1272</v>
      </c>
      <c r="L52" s="105">
        <f t="shared" si="1"/>
        <v>1.2</v>
      </c>
      <c r="M52" s="106">
        <f t="shared" si="2"/>
        <v>3.1</v>
      </c>
      <c r="N52" s="103">
        <v>1163</v>
      </c>
      <c r="O52" s="104">
        <v>1160</v>
      </c>
      <c r="P52" s="105">
        <f t="shared" si="3"/>
        <v>1.1</v>
      </c>
      <c r="Q52" s="106">
        <f t="shared" si="4"/>
        <v>-0.3</v>
      </c>
      <c r="R52" s="107">
        <v>1840407</v>
      </c>
      <c r="S52" s="104">
        <v>1456841</v>
      </c>
      <c r="T52" s="105">
        <f t="shared" si="5"/>
        <v>0.4</v>
      </c>
      <c r="U52" s="106">
        <f t="shared" si="6"/>
        <v>-20.8</v>
      </c>
      <c r="V52" s="103">
        <f t="shared" si="7"/>
        <v>4260</v>
      </c>
      <c r="W52" s="108">
        <f t="shared" si="8"/>
        <v>-27.1</v>
      </c>
      <c r="X52" s="109">
        <f t="shared" si="9"/>
        <v>1145</v>
      </c>
      <c r="Y52" s="110">
        <f t="shared" si="10"/>
        <v>-23.2</v>
      </c>
      <c r="AB52" s="3">
        <v>5843</v>
      </c>
      <c r="AC52" s="3">
        <v>1491</v>
      </c>
    </row>
    <row r="53" spans="2:29" ht="24" customHeight="1">
      <c r="B53" s="130" t="s">
        <v>31</v>
      </c>
      <c r="C53" s="19"/>
      <c r="D53" s="20"/>
      <c r="E53" s="12"/>
      <c r="F53" s="45">
        <v>4961</v>
      </c>
      <c r="G53" s="48">
        <v>4662</v>
      </c>
      <c r="H53" s="60">
        <f t="shared" si="11"/>
        <v>25.9</v>
      </c>
      <c r="I53" s="57">
        <f t="shared" si="0"/>
        <v>-6</v>
      </c>
      <c r="J53" s="45">
        <v>29494</v>
      </c>
      <c r="K53" s="48">
        <v>28967</v>
      </c>
      <c r="L53" s="60">
        <f t="shared" si="1"/>
        <v>26.5</v>
      </c>
      <c r="M53" s="57">
        <f t="shared" si="2"/>
        <v>-1.8</v>
      </c>
      <c r="N53" s="45">
        <v>28630</v>
      </c>
      <c r="O53" s="48">
        <v>27375</v>
      </c>
      <c r="P53" s="60">
        <f t="shared" si="3"/>
        <v>26.5</v>
      </c>
      <c r="Q53" s="57">
        <f t="shared" si="4"/>
        <v>-4.4</v>
      </c>
      <c r="R53" s="54">
        <v>37955237</v>
      </c>
      <c r="S53" s="48">
        <v>36882724</v>
      </c>
      <c r="T53" s="60">
        <f t="shared" si="5"/>
        <v>11.3</v>
      </c>
      <c r="U53" s="57">
        <f t="shared" si="6"/>
        <v>-2.8</v>
      </c>
      <c r="V53" s="45">
        <f t="shared" si="7"/>
        <v>7911</v>
      </c>
      <c r="W53" s="74">
        <f t="shared" si="8"/>
        <v>3.4</v>
      </c>
      <c r="X53" s="75">
        <f t="shared" si="9"/>
        <v>1273</v>
      </c>
      <c r="Y53" s="76">
        <f t="shared" si="10"/>
        <v>-1.1</v>
      </c>
      <c r="AB53" s="3">
        <v>7651</v>
      </c>
      <c r="AC53" s="3">
        <v>1287</v>
      </c>
    </row>
    <row r="54" spans="2:29" ht="24" customHeight="1">
      <c r="B54" s="26"/>
      <c r="C54" s="10" t="s">
        <v>32</v>
      </c>
      <c r="D54" s="11"/>
      <c r="E54" s="12"/>
      <c r="F54" s="103">
        <v>320</v>
      </c>
      <c r="G54" s="104">
        <v>360</v>
      </c>
      <c r="H54" s="105">
        <f t="shared" si="11"/>
        <v>2</v>
      </c>
      <c r="I54" s="106">
        <f t="shared" si="0"/>
        <v>12.5</v>
      </c>
      <c r="J54" s="103">
        <v>6459</v>
      </c>
      <c r="K54" s="104">
        <v>7373</v>
      </c>
      <c r="L54" s="105">
        <f t="shared" si="1"/>
        <v>6.7</v>
      </c>
      <c r="M54" s="106">
        <f t="shared" si="2"/>
        <v>14.2</v>
      </c>
      <c r="N54" s="103">
        <v>6312</v>
      </c>
      <c r="O54" s="104">
        <v>6970</v>
      </c>
      <c r="P54" s="105">
        <f t="shared" si="3"/>
        <v>6.7</v>
      </c>
      <c r="Q54" s="106">
        <f t="shared" si="4"/>
        <v>10.4</v>
      </c>
      <c r="R54" s="107">
        <v>13650150</v>
      </c>
      <c r="S54" s="104">
        <v>14878038</v>
      </c>
      <c r="T54" s="105">
        <f t="shared" si="5"/>
        <v>4.5</v>
      </c>
      <c r="U54" s="106">
        <f t="shared" si="6"/>
        <v>9</v>
      </c>
      <c r="V54" s="103">
        <f t="shared" si="7"/>
        <v>41328</v>
      </c>
      <c r="W54" s="108">
        <f t="shared" si="8"/>
        <v>-3.1</v>
      </c>
      <c r="X54" s="109">
        <f t="shared" si="9"/>
        <v>2018</v>
      </c>
      <c r="Y54" s="110">
        <f t="shared" si="10"/>
        <v>-4.5</v>
      </c>
      <c r="AB54" s="3">
        <v>42657</v>
      </c>
      <c r="AC54" s="3">
        <v>2113</v>
      </c>
    </row>
    <row r="55" spans="2:29" ht="24" customHeight="1">
      <c r="B55" s="26"/>
      <c r="C55" s="10" t="s">
        <v>33</v>
      </c>
      <c r="D55" s="11"/>
      <c r="E55" s="12"/>
      <c r="F55" s="103">
        <v>845</v>
      </c>
      <c r="G55" s="104">
        <v>764</v>
      </c>
      <c r="H55" s="105">
        <f t="shared" si="11"/>
        <v>4.2</v>
      </c>
      <c r="I55" s="106">
        <f t="shared" si="0"/>
        <v>-9.6</v>
      </c>
      <c r="J55" s="103">
        <v>2259</v>
      </c>
      <c r="K55" s="104">
        <v>2076</v>
      </c>
      <c r="L55" s="105">
        <f t="shared" si="1"/>
        <v>1.9</v>
      </c>
      <c r="M55" s="106">
        <f t="shared" si="2"/>
        <v>-8.1</v>
      </c>
      <c r="N55" s="103">
        <v>2230</v>
      </c>
      <c r="O55" s="104">
        <v>2006</v>
      </c>
      <c r="P55" s="105">
        <f t="shared" si="3"/>
        <v>1.9</v>
      </c>
      <c r="Q55" s="106">
        <f t="shared" si="4"/>
        <v>-10</v>
      </c>
      <c r="R55" s="107">
        <v>4098651</v>
      </c>
      <c r="S55" s="104">
        <v>3597945</v>
      </c>
      <c r="T55" s="105">
        <f t="shared" si="5"/>
        <v>1.1</v>
      </c>
      <c r="U55" s="106">
        <f t="shared" si="6"/>
        <v>-12.2</v>
      </c>
      <c r="V55" s="103">
        <f t="shared" si="7"/>
        <v>4709</v>
      </c>
      <c r="W55" s="108">
        <f t="shared" si="8"/>
        <v>-2.9</v>
      </c>
      <c r="X55" s="109">
        <f t="shared" si="9"/>
        <v>1733</v>
      </c>
      <c r="Y55" s="110">
        <f t="shared" si="10"/>
        <v>-4.5</v>
      </c>
      <c r="AB55" s="3">
        <v>4850</v>
      </c>
      <c r="AC55" s="3">
        <v>1814</v>
      </c>
    </row>
    <row r="56" spans="2:29" ht="24" customHeight="1">
      <c r="B56" s="26"/>
      <c r="C56" s="10" t="s">
        <v>34</v>
      </c>
      <c r="D56" s="11"/>
      <c r="E56" s="12"/>
      <c r="F56" s="103">
        <v>138</v>
      </c>
      <c r="G56" s="104">
        <v>117</v>
      </c>
      <c r="H56" s="105">
        <f t="shared" si="11"/>
        <v>0.7</v>
      </c>
      <c r="I56" s="106">
        <f t="shared" si="0"/>
        <v>-15.2</v>
      </c>
      <c r="J56" s="103">
        <v>518</v>
      </c>
      <c r="K56" s="104">
        <v>417</v>
      </c>
      <c r="L56" s="105">
        <f t="shared" si="1"/>
        <v>0.4</v>
      </c>
      <c r="M56" s="106">
        <f t="shared" si="2"/>
        <v>-19.5</v>
      </c>
      <c r="N56" s="103">
        <v>513</v>
      </c>
      <c r="O56" s="104">
        <v>400</v>
      </c>
      <c r="P56" s="105">
        <f t="shared" si="3"/>
        <v>0.4</v>
      </c>
      <c r="Q56" s="106">
        <f t="shared" si="4"/>
        <v>-22</v>
      </c>
      <c r="R56" s="107">
        <v>564920</v>
      </c>
      <c r="S56" s="104">
        <v>406419</v>
      </c>
      <c r="T56" s="105">
        <f t="shared" si="5"/>
        <v>0.1</v>
      </c>
      <c r="U56" s="106">
        <f t="shared" si="6"/>
        <v>-28.1</v>
      </c>
      <c r="V56" s="103">
        <f t="shared" si="7"/>
        <v>3474</v>
      </c>
      <c r="W56" s="108">
        <f t="shared" si="8"/>
        <v>-15.1</v>
      </c>
      <c r="X56" s="109">
        <f t="shared" si="9"/>
        <v>975</v>
      </c>
      <c r="Y56" s="110">
        <f t="shared" si="10"/>
        <v>-10.6</v>
      </c>
      <c r="AB56" s="3">
        <v>4094</v>
      </c>
      <c r="AC56" s="3">
        <v>1091</v>
      </c>
    </row>
    <row r="57" spans="2:29" ht="24" customHeight="1">
      <c r="B57" s="26"/>
      <c r="C57" s="10" t="s">
        <v>35</v>
      </c>
      <c r="D57" s="11"/>
      <c r="E57" s="12"/>
      <c r="F57" s="103">
        <v>493</v>
      </c>
      <c r="G57" s="104">
        <v>447</v>
      </c>
      <c r="H57" s="105">
        <f t="shared" si="11"/>
        <v>2.5</v>
      </c>
      <c r="I57" s="106">
        <f t="shared" si="0"/>
        <v>-9.3</v>
      </c>
      <c r="J57" s="103">
        <v>1563</v>
      </c>
      <c r="K57" s="104">
        <v>1500</v>
      </c>
      <c r="L57" s="105">
        <f t="shared" si="1"/>
        <v>1.4</v>
      </c>
      <c r="M57" s="106">
        <f t="shared" si="2"/>
        <v>-4</v>
      </c>
      <c r="N57" s="103">
        <v>1512</v>
      </c>
      <c r="O57" s="104">
        <v>1374</v>
      </c>
      <c r="P57" s="105">
        <f t="shared" si="3"/>
        <v>1.3</v>
      </c>
      <c r="Q57" s="106">
        <f t="shared" si="4"/>
        <v>-9.1</v>
      </c>
      <c r="R57" s="107">
        <v>1492159</v>
      </c>
      <c r="S57" s="104">
        <v>1318669</v>
      </c>
      <c r="T57" s="105">
        <f t="shared" si="5"/>
        <v>0.4</v>
      </c>
      <c r="U57" s="106">
        <f t="shared" si="6"/>
        <v>-11.6</v>
      </c>
      <c r="V57" s="103">
        <f t="shared" si="7"/>
        <v>2950</v>
      </c>
      <c r="W57" s="108">
        <f t="shared" si="8"/>
        <v>-2.5</v>
      </c>
      <c r="X57" s="109">
        <f t="shared" si="9"/>
        <v>879</v>
      </c>
      <c r="Y57" s="110">
        <f t="shared" si="10"/>
        <v>-8</v>
      </c>
      <c r="AB57" s="3">
        <v>3027</v>
      </c>
      <c r="AC57" s="3">
        <v>955</v>
      </c>
    </row>
    <row r="58" spans="2:29" ht="24" customHeight="1">
      <c r="B58" s="26"/>
      <c r="C58" s="10" t="s">
        <v>36</v>
      </c>
      <c r="D58" s="11"/>
      <c r="E58" s="12"/>
      <c r="F58" s="103">
        <v>259</v>
      </c>
      <c r="G58" s="104">
        <v>229</v>
      </c>
      <c r="H58" s="105">
        <f t="shared" si="11"/>
        <v>1.3</v>
      </c>
      <c r="I58" s="106">
        <f t="shared" si="0"/>
        <v>-11.6</v>
      </c>
      <c r="J58" s="103">
        <v>665</v>
      </c>
      <c r="K58" s="104">
        <v>852</v>
      </c>
      <c r="L58" s="105">
        <f t="shared" si="1"/>
        <v>0.8</v>
      </c>
      <c r="M58" s="106">
        <f t="shared" si="2"/>
        <v>28.1</v>
      </c>
      <c r="N58" s="103">
        <v>652</v>
      </c>
      <c r="O58" s="104">
        <v>830</v>
      </c>
      <c r="P58" s="105">
        <f t="shared" si="3"/>
        <v>0.8</v>
      </c>
      <c r="Q58" s="106">
        <f t="shared" si="4"/>
        <v>27.3</v>
      </c>
      <c r="R58" s="107">
        <v>598532</v>
      </c>
      <c r="S58" s="104">
        <v>1115669</v>
      </c>
      <c r="T58" s="105">
        <f t="shared" si="5"/>
        <v>0.3</v>
      </c>
      <c r="U58" s="106">
        <f t="shared" si="6"/>
        <v>86.4</v>
      </c>
      <c r="V58" s="103">
        <f t="shared" si="7"/>
        <v>4872</v>
      </c>
      <c r="W58" s="108">
        <f t="shared" si="8"/>
        <v>110.8</v>
      </c>
      <c r="X58" s="109">
        <f t="shared" si="9"/>
        <v>1309</v>
      </c>
      <c r="Y58" s="110">
        <f t="shared" si="10"/>
        <v>45.4</v>
      </c>
      <c r="AB58" s="3">
        <v>2311</v>
      </c>
      <c r="AC58" s="3">
        <v>900</v>
      </c>
    </row>
    <row r="59" spans="2:29" ht="24" customHeight="1">
      <c r="B59" s="26"/>
      <c r="C59" s="10" t="s">
        <v>37</v>
      </c>
      <c r="D59" s="11"/>
      <c r="E59" s="12"/>
      <c r="F59" s="103">
        <v>863</v>
      </c>
      <c r="G59" s="104">
        <v>882</v>
      </c>
      <c r="H59" s="105">
        <f t="shared" si="11"/>
        <v>4.9</v>
      </c>
      <c r="I59" s="106">
        <f t="shared" si="0"/>
        <v>2.2</v>
      </c>
      <c r="J59" s="103">
        <v>3839</v>
      </c>
      <c r="K59" s="104">
        <v>4161</v>
      </c>
      <c r="L59" s="105">
        <f t="shared" si="1"/>
        <v>3.8</v>
      </c>
      <c r="M59" s="106">
        <f t="shared" si="2"/>
        <v>8.4</v>
      </c>
      <c r="N59" s="103">
        <v>3714</v>
      </c>
      <c r="O59" s="104">
        <v>3943</v>
      </c>
      <c r="P59" s="105">
        <f t="shared" si="3"/>
        <v>3.8</v>
      </c>
      <c r="Q59" s="106">
        <f t="shared" si="4"/>
        <v>6.2</v>
      </c>
      <c r="R59" s="107">
        <v>2443299</v>
      </c>
      <c r="S59" s="104">
        <v>2394504</v>
      </c>
      <c r="T59" s="105">
        <f t="shared" si="5"/>
        <v>0.7</v>
      </c>
      <c r="U59" s="106">
        <f t="shared" si="6"/>
        <v>-2</v>
      </c>
      <c r="V59" s="103">
        <f t="shared" si="7"/>
        <v>2715</v>
      </c>
      <c r="W59" s="108">
        <f t="shared" si="8"/>
        <v>-4.1</v>
      </c>
      <c r="X59" s="109">
        <f t="shared" si="9"/>
        <v>575</v>
      </c>
      <c r="Y59" s="110">
        <f t="shared" si="10"/>
        <v>-9.6</v>
      </c>
      <c r="AB59" s="3">
        <v>2831</v>
      </c>
      <c r="AC59" s="3">
        <v>636</v>
      </c>
    </row>
    <row r="60" spans="2:29" ht="24" customHeight="1">
      <c r="B60" s="26"/>
      <c r="C60" s="10" t="s">
        <v>38</v>
      </c>
      <c r="D60" s="11"/>
      <c r="E60" s="12"/>
      <c r="F60" s="103">
        <v>190</v>
      </c>
      <c r="G60" s="104">
        <v>179</v>
      </c>
      <c r="H60" s="105">
        <f t="shared" si="11"/>
        <v>1</v>
      </c>
      <c r="I60" s="106">
        <f t="shared" si="0"/>
        <v>-5.8</v>
      </c>
      <c r="J60" s="103">
        <v>507</v>
      </c>
      <c r="K60" s="104">
        <v>479</v>
      </c>
      <c r="L60" s="105">
        <f t="shared" si="1"/>
        <v>0.4</v>
      </c>
      <c r="M60" s="106">
        <f t="shared" si="2"/>
        <v>-5.5</v>
      </c>
      <c r="N60" s="103">
        <v>501</v>
      </c>
      <c r="O60" s="104">
        <v>461</v>
      </c>
      <c r="P60" s="105">
        <f t="shared" si="3"/>
        <v>0.4</v>
      </c>
      <c r="Q60" s="106">
        <f t="shared" si="4"/>
        <v>-8</v>
      </c>
      <c r="R60" s="107">
        <v>804198</v>
      </c>
      <c r="S60" s="104">
        <v>780897</v>
      </c>
      <c r="T60" s="105">
        <f t="shared" si="5"/>
        <v>0.2</v>
      </c>
      <c r="U60" s="106">
        <f t="shared" si="6"/>
        <v>-2.9</v>
      </c>
      <c r="V60" s="103">
        <f t="shared" si="7"/>
        <v>4363</v>
      </c>
      <c r="W60" s="108">
        <f t="shared" si="8"/>
        <v>3.1</v>
      </c>
      <c r="X60" s="109">
        <f t="shared" si="9"/>
        <v>1630</v>
      </c>
      <c r="Y60" s="110">
        <f t="shared" si="10"/>
        <v>2.8</v>
      </c>
      <c r="AB60" s="3">
        <v>4233</v>
      </c>
      <c r="AC60" s="3">
        <v>1586</v>
      </c>
    </row>
    <row r="61" spans="2:29" ht="24" customHeight="1">
      <c r="B61" s="25"/>
      <c r="C61" s="10" t="s">
        <v>39</v>
      </c>
      <c r="D61" s="11"/>
      <c r="E61" s="12"/>
      <c r="F61" s="103">
        <v>1853</v>
      </c>
      <c r="G61" s="104">
        <v>1684</v>
      </c>
      <c r="H61" s="105">
        <f t="shared" si="11"/>
        <v>9.4</v>
      </c>
      <c r="I61" s="106">
        <f t="shared" si="0"/>
        <v>-9.1</v>
      </c>
      <c r="J61" s="103">
        <v>13684</v>
      </c>
      <c r="K61" s="104">
        <v>12109</v>
      </c>
      <c r="L61" s="105">
        <f t="shared" si="1"/>
        <v>11.1</v>
      </c>
      <c r="M61" s="106">
        <f t="shared" si="2"/>
        <v>-11.5</v>
      </c>
      <c r="N61" s="103">
        <v>13196</v>
      </c>
      <c r="O61" s="104">
        <v>11391</v>
      </c>
      <c r="P61" s="105">
        <f t="shared" si="3"/>
        <v>11</v>
      </c>
      <c r="Q61" s="106">
        <f t="shared" si="4"/>
        <v>-13.7</v>
      </c>
      <c r="R61" s="107">
        <v>14303328</v>
      </c>
      <c r="S61" s="104">
        <v>12390583</v>
      </c>
      <c r="T61" s="105">
        <f t="shared" si="5"/>
        <v>3.8</v>
      </c>
      <c r="U61" s="106">
        <f t="shared" si="6"/>
        <v>-13.4</v>
      </c>
      <c r="V61" s="103">
        <f t="shared" si="7"/>
        <v>7358</v>
      </c>
      <c r="W61" s="108">
        <f t="shared" si="8"/>
        <v>-4.7</v>
      </c>
      <c r="X61" s="109">
        <f t="shared" si="9"/>
        <v>1023</v>
      </c>
      <c r="Y61" s="110">
        <f t="shared" si="10"/>
        <v>-2.1</v>
      </c>
      <c r="AB61" s="3">
        <v>7719</v>
      </c>
      <c r="AC61" s="3">
        <v>1045</v>
      </c>
    </row>
    <row r="62" spans="2:29" ht="24" customHeight="1">
      <c r="B62" s="130" t="s">
        <v>40</v>
      </c>
      <c r="C62" s="19"/>
      <c r="D62" s="20"/>
      <c r="E62" s="12"/>
      <c r="F62" s="45">
        <v>987</v>
      </c>
      <c r="G62" s="48">
        <v>943</v>
      </c>
      <c r="H62" s="60">
        <f t="shared" si="11"/>
        <v>5.2</v>
      </c>
      <c r="I62" s="57">
        <f t="shared" si="0"/>
        <v>-4.5</v>
      </c>
      <c r="J62" s="45">
        <v>6433</v>
      </c>
      <c r="K62" s="48">
        <v>6089</v>
      </c>
      <c r="L62" s="60">
        <f t="shared" si="1"/>
        <v>5.6</v>
      </c>
      <c r="M62" s="57">
        <f t="shared" si="2"/>
        <v>-5.3</v>
      </c>
      <c r="N62" s="45">
        <v>6379</v>
      </c>
      <c r="O62" s="48">
        <v>5961</v>
      </c>
      <c r="P62" s="60">
        <f t="shared" si="3"/>
        <v>5.8</v>
      </c>
      <c r="Q62" s="57">
        <f t="shared" si="4"/>
        <v>-6.6</v>
      </c>
      <c r="R62" s="54">
        <v>18518030</v>
      </c>
      <c r="S62" s="48">
        <v>17207613</v>
      </c>
      <c r="T62" s="60">
        <f t="shared" si="5"/>
        <v>5.2</v>
      </c>
      <c r="U62" s="57">
        <f t="shared" si="6"/>
        <v>-7.1</v>
      </c>
      <c r="V62" s="45">
        <f t="shared" si="7"/>
        <v>18248</v>
      </c>
      <c r="W62" s="74">
        <f t="shared" si="8"/>
        <v>-2.7</v>
      </c>
      <c r="X62" s="75">
        <f t="shared" si="9"/>
        <v>2826</v>
      </c>
      <c r="Y62" s="76">
        <f t="shared" si="10"/>
        <v>-1.8</v>
      </c>
      <c r="AB62" s="3">
        <v>18762</v>
      </c>
      <c r="AC62" s="3">
        <v>2879</v>
      </c>
    </row>
    <row r="63" spans="2:29" ht="24" customHeight="1">
      <c r="B63" s="26"/>
      <c r="C63" s="10" t="s">
        <v>41</v>
      </c>
      <c r="D63" s="11"/>
      <c r="E63" s="12"/>
      <c r="F63" s="103">
        <v>796</v>
      </c>
      <c r="G63" s="104">
        <v>763</v>
      </c>
      <c r="H63" s="105">
        <f t="shared" si="11"/>
        <v>4.2</v>
      </c>
      <c r="I63" s="106">
        <f t="shared" si="0"/>
        <v>-4.1</v>
      </c>
      <c r="J63" s="103">
        <v>6110</v>
      </c>
      <c r="K63" s="104">
        <v>5777</v>
      </c>
      <c r="L63" s="105">
        <f t="shared" si="1"/>
        <v>5.3</v>
      </c>
      <c r="M63" s="106">
        <f t="shared" si="2"/>
        <v>-5.5</v>
      </c>
      <c r="N63" s="103">
        <v>6058</v>
      </c>
      <c r="O63" s="104">
        <v>5670</v>
      </c>
      <c r="P63" s="105">
        <f t="shared" si="3"/>
        <v>5.5</v>
      </c>
      <c r="Q63" s="106">
        <f t="shared" si="4"/>
        <v>-6.4</v>
      </c>
      <c r="R63" s="107">
        <v>18394647</v>
      </c>
      <c r="S63" s="104">
        <v>17088856</v>
      </c>
      <c r="T63" s="105">
        <f t="shared" si="5"/>
        <v>5.2</v>
      </c>
      <c r="U63" s="106">
        <f t="shared" si="6"/>
        <v>-7.1</v>
      </c>
      <c r="V63" s="103">
        <f t="shared" si="7"/>
        <v>22397</v>
      </c>
      <c r="W63" s="108">
        <f t="shared" si="8"/>
        <v>-3.1</v>
      </c>
      <c r="X63" s="109">
        <f t="shared" si="9"/>
        <v>2958</v>
      </c>
      <c r="Y63" s="110">
        <f t="shared" si="10"/>
        <v>-1.8</v>
      </c>
      <c r="AB63" s="3">
        <v>23109</v>
      </c>
      <c r="AC63" s="3">
        <v>3011</v>
      </c>
    </row>
    <row r="64" spans="2:29" ht="24" customHeight="1">
      <c r="B64" s="25"/>
      <c r="C64" s="10" t="s">
        <v>42</v>
      </c>
      <c r="D64" s="11"/>
      <c r="E64" s="12"/>
      <c r="F64" s="103">
        <v>191</v>
      </c>
      <c r="G64" s="104">
        <v>180</v>
      </c>
      <c r="H64" s="105">
        <f t="shared" si="11"/>
        <v>1</v>
      </c>
      <c r="I64" s="106">
        <f t="shared" si="0"/>
        <v>-5.8</v>
      </c>
      <c r="J64" s="103">
        <v>323</v>
      </c>
      <c r="K64" s="104">
        <v>292</v>
      </c>
      <c r="L64" s="105">
        <f t="shared" si="1"/>
        <v>0.3</v>
      </c>
      <c r="M64" s="106">
        <f t="shared" si="2"/>
        <v>-9.6</v>
      </c>
      <c r="N64" s="103">
        <v>321</v>
      </c>
      <c r="O64" s="104">
        <v>291</v>
      </c>
      <c r="P64" s="105">
        <f t="shared" si="3"/>
        <v>0.3</v>
      </c>
      <c r="Q64" s="106">
        <f t="shared" si="4"/>
        <v>-9.3</v>
      </c>
      <c r="R64" s="107">
        <v>123383</v>
      </c>
      <c r="S64" s="104">
        <v>118757</v>
      </c>
      <c r="T64" s="105">
        <f t="shared" si="5"/>
        <v>0</v>
      </c>
      <c r="U64" s="106">
        <f t="shared" si="6"/>
        <v>-3.7</v>
      </c>
      <c r="V64" s="103">
        <f t="shared" si="7"/>
        <v>660</v>
      </c>
      <c r="W64" s="108">
        <f t="shared" si="8"/>
        <v>2.2</v>
      </c>
      <c r="X64" s="109">
        <f t="shared" si="9"/>
        <v>407</v>
      </c>
      <c r="Y64" s="110">
        <f t="shared" si="10"/>
        <v>6.5</v>
      </c>
      <c r="AB64" s="3">
        <v>646</v>
      </c>
      <c r="AC64" s="3">
        <v>382</v>
      </c>
    </row>
    <row r="65" spans="2:29" ht="24" customHeight="1">
      <c r="B65" s="130" t="s">
        <v>43</v>
      </c>
      <c r="C65" s="19"/>
      <c r="D65" s="20"/>
      <c r="E65" s="12"/>
      <c r="F65" s="45">
        <v>1673</v>
      </c>
      <c r="G65" s="48">
        <v>1589</v>
      </c>
      <c r="H65" s="60">
        <f t="shared" si="11"/>
        <v>8.8</v>
      </c>
      <c r="I65" s="57">
        <f t="shared" si="0"/>
        <v>-5</v>
      </c>
      <c r="J65" s="45">
        <v>5573</v>
      </c>
      <c r="K65" s="48">
        <v>5834</v>
      </c>
      <c r="L65" s="60">
        <f t="shared" si="1"/>
        <v>5.3</v>
      </c>
      <c r="M65" s="57">
        <f t="shared" si="2"/>
        <v>4.7</v>
      </c>
      <c r="N65" s="45">
        <v>5438</v>
      </c>
      <c r="O65" s="48">
        <v>5509</v>
      </c>
      <c r="P65" s="60">
        <f t="shared" si="3"/>
        <v>5.3</v>
      </c>
      <c r="Q65" s="57">
        <f t="shared" si="4"/>
        <v>1.3</v>
      </c>
      <c r="R65" s="54">
        <v>9934870</v>
      </c>
      <c r="S65" s="48">
        <v>9653600</v>
      </c>
      <c r="T65" s="60">
        <f t="shared" si="5"/>
        <v>2.9</v>
      </c>
      <c r="U65" s="57">
        <f t="shared" si="6"/>
        <v>-2.8</v>
      </c>
      <c r="V65" s="45">
        <f t="shared" si="7"/>
        <v>6075</v>
      </c>
      <c r="W65" s="74">
        <f t="shared" si="8"/>
        <v>2.3</v>
      </c>
      <c r="X65" s="75">
        <f t="shared" si="9"/>
        <v>1655</v>
      </c>
      <c r="Y65" s="76">
        <f t="shared" si="10"/>
        <v>-7.2</v>
      </c>
      <c r="AB65" s="3">
        <v>5938</v>
      </c>
      <c r="AC65" s="3">
        <v>1783</v>
      </c>
    </row>
    <row r="66" spans="2:29" ht="24" customHeight="1">
      <c r="B66" s="26"/>
      <c r="C66" s="10" t="s">
        <v>44</v>
      </c>
      <c r="D66" s="11"/>
      <c r="E66" s="12"/>
      <c r="F66" s="103">
        <v>727</v>
      </c>
      <c r="G66" s="104">
        <v>664</v>
      </c>
      <c r="H66" s="105">
        <f t="shared" si="11"/>
        <v>3.7</v>
      </c>
      <c r="I66" s="106">
        <f t="shared" si="0"/>
        <v>-8.7</v>
      </c>
      <c r="J66" s="103">
        <v>2010</v>
      </c>
      <c r="K66" s="104">
        <v>1887</v>
      </c>
      <c r="L66" s="105">
        <f t="shared" si="1"/>
        <v>1.7</v>
      </c>
      <c r="M66" s="106">
        <f t="shared" si="2"/>
        <v>-6.1</v>
      </c>
      <c r="N66" s="103">
        <v>1973</v>
      </c>
      <c r="O66" s="104">
        <v>1809</v>
      </c>
      <c r="P66" s="105">
        <f t="shared" si="3"/>
        <v>1.7</v>
      </c>
      <c r="Q66" s="106">
        <f t="shared" si="4"/>
        <v>-8.3</v>
      </c>
      <c r="R66" s="107">
        <v>2501492</v>
      </c>
      <c r="S66" s="104">
        <v>2235984</v>
      </c>
      <c r="T66" s="105">
        <f t="shared" si="5"/>
        <v>0.7</v>
      </c>
      <c r="U66" s="106">
        <f t="shared" si="6"/>
        <v>-10.6</v>
      </c>
      <c r="V66" s="103">
        <f t="shared" si="7"/>
        <v>3367</v>
      </c>
      <c r="W66" s="108">
        <f t="shared" si="8"/>
        <v>-2.2</v>
      </c>
      <c r="X66" s="75">
        <f t="shared" si="9"/>
        <v>1185</v>
      </c>
      <c r="Y66" s="76">
        <f t="shared" si="10"/>
        <v>-4.8</v>
      </c>
      <c r="AB66" s="3">
        <v>3441</v>
      </c>
      <c r="AC66" s="3">
        <v>1245</v>
      </c>
    </row>
    <row r="67" spans="2:29" ht="24" customHeight="1">
      <c r="B67" s="26"/>
      <c r="C67" s="10" t="s">
        <v>45</v>
      </c>
      <c r="D67" s="11"/>
      <c r="E67" s="12"/>
      <c r="F67" s="103">
        <v>638</v>
      </c>
      <c r="G67" s="104">
        <v>618</v>
      </c>
      <c r="H67" s="105">
        <f t="shared" si="11"/>
        <v>3.4</v>
      </c>
      <c r="I67" s="106">
        <f t="shared" si="0"/>
        <v>-3.1</v>
      </c>
      <c r="J67" s="103">
        <v>2521</v>
      </c>
      <c r="K67" s="104">
        <v>2644</v>
      </c>
      <c r="L67" s="105">
        <f t="shared" si="1"/>
        <v>2.4</v>
      </c>
      <c r="M67" s="106">
        <f t="shared" si="2"/>
        <v>4.9</v>
      </c>
      <c r="N67" s="103">
        <v>2478</v>
      </c>
      <c r="O67" s="104">
        <v>2452</v>
      </c>
      <c r="P67" s="105">
        <f t="shared" si="3"/>
        <v>2.4</v>
      </c>
      <c r="Q67" s="106">
        <f t="shared" si="4"/>
        <v>-1</v>
      </c>
      <c r="R67" s="107">
        <v>6264158</v>
      </c>
      <c r="S67" s="104">
        <v>5862965</v>
      </c>
      <c r="T67" s="105">
        <f t="shared" si="5"/>
        <v>1.8</v>
      </c>
      <c r="U67" s="106">
        <f t="shared" si="6"/>
        <v>-6.4</v>
      </c>
      <c r="V67" s="103">
        <f t="shared" si="7"/>
        <v>9487</v>
      </c>
      <c r="W67" s="108">
        <f t="shared" si="8"/>
        <v>-3.4</v>
      </c>
      <c r="X67" s="75">
        <f t="shared" si="9"/>
        <v>2217</v>
      </c>
      <c r="Y67" s="76">
        <f t="shared" si="10"/>
        <v>-10.8</v>
      </c>
      <c r="AB67" s="3">
        <v>9818</v>
      </c>
      <c r="AC67" s="3">
        <v>2485</v>
      </c>
    </row>
    <row r="68" spans="2:29" ht="24" customHeight="1">
      <c r="B68" s="25"/>
      <c r="C68" s="10" t="s">
        <v>72</v>
      </c>
      <c r="D68" s="11"/>
      <c r="E68" s="12"/>
      <c r="F68" s="103">
        <v>308</v>
      </c>
      <c r="G68" s="104">
        <v>307</v>
      </c>
      <c r="H68" s="105">
        <f t="shared" si="11"/>
        <v>1.7</v>
      </c>
      <c r="I68" s="106">
        <f t="shared" si="0"/>
        <v>-0.3</v>
      </c>
      <c r="J68" s="103">
        <v>1042</v>
      </c>
      <c r="K68" s="104">
        <v>1303</v>
      </c>
      <c r="L68" s="105">
        <f t="shared" si="1"/>
        <v>1.2</v>
      </c>
      <c r="M68" s="106">
        <f t="shared" si="2"/>
        <v>25</v>
      </c>
      <c r="N68" s="103">
        <v>987</v>
      </c>
      <c r="O68" s="104">
        <v>1248</v>
      </c>
      <c r="P68" s="105">
        <f t="shared" si="3"/>
        <v>1.2</v>
      </c>
      <c r="Q68" s="106">
        <f t="shared" si="4"/>
        <v>26.4</v>
      </c>
      <c r="R68" s="107">
        <v>1169220</v>
      </c>
      <c r="S68" s="104">
        <v>1554651</v>
      </c>
      <c r="T68" s="105">
        <f t="shared" si="5"/>
        <v>0.5</v>
      </c>
      <c r="U68" s="106">
        <f t="shared" si="6"/>
        <v>33</v>
      </c>
      <c r="V68" s="103">
        <f t="shared" si="7"/>
        <v>5064</v>
      </c>
      <c r="W68" s="108">
        <f t="shared" si="8"/>
        <v>33.4</v>
      </c>
      <c r="X68" s="75">
        <f t="shared" si="9"/>
        <v>1193</v>
      </c>
      <c r="Y68" s="76">
        <f t="shared" si="10"/>
        <v>6.3</v>
      </c>
      <c r="AB68" s="3">
        <v>3796</v>
      </c>
      <c r="AC68" s="3">
        <v>1122</v>
      </c>
    </row>
    <row r="69" spans="2:29" ht="24" customHeight="1">
      <c r="B69" s="130" t="s">
        <v>46</v>
      </c>
      <c r="C69" s="10"/>
      <c r="D69" s="11"/>
      <c r="E69" s="12"/>
      <c r="F69" s="45">
        <v>5417</v>
      </c>
      <c r="G69" s="48">
        <v>4935</v>
      </c>
      <c r="H69" s="60">
        <f t="shared" si="11"/>
        <v>27.4</v>
      </c>
      <c r="I69" s="57">
        <f t="shared" si="0"/>
        <v>-8.9</v>
      </c>
      <c r="J69" s="45">
        <v>26356</v>
      </c>
      <c r="K69" s="48">
        <v>24682</v>
      </c>
      <c r="L69" s="60">
        <f t="shared" si="1"/>
        <v>22.6</v>
      </c>
      <c r="M69" s="57">
        <f t="shared" si="2"/>
        <v>-6.4</v>
      </c>
      <c r="N69" s="45">
        <v>25245</v>
      </c>
      <c r="O69" s="48">
        <v>23291</v>
      </c>
      <c r="P69" s="60">
        <f t="shared" si="3"/>
        <v>22.5</v>
      </c>
      <c r="Q69" s="57">
        <f t="shared" si="4"/>
        <v>-7.7</v>
      </c>
      <c r="R69" s="54">
        <v>37630867</v>
      </c>
      <c r="S69" s="48">
        <v>36005429</v>
      </c>
      <c r="T69" s="60">
        <f t="shared" si="5"/>
        <v>11</v>
      </c>
      <c r="U69" s="57">
        <f t="shared" si="6"/>
        <v>-4.3</v>
      </c>
      <c r="V69" s="45">
        <f t="shared" si="7"/>
        <v>7296</v>
      </c>
      <c r="W69" s="74">
        <f t="shared" si="8"/>
        <v>5</v>
      </c>
      <c r="X69" s="75">
        <f t="shared" si="9"/>
        <v>1459</v>
      </c>
      <c r="Y69" s="76">
        <f t="shared" si="10"/>
        <v>2.2</v>
      </c>
      <c r="AB69" s="3">
        <v>6947</v>
      </c>
      <c r="AC69" s="3">
        <v>1428</v>
      </c>
    </row>
    <row r="70" spans="2:29" ht="24" customHeight="1">
      <c r="B70" s="27"/>
      <c r="C70" s="46" t="s">
        <v>47</v>
      </c>
      <c r="D70" s="11"/>
      <c r="E70" s="12"/>
      <c r="F70" s="103">
        <v>1657</v>
      </c>
      <c r="G70" s="104">
        <v>1535</v>
      </c>
      <c r="H70" s="105">
        <f t="shared" si="11"/>
        <v>8.5</v>
      </c>
      <c r="I70" s="106">
        <f t="shared" si="0"/>
        <v>-7.4</v>
      </c>
      <c r="J70" s="103">
        <v>4555</v>
      </c>
      <c r="K70" s="104">
        <v>5248</v>
      </c>
      <c r="L70" s="105">
        <f t="shared" si="1"/>
        <v>4.8</v>
      </c>
      <c r="M70" s="106">
        <f t="shared" si="2"/>
        <v>15.2</v>
      </c>
      <c r="N70" s="103">
        <v>4372</v>
      </c>
      <c r="O70" s="104">
        <v>4971</v>
      </c>
      <c r="P70" s="105">
        <f t="shared" si="3"/>
        <v>4.8</v>
      </c>
      <c r="Q70" s="106">
        <f t="shared" si="4"/>
        <v>13.7</v>
      </c>
      <c r="R70" s="107">
        <v>5462125</v>
      </c>
      <c r="S70" s="104">
        <v>7196248</v>
      </c>
      <c r="T70" s="105">
        <f t="shared" si="5"/>
        <v>2.2</v>
      </c>
      <c r="U70" s="106">
        <f t="shared" si="6"/>
        <v>31.7</v>
      </c>
      <c r="V70" s="103">
        <f t="shared" si="7"/>
        <v>4688</v>
      </c>
      <c r="W70" s="108">
        <f t="shared" si="8"/>
        <v>42.2</v>
      </c>
      <c r="X70" s="109">
        <f t="shared" si="9"/>
        <v>1371</v>
      </c>
      <c r="Y70" s="110">
        <f t="shared" si="10"/>
        <v>14.3</v>
      </c>
      <c r="AB70" s="3">
        <v>3296</v>
      </c>
      <c r="AC70" s="3">
        <v>1199</v>
      </c>
    </row>
    <row r="71" spans="2:29" ht="24" customHeight="1">
      <c r="B71" s="27"/>
      <c r="C71" s="46" t="s">
        <v>48</v>
      </c>
      <c r="D71" s="11"/>
      <c r="E71" s="12"/>
      <c r="F71" s="103">
        <v>195</v>
      </c>
      <c r="G71" s="104">
        <v>174</v>
      </c>
      <c r="H71" s="105">
        <f t="shared" si="11"/>
        <v>1</v>
      </c>
      <c r="I71" s="106">
        <f t="shared" si="0"/>
        <v>-10.8</v>
      </c>
      <c r="J71" s="103">
        <v>1023</v>
      </c>
      <c r="K71" s="104">
        <v>914</v>
      </c>
      <c r="L71" s="105">
        <f t="shared" si="1"/>
        <v>0.8</v>
      </c>
      <c r="M71" s="106">
        <f t="shared" si="2"/>
        <v>-10.7</v>
      </c>
      <c r="N71" s="103">
        <v>972</v>
      </c>
      <c r="O71" s="104">
        <v>823</v>
      </c>
      <c r="P71" s="105">
        <f t="shared" si="3"/>
        <v>0.8</v>
      </c>
      <c r="Q71" s="106">
        <f t="shared" si="4"/>
        <v>-15.3</v>
      </c>
      <c r="R71" s="107">
        <v>2477898</v>
      </c>
      <c r="S71" s="104">
        <v>2206488</v>
      </c>
      <c r="T71" s="105">
        <f t="shared" si="5"/>
        <v>0.7</v>
      </c>
      <c r="U71" s="106">
        <f t="shared" si="6"/>
        <v>-11</v>
      </c>
      <c r="V71" s="103">
        <f t="shared" si="7"/>
        <v>12681</v>
      </c>
      <c r="W71" s="108">
        <f t="shared" si="8"/>
        <v>-0.2</v>
      </c>
      <c r="X71" s="109">
        <f t="shared" si="9"/>
        <v>2414</v>
      </c>
      <c r="Y71" s="110">
        <f t="shared" si="10"/>
        <v>-0.3</v>
      </c>
      <c r="AB71" s="3">
        <v>12707</v>
      </c>
      <c r="AC71" s="3">
        <v>2422</v>
      </c>
    </row>
    <row r="72" spans="2:29" ht="24" customHeight="1">
      <c r="B72" s="27"/>
      <c r="C72" s="46" t="s">
        <v>56</v>
      </c>
      <c r="D72" s="11"/>
      <c r="E72" s="12"/>
      <c r="F72" s="103">
        <v>771</v>
      </c>
      <c r="G72" s="104">
        <v>742</v>
      </c>
      <c r="H72" s="105">
        <f t="shared" si="11"/>
        <v>4.1</v>
      </c>
      <c r="I72" s="106">
        <f t="shared" si="0"/>
        <v>-3.8</v>
      </c>
      <c r="J72" s="103">
        <v>5032</v>
      </c>
      <c r="K72" s="104">
        <v>4641</v>
      </c>
      <c r="L72" s="105">
        <f t="shared" si="1"/>
        <v>4.2</v>
      </c>
      <c r="M72" s="106">
        <f t="shared" si="2"/>
        <v>-7.8</v>
      </c>
      <c r="N72" s="103">
        <v>4888</v>
      </c>
      <c r="O72" s="104">
        <v>4420</v>
      </c>
      <c r="P72" s="105">
        <f t="shared" si="3"/>
        <v>4.3</v>
      </c>
      <c r="Q72" s="106">
        <f t="shared" si="4"/>
        <v>-9.6</v>
      </c>
      <c r="R72" s="107">
        <v>13528966</v>
      </c>
      <c r="S72" s="104">
        <v>14209885</v>
      </c>
      <c r="T72" s="105">
        <f t="shared" si="5"/>
        <v>4.3</v>
      </c>
      <c r="U72" s="106">
        <f t="shared" si="6"/>
        <v>5</v>
      </c>
      <c r="V72" s="103">
        <f t="shared" si="7"/>
        <v>19151</v>
      </c>
      <c r="W72" s="108">
        <f t="shared" si="8"/>
        <v>9.1</v>
      </c>
      <c r="X72" s="109">
        <f t="shared" si="9"/>
        <v>3062</v>
      </c>
      <c r="Y72" s="110">
        <f t="shared" si="10"/>
        <v>13.9</v>
      </c>
      <c r="AB72" s="3">
        <v>17547</v>
      </c>
      <c r="AC72" s="3">
        <v>2689</v>
      </c>
    </row>
    <row r="73" spans="2:29" ht="24" customHeight="1">
      <c r="B73" s="27"/>
      <c r="C73" s="46" t="s">
        <v>49</v>
      </c>
      <c r="D73" s="11"/>
      <c r="E73" s="12"/>
      <c r="F73" s="103">
        <v>642</v>
      </c>
      <c r="G73" s="104">
        <v>537</v>
      </c>
      <c r="H73" s="105">
        <f t="shared" si="11"/>
        <v>3</v>
      </c>
      <c r="I73" s="106">
        <f t="shared" si="0"/>
        <v>-16.4</v>
      </c>
      <c r="J73" s="103">
        <v>7789</v>
      </c>
      <c r="K73" s="104">
        <v>7144</v>
      </c>
      <c r="L73" s="105">
        <f t="shared" si="1"/>
        <v>6.5</v>
      </c>
      <c r="M73" s="106">
        <f t="shared" si="2"/>
        <v>-8.3</v>
      </c>
      <c r="N73" s="103">
        <v>7289</v>
      </c>
      <c r="O73" s="104">
        <v>6659</v>
      </c>
      <c r="P73" s="105">
        <f t="shared" si="3"/>
        <v>6.4</v>
      </c>
      <c r="Q73" s="106">
        <f t="shared" si="4"/>
        <v>-8.6</v>
      </c>
      <c r="R73" s="107">
        <v>5338552</v>
      </c>
      <c r="S73" s="104">
        <v>3805227</v>
      </c>
      <c r="T73" s="105">
        <f t="shared" si="5"/>
        <v>1.2</v>
      </c>
      <c r="U73" s="106">
        <f t="shared" si="6"/>
        <v>-28.7</v>
      </c>
      <c r="V73" s="103">
        <f t="shared" si="7"/>
        <v>7086</v>
      </c>
      <c r="W73" s="108">
        <f t="shared" si="8"/>
        <v>-14.8</v>
      </c>
      <c r="X73" s="109">
        <f t="shared" si="9"/>
        <v>533</v>
      </c>
      <c r="Y73" s="110">
        <f t="shared" si="10"/>
        <v>-22.2</v>
      </c>
      <c r="AB73" s="3">
        <v>8316</v>
      </c>
      <c r="AC73" s="3">
        <v>685</v>
      </c>
    </row>
    <row r="74" spans="2:29" ht="24" customHeight="1">
      <c r="B74" s="27"/>
      <c r="C74" s="46" t="s">
        <v>50</v>
      </c>
      <c r="D74" s="11"/>
      <c r="E74" s="12"/>
      <c r="F74" s="103">
        <v>334</v>
      </c>
      <c r="G74" s="104">
        <v>307</v>
      </c>
      <c r="H74" s="105">
        <f t="shared" si="11"/>
        <v>1.7</v>
      </c>
      <c r="I74" s="106">
        <f t="shared" si="0"/>
        <v>-8.1</v>
      </c>
      <c r="J74" s="103">
        <v>1737</v>
      </c>
      <c r="K74" s="104">
        <v>1513</v>
      </c>
      <c r="L74" s="105">
        <f t="shared" si="1"/>
        <v>1.4</v>
      </c>
      <c r="M74" s="106">
        <f t="shared" si="2"/>
        <v>-12.9</v>
      </c>
      <c r="N74" s="103">
        <v>1655</v>
      </c>
      <c r="O74" s="104">
        <v>1450</v>
      </c>
      <c r="P74" s="105">
        <f t="shared" si="3"/>
        <v>1.4</v>
      </c>
      <c r="Q74" s="106">
        <f t="shared" si="4"/>
        <v>-12.4</v>
      </c>
      <c r="R74" s="107">
        <v>2747984</v>
      </c>
      <c r="S74" s="104">
        <v>2570624</v>
      </c>
      <c r="T74" s="105">
        <f t="shared" si="5"/>
        <v>0.8</v>
      </c>
      <c r="U74" s="106">
        <f t="shared" si="6"/>
        <v>-6.5</v>
      </c>
      <c r="V74" s="103">
        <f t="shared" si="7"/>
        <v>8373</v>
      </c>
      <c r="W74" s="108">
        <f t="shared" si="8"/>
        <v>1.8</v>
      </c>
      <c r="X74" s="109">
        <f t="shared" si="9"/>
        <v>1699</v>
      </c>
      <c r="Y74" s="110">
        <f t="shared" si="10"/>
        <v>7.4</v>
      </c>
      <c r="AB74" s="3">
        <v>8227</v>
      </c>
      <c r="AC74" s="3">
        <v>1582</v>
      </c>
    </row>
    <row r="75" spans="2:29" ht="24" customHeight="1">
      <c r="B75" s="27"/>
      <c r="C75" s="46" t="s">
        <v>51</v>
      </c>
      <c r="D75" s="11"/>
      <c r="E75" s="12"/>
      <c r="F75" s="103">
        <v>73</v>
      </c>
      <c r="G75" s="104">
        <v>56</v>
      </c>
      <c r="H75" s="105">
        <f t="shared" si="11"/>
        <v>0.3</v>
      </c>
      <c r="I75" s="106">
        <f t="shared" si="0"/>
        <v>-23.3</v>
      </c>
      <c r="J75" s="103">
        <v>279</v>
      </c>
      <c r="K75" s="104">
        <v>203</v>
      </c>
      <c r="L75" s="105">
        <f t="shared" si="1"/>
        <v>0.2</v>
      </c>
      <c r="M75" s="106">
        <f t="shared" si="2"/>
        <v>-27.2</v>
      </c>
      <c r="N75" s="103">
        <v>278</v>
      </c>
      <c r="O75" s="104">
        <v>200</v>
      </c>
      <c r="P75" s="105">
        <f t="shared" si="3"/>
        <v>0.2</v>
      </c>
      <c r="Q75" s="106">
        <f t="shared" si="4"/>
        <v>-28.1</v>
      </c>
      <c r="R75" s="107">
        <v>330963</v>
      </c>
      <c r="S75" s="104">
        <v>297162</v>
      </c>
      <c r="T75" s="105">
        <f t="shared" si="5"/>
        <v>0.1</v>
      </c>
      <c r="U75" s="106">
        <f t="shared" si="6"/>
        <v>-10.2</v>
      </c>
      <c r="V75" s="103">
        <f t="shared" si="7"/>
        <v>5306</v>
      </c>
      <c r="W75" s="108">
        <f t="shared" si="8"/>
        <v>17</v>
      </c>
      <c r="X75" s="109">
        <f t="shared" si="9"/>
        <v>1464</v>
      </c>
      <c r="Y75" s="110">
        <f t="shared" si="10"/>
        <v>23.4</v>
      </c>
      <c r="AB75" s="3">
        <v>4534</v>
      </c>
      <c r="AC75" s="3">
        <v>1186</v>
      </c>
    </row>
    <row r="76" spans="2:29" ht="24" customHeight="1">
      <c r="B76" s="27"/>
      <c r="C76" s="46" t="s">
        <v>75</v>
      </c>
      <c r="D76" s="11"/>
      <c r="E76" s="12"/>
      <c r="F76" s="103">
        <v>198</v>
      </c>
      <c r="G76" s="104">
        <v>217</v>
      </c>
      <c r="H76" s="105">
        <f t="shared" si="11"/>
        <v>1.2</v>
      </c>
      <c r="I76" s="106">
        <f t="shared" si="0"/>
        <v>9.6</v>
      </c>
      <c r="J76" s="103">
        <v>622</v>
      </c>
      <c r="K76" s="104">
        <v>651</v>
      </c>
      <c r="L76" s="105">
        <f t="shared" si="1"/>
        <v>0.6</v>
      </c>
      <c r="M76" s="106">
        <f t="shared" si="2"/>
        <v>4.7</v>
      </c>
      <c r="N76" s="103">
        <v>616</v>
      </c>
      <c r="O76" s="104">
        <v>644</v>
      </c>
      <c r="P76" s="105">
        <f t="shared" si="3"/>
        <v>0.6</v>
      </c>
      <c r="Q76" s="106">
        <f t="shared" si="4"/>
        <v>4.5</v>
      </c>
      <c r="R76" s="107">
        <v>758905</v>
      </c>
      <c r="S76" s="104">
        <v>746525</v>
      </c>
      <c r="T76" s="105">
        <f t="shared" si="5"/>
        <v>0.2</v>
      </c>
      <c r="U76" s="106">
        <f t="shared" si="6"/>
        <v>-1.6</v>
      </c>
      <c r="V76" s="103">
        <f t="shared" si="7"/>
        <v>3440</v>
      </c>
      <c r="W76" s="108">
        <f t="shared" si="8"/>
        <v>-10.3</v>
      </c>
      <c r="X76" s="109">
        <f t="shared" si="9"/>
        <v>1147</v>
      </c>
      <c r="Y76" s="110">
        <f t="shared" si="10"/>
        <v>-6</v>
      </c>
      <c r="AB76" s="3">
        <v>3833</v>
      </c>
      <c r="AC76" s="3">
        <v>1220</v>
      </c>
    </row>
    <row r="77" spans="2:29" ht="24" customHeight="1">
      <c r="B77" s="28"/>
      <c r="C77" s="47" t="s">
        <v>52</v>
      </c>
      <c r="D77" s="13"/>
      <c r="E77" s="14"/>
      <c r="F77" s="120">
        <v>1547</v>
      </c>
      <c r="G77" s="121">
        <v>1367</v>
      </c>
      <c r="H77" s="122">
        <f t="shared" si="11"/>
        <v>7.6</v>
      </c>
      <c r="I77" s="123">
        <f t="shared" si="0"/>
        <v>-11.6</v>
      </c>
      <c r="J77" s="120">
        <v>5319</v>
      </c>
      <c r="K77" s="121">
        <v>4368</v>
      </c>
      <c r="L77" s="122">
        <f t="shared" si="1"/>
        <v>4</v>
      </c>
      <c r="M77" s="123">
        <f t="shared" si="2"/>
        <v>-17.9</v>
      </c>
      <c r="N77" s="120">
        <v>5175</v>
      </c>
      <c r="O77" s="121">
        <v>4124</v>
      </c>
      <c r="P77" s="122">
        <f t="shared" si="3"/>
        <v>4</v>
      </c>
      <c r="Q77" s="123">
        <f t="shared" si="4"/>
        <v>-20.3</v>
      </c>
      <c r="R77" s="124">
        <v>6985474.000000001</v>
      </c>
      <c r="S77" s="121">
        <v>4973270</v>
      </c>
      <c r="T77" s="122">
        <f t="shared" si="5"/>
        <v>1.5</v>
      </c>
      <c r="U77" s="123">
        <f t="shared" si="6"/>
        <v>-28.8</v>
      </c>
      <c r="V77" s="125">
        <f t="shared" si="7"/>
        <v>3638</v>
      </c>
      <c r="W77" s="126">
        <f t="shared" si="8"/>
        <v>-19.4</v>
      </c>
      <c r="X77" s="127">
        <f t="shared" si="9"/>
        <v>1139</v>
      </c>
      <c r="Y77" s="128">
        <f t="shared" si="10"/>
        <v>-13.3</v>
      </c>
      <c r="AB77" s="3">
        <v>4515</v>
      </c>
      <c r="AC77" s="3">
        <v>1313</v>
      </c>
    </row>
    <row r="78" spans="4:11" ht="12" customHeight="1">
      <c r="D78" s="22"/>
      <c r="K78"/>
    </row>
    <row r="79" ht="13.5">
      <c r="D79" s="3" t="s">
        <v>73</v>
      </c>
    </row>
  </sheetData>
  <mergeCells count="22">
    <mergeCell ref="K4:K5"/>
    <mergeCell ref="N3:Q3"/>
    <mergeCell ref="N4:N5"/>
    <mergeCell ref="O4:O5"/>
    <mergeCell ref="C46:E46"/>
    <mergeCell ref="C15:E15"/>
    <mergeCell ref="B3:E5"/>
    <mergeCell ref="B43:E43"/>
    <mergeCell ref="C8:E8"/>
    <mergeCell ref="C9:E9"/>
    <mergeCell ref="B7:E7"/>
    <mergeCell ref="B11:E11"/>
    <mergeCell ref="F4:F5"/>
    <mergeCell ref="G4:G5"/>
    <mergeCell ref="V3:W3"/>
    <mergeCell ref="X3:Y3"/>
    <mergeCell ref="F3:I3"/>
    <mergeCell ref="R3:U3"/>
    <mergeCell ref="R4:R5"/>
    <mergeCell ref="S4:S5"/>
    <mergeCell ref="J3:M3"/>
    <mergeCell ref="J4:J5"/>
  </mergeCells>
  <printOptions/>
  <pageMargins left="0.3937007874015748" right="0.1968503937007874" top="0.7874015748031497" bottom="0.7874015748031497" header="0" footer="0"/>
  <pageSetup fitToHeight="2" fitToWidth="1" horizontalDpi="1200" verticalDpi="1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2006-03-29T00:12:55Z</cp:lastPrinted>
  <dcterms:created xsi:type="dcterms:W3CDTF">2005-11-25T07:22:06Z</dcterms:created>
  <dcterms:modified xsi:type="dcterms:W3CDTF">2006-03-31T05:12:00Z</dcterms:modified>
  <cp:category/>
  <cp:version/>
  <cp:contentType/>
  <cp:contentStatus/>
</cp:coreProperties>
</file>