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tabRatio="925" activeTab="0"/>
  </bookViews>
  <sheets>
    <sheet name="Index" sheetId="1" r:id="rId1"/>
    <sheet name="1表'09-'47" sheetId="2" r:id="rId2"/>
    <sheet name="1表事業所" sheetId="3" r:id="rId3"/>
    <sheet name="2表'09-'47" sheetId="4" r:id="rId4"/>
    <sheet name="2表従業者" sheetId="5" r:id="rId5"/>
    <sheet name="3表'09-'47" sheetId="6" r:id="rId6"/>
    <sheet name="3表出荷額等" sheetId="7" r:id="rId7"/>
    <sheet name="4表付加価値額" sheetId="8" r:id="rId8"/>
    <sheet name="5表都道府県" sheetId="9" r:id="rId9"/>
    <sheet name="6表全国" sheetId="10" r:id="rId10"/>
    <sheet name="7表市町村事業所" sheetId="11" r:id="rId11"/>
    <sheet name="8表市町村従業者" sheetId="12" r:id="rId12"/>
    <sheet name="9表市町村出荷額等" sheetId="13" r:id="rId13"/>
  </sheets>
  <externalReferences>
    <externalReference r:id="rId16"/>
  </externalReferences>
  <definedNames>
    <definedName name="_xlnm.Print_Area" localSheetId="1">'1表'09-'47'!$A$1:$AN$59</definedName>
    <definedName name="_xlnm.Print_Area" localSheetId="3">'2表'09-'47'!$A$1:$AN$58</definedName>
    <definedName name="_xlnm.Print_Area" localSheetId="5">'3表'09-'47'!$A$1:$AN$58</definedName>
    <definedName name="_xlnm.Print_Area" localSheetId="9">'6表全国'!$A$1:$N$34</definedName>
    <definedName name="_xlnm.Print_Area" localSheetId="10">'7表市町村事業所'!$A:$R</definedName>
    <definedName name="_xlnm.Print_Area" localSheetId="11">'8表市町村従業者'!$A:$R</definedName>
    <definedName name="_xlnm.Print_Area" localSheetId="12">'9表市町村出荷額等'!$A:$R</definedName>
    <definedName name="リセット">[1]!リセット</definedName>
    <definedName name="構成比8年">[1]!構成比8年</definedName>
  </definedNames>
  <calcPr fullCalcOnLoad="1"/>
</workbook>
</file>

<file path=xl/sharedStrings.xml><?xml version="1.0" encoding="utf-8"?>
<sst xmlns="http://schemas.openxmlformats.org/spreadsheetml/2006/main" count="3785" uniqueCount="626">
  <si>
    <t>（西暦）</t>
  </si>
  <si>
    <t>1971年</t>
  </si>
  <si>
    <t>1972年</t>
  </si>
  <si>
    <t>1973年</t>
  </si>
  <si>
    <t>1974年</t>
  </si>
  <si>
    <t>1975年</t>
  </si>
  <si>
    <t>1976年</t>
  </si>
  <si>
    <t>1977年</t>
  </si>
  <si>
    <t>1978年</t>
  </si>
  <si>
    <t>1979年</t>
  </si>
  <si>
    <t>1980年</t>
  </si>
  <si>
    <t>1981年</t>
  </si>
  <si>
    <t>1982年</t>
  </si>
  <si>
    <t>1983年</t>
  </si>
  <si>
    <t>1984年</t>
  </si>
  <si>
    <t>（元号）</t>
  </si>
  <si>
    <t>富　山　県　計</t>
  </si>
  <si>
    <t>４人～29人</t>
  </si>
  <si>
    <t>30人～299人</t>
  </si>
  <si>
    <t>300人以上</t>
  </si>
  <si>
    <t>飲料・飼料</t>
  </si>
  <si>
    <t>-</t>
  </si>
  <si>
    <t>木材・木製品</t>
  </si>
  <si>
    <t>家具・装備品</t>
  </si>
  <si>
    <t>パルプ・紙</t>
  </si>
  <si>
    <t>石油・石炭</t>
  </si>
  <si>
    <t>プラスチック</t>
  </si>
  <si>
    <t>ゴム製品</t>
  </si>
  <si>
    <t>なめし革</t>
  </si>
  <si>
    <t>窯業・土石</t>
  </si>
  <si>
    <t>非鉄金属</t>
  </si>
  <si>
    <t>金属製品</t>
  </si>
  <si>
    <t>一般機械</t>
  </si>
  <si>
    <t>電気機械</t>
  </si>
  <si>
    <t>輸送機械</t>
  </si>
  <si>
    <t>精密機械</t>
  </si>
  <si>
    <t>1985年</t>
  </si>
  <si>
    <t>1990年</t>
  </si>
  <si>
    <t>1995年</t>
  </si>
  <si>
    <t>2000年</t>
  </si>
  <si>
    <t>2001年</t>
  </si>
  <si>
    <t>1996年</t>
  </si>
  <si>
    <t>1997年</t>
  </si>
  <si>
    <t>1998年</t>
  </si>
  <si>
    <t>1999年</t>
  </si>
  <si>
    <t>昭和59年</t>
  </si>
  <si>
    <t>1986年</t>
  </si>
  <si>
    <t>1987年</t>
  </si>
  <si>
    <t>1988年</t>
  </si>
  <si>
    <t>1989年</t>
  </si>
  <si>
    <t>1991年</t>
  </si>
  <si>
    <t>1992年</t>
  </si>
  <si>
    <t>1993年</t>
  </si>
  <si>
    <t>1994年</t>
  </si>
  <si>
    <t>09</t>
  </si>
  <si>
    <t>印刷･同関連</t>
  </si>
  <si>
    <t>衣服</t>
  </si>
  <si>
    <t>鉄鋼</t>
  </si>
  <si>
    <t>その他</t>
  </si>
  <si>
    <t>食料品</t>
  </si>
  <si>
    <t>情報通信</t>
  </si>
  <si>
    <t>電子部品</t>
  </si>
  <si>
    <t>2005年</t>
  </si>
  <si>
    <t>昭和49年</t>
  </si>
  <si>
    <t>昭和46年</t>
  </si>
  <si>
    <t>昭和47年</t>
  </si>
  <si>
    <t>昭和48年</t>
  </si>
  <si>
    <t>昭和50年</t>
  </si>
  <si>
    <t>昭和51年</t>
  </si>
  <si>
    <t>昭和52年</t>
  </si>
  <si>
    <t>昭和53年</t>
  </si>
  <si>
    <t>昭和54年</t>
  </si>
  <si>
    <t>昭和55年</t>
  </si>
  <si>
    <t>昭和56年</t>
  </si>
  <si>
    <t>昭和57年</t>
  </si>
  <si>
    <t>昭和58年</t>
  </si>
  <si>
    <t>昭和59年</t>
  </si>
  <si>
    <t>昭和60年</t>
  </si>
  <si>
    <t>昭和61年</t>
  </si>
  <si>
    <t>2002年</t>
  </si>
  <si>
    <t>2003年</t>
  </si>
  <si>
    <t>昭和62年</t>
  </si>
  <si>
    <t>昭和63年</t>
  </si>
  <si>
    <t>平成元年</t>
  </si>
  <si>
    <t>平成2年</t>
  </si>
  <si>
    <t>平成3年</t>
  </si>
  <si>
    <t>平成4年</t>
  </si>
  <si>
    <t>平成5年</t>
  </si>
  <si>
    <t>平成6年</t>
  </si>
  <si>
    <t>平成7年</t>
  </si>
  <si>
    <t>平成8年</t>
  </si>
  <si>
    <t>平成9年</t>
  </si>
  <si>
    <t>平成11年</t>
  </si>
  <si>
    <t>平成12年</t>
  </si>
  <si>
    <t>平成13年</t>
  </si>
  <si>
    <t>平成14年</t>
  </si>
  <si>
    <t>平成15年</t>
  </si>
  <si>
    <t>2004年</t>
  </si>
  <si>
    <t>2006年</t>
  </si>
  <si>
    <t>2007年</t>
  </si>
  <si>
    <t>平成16年</t>
  </si>
  <si>
    <t>平成17年</t>
  </si>
  <si>
    <t>平成18年</t>
  </si>
  <si>
    <t>平成19年</t>
  </si>
  <si>
    <t>繊維</t>
  </si>
  <si>
    <t>印刷･同関連</t>
  </si>
  <si>
    <t>化学</t>
  </si>
  <si>
    <t>はん用機械</t>
  </si>
  <si>
    <t>生産用機械</t>
  </si>
  <si>
    <t>業務用機械</t>
  </si>
  <si>
    <t>平成10年</t>
  </si>
  <si>
    <t>化学工業</t>
  </si>
  <si>
    <t>金属製品製造業</t>
  </si>
  <si>
    <t>電気機械器具製造業</t>
  </si>
  <si>
    <t>2008年</t>
  </si>
  <si>
    <t>2009年</t>
  </si>
  <si>
    <t>平成20年</t>
  </si>
  <si>
    <t>平成21年</t>
  </si>
  <si>
    <t>従業者規模別構成比（％）</t>
  </si>
  <si>
    <t>産業中分類別構成比（％）</t>
  </si>
  <si>
    <t>1951年</t>
  </si>
  <si>
    <t>1952年</t>
  </si>
  <si>
    <t>1953年</t>
  </si>
  <si>
    <t>1954年</t>
  </si>
  <si>
    <t>昭和29年</t>
  </si>
  <si>
    <t>1955年</t>
  </si>
  <si>
    <t>1956年</t>
  </si>
  <si>
    <t>1957年</t>
  </si>
  <si>
    <t>1958年</t>
  </si>
  <si>
    <t>1959年</t>
  </si>
  <si>
    <t>1960年</t>
  </si>
  <si>
    <t>1961年</t>
  </si>
  <si>
    <t>1962年</t>
  </si>
  <si>
    <t>1963年</t>
  </si>
  <si>
    <t>1964年</t>
  </si>
  <si>
    <t>昭和39年</t>
  </si>
  <si>
    <t>1965年</t>
  </si>
  <si>
    <t>1966年</t>
  </si>
  <si>
    <t>昭和41年</t>
  </si>
  <si>
    <t>1967年</t>
  </si>
  <si>
    <t>昭和42年</t>
  </si>
  <si>
    <t>1968年</t>
  </si>
  <si>
    <t>昭和43年</t>
  </si>
  <si>
    <t>1969年</t>
  </si>
  <si>
    <t>昭和44年</t>
  </si>
  <si>
    <t>昭和25年</t>
  </si>
  <si>
    <t>昭和26年</t>
  </si>
  <si>
    <t>昭和27年</t>
  </si>
  <si>
    <t>昭和28年</t>
  </si>
  <si>
    <t>昭和30年</t>
  </si>
  <si>
    <t>昭和31年</t>
  </si>
  <si>
    <t>昭和32年</t>
  </si>
  <si>
    <t>昭和33年</t>
  </si>
  <si>
    <t>昭和34年</t>
  </si>
  <si>
    <t>昭和35年</t>
  </si>
  <si>
    <t>昭和36年</t>
  </si>
  <si>
    <t>昭和37年</t>
  </si>
  <si>
    <t>昭和38年</t>
  </si>
  <si>
    <t>昭和40年</t>
  </si>
  <si>
    <t>（参考）全国付加価値額（百万円）</t>
  </si>
  <si>
    <t>構成比(富山県／全国)</t>
  </si>
  <si>
    <t>（参考）全国製造品出荷額等（百万円）</t>
  </si>
  <si>
    <t>（参考）全国従業者数（人）</t>
  </si>
  <si>
    <t>（参考）全国事業所数</t>
  </si>
  <si>
    <t>全事業所</t>
  </si>
  <si>
    <t>３人以下</t>
  </si>
  <si>
    <t>従業者規模別（全数調査年は産業計従業者４人以上と一致しない）</t>
  </si>
  <si>
    <t>2009年</t>
  </si>
  <si>
    <t>平成21年</t>
  </si>
  <si>
    <t>2010年</t>
  </si>
  <si>
    <t>平成22年</t>
  </si>
  <si>
    <t>富山県</t>
  </si>
  <si>
    <t>新川地域</t>
  </si>
  <si>
    <t>富山地域</t>
  </si>
  <si>
    <t>高岡・射水地域</t>
  </si>
  <si>
    <t>砺波地域</t>
  </si>
  <si>
    <t>富山市</t>
  </si>
  <si>
    <t>高岡市</t>
  </si>
  <si>
    <t>魚津市</t>
  </si>
  <si>
    <t>氷見市</t>
  </si>
  <si>
    <t>滑川市</t>
  </si>
  <si>
    <t>黒部市</t>
  </si>
  <si>
    <t>砺波市</t>
  </si>
  <si>
    <t>小矢部市</t>
  </si>
  <si>
    <t>南砺市</t>
  </si>
  <si>
    <t>射水市</t>
  </si>
  <si>
    <t>舟橋村</t>
  </si>
  <si>
    <t>上市町</t>
  </si>
  <si>
    <t>立山町</t>
  </si>
  <si>
    <t>入善町</t>
  </si>
  <si>
    <t>朝日町</t>
  </si>
  <si>
    <t>構成比（％）</t>
  </si>
  <si>
    <t>χ</t>
  </si>
  <si>
    <t>2010年</t>
  </si>
  <si>
    <t>平成22年</t>
  </si>
  <si>
    <t>1950年</t>
  </si>
  <si>
    <t>皮革・皮革製品</t>
  </si>
  <si>
    <t>ガラス・土石</t>
  </si>
  <si>
    <t>機械</t>
  </si>
  <si>
    <t>1909年</t>
  </si>
  <si>
    <t>1914年</t>
  </si>
  <si>
    <t>1919年</t>
  </si>
  <si>
    <t>1920年</t>
  </si>
  <si>
    <t>1921年</t>
  </si>
  <si>
    <t>1922年</t>
  </si>
  <si>
    <t>明治42年</t>
  </si>
  <si>
    <t>大正３年</t>
  </si>
  <si>
    <t>大正８年</t>
  </si>
  <si>
    <t>大正９年</t>
  </si>
  <si>
    <t>大正10年</t>
  </si>
  <si>
    <t>大正11年</t>
  </si>
  <si>
    <t>飲食物工場</t>
  </si>
  <si>
    <t>染織工場</t>
  </si>
  <si>
    <t>雑工場</t>
  </si>
  <si>
    <t>化学工場</t>
  </si>
  <si>
    <t>機械器具工場</t>
  </si>
  <si>
    <t>特別工場</t>
  </si>
  <si>
    <t>飲食物工場</t>
  </si>
  <si>
    <t>染織工場</t>
  </si>
  <si>
    <t>雑工場</t>
  </si>
  <si>
    <t>機械器具工場</t>
  </si>
  <si>
    <t>08</t>
  </si>
  <si>
    <t>食料品工業</t>
  </si>
  <si>
    <t>06</t>
  </si>
  <si>
    <t>紡織工業</t>
  </si>
  <si>
    <t>07</t>
  </si>
  <si>
    <t>製材及木製品工業</t>
  </si>
  <si>
    <t>印刷及製本業</t>
  </si>
  <si>
    <t>03</t>
  </si>
  <si>
    <t>05</t>
  </si>
  <si>
    <t>窯業及び土石工業</t>
  </si>
  <si>
    <t>01</t>
  </si>
  <si>
    <t>金属工業</t>
  </si>
  <si>
    <t>02</t>
  </si>
  <si>
    <t>機械器具工業</t>
  </si>
  <si>
    <t>10</t>
  </si>
  <si>
    <t>其の他の工業</t>
  </si>
  <si>
    <t>参考（ガス・電気を含めて10部門）</t>
  </si>
  <si>
    <t>（参考）全国工場数</t>
  </si>
  <si>
    <t>1923年</t>
  </si>
  <si>
    <t>1924年</t>
  </si>
  <si>
    <t>1925年</t>
  </si>
  <si>
    <t>1926年</t>
  </si>
  <si>
    <t>1927年</t>
  </si>
  <si>
    <t>1928年</t>
  </si>
  <si>
    <t>1929年</t>
  </si>
  <si>
    <t>1930年</t>
  </si>
  <si>
    <t>大正12年</t>
  </si>
  <si>
    <t>大正13年</t>
  </si>
  <si>
    <t>大正14年</t>
  </si>
  <si>
    <t>昭和元年</t>
  </si>
  <si>
    <t>昭和２年</t>
  </si>
  <si>
    <t>昭和３年</t>
  </si>
  <si>
    <t>昭和４年</t>
  </si>
  <si>
    <t>昭和５年</t>
  </si>
  <si>
    <t>1931年</t>
  </si>
  <si>
    <t>1932年</t>
  </si>
  <si>
    <t>1933年</t>
  </si>
  <si>
    <t>1934年</t>
  </si>
  <si>
    <t>1935年</t>
  </si>
  <si>
    <t>1936年</t>
  </si>
  <si>
    <t>1937年</t>
  </si>
  <si>
    <t>1938年</t>
  </si>
  <si>
    <t>1939年</t>
  </si>
  <si>
    <t>1940年</t>
  </si>
  <si>
    <t>1941年</t>
  </si>
  <si>
    <t>1942年</t>
  </si>
  <si>
    <t>1945年</t>
  </si>
  <si>
    <t>1946年</t>
  </si>
  <si>
    <t>1947年</t>
  </si>
  <si>
    <t>昭和６年</t>
  </si>
  <si>
    <t>昭和７年</t>
  </si>
  <si>
    <t>昭和８年</t>
  </si>
  <si>
    <t>昭和９年</t>
  </si>
  <si>
    <t>昭和10年</t>
  </si>
  <si>
    <t>昭和11年</t>
  </si>
  <si>
    <t>昭和12年</t>
  </si>
  <si>
    <t>昭和13年</t>
  </si>
  <si>
    <t>昭和14年</t>
  </si>
  <si>
    <t>昭和15年</t>
  </si>
  <si>
    <t>昭和16年</t>
  </si>
  <si>
    <t>昭和17年</t>
  </si>
  <si>
    <t>昭和20年</t>
  </si>
  <si>
    <t>昭和21年</t>
  </si>
  <si>
    <t>昭和22年</t>
  </si>
  <si>
    <t>･･･</t>
  </si>
  <si>
    <t>1948年</t>
  </si>
  <si>
    <t>1949年</t>
  </si>
  <si>
    <t>昭和23年</t>
  </si>
  <si>
    <t>昭和24年</t>
  </si>
  <si>
    <t>紡績工業</t>
  </si>
  <si>
    <t>衣服及び衣装用品製造業</t>
  </si>
  <si>
    <t>製材及び木製品製造業</t>
  </si>
  <si>
    <t>家具及び建具製造業</t>
  </si>
  <si>
    <t>紙及び類似製品製造業</t>
  </si>
  <si>
    <t>出版、印刷及び類似工業</t>
  </si>
  <si>
    <t>石油石炭製造業</t>
  </si>
  <si>
    <t>ゴム工業</t>
  </si>
  <si>
    <t>皮革工業</t>
  </si>
  <si>
    <t>土石及びガラス工業</t>
  </si>
  <si>
    <t>機械工業</t>
  </si>
  <si>
    <t>運輸機械器具製造業</t>
  </si>
  <si>
    <t>精密、光学、医療及び理化学機械器具製造業</t>
  </si>
  <si>
    <t>其の他の製造業</t>
  </si>
  <si>
    <t>衣服･身廻品</t>
  </si>
  <si>
    <t>出版・印刷</t>
  </si>
  <si>
    <t>医療機械･時計等</t>
  </si>
  <si>
    <t>1970年</t>
  </si>
  <si>
    <t>計量器･時計等</t>
  </si>
  <si>
    <t>皮革・同製品</t>
  </si>
  <si>
    <t>1943･44年</t>
  </si>
  <si>
    <t>昭和18･19年</t>
  </si>
  <si>
    <t>※　産業分類の改定</t>
  </si>
  <si>
    <t>第１表　産業中分類別従業者規模別事業所数の推移（従業者４人以上の事業所）</t>
  </si>
  <si>
    <t>昭和45年</t>
  </si>
  <si>
    <t>第１表　産業別工場数の推移（職工５人以上の工場）</t>
  </si>
  <si>
    <t>第１表　産業別工場数の推移（職工５人以上の工場）1909～1947年</t>
  </si>
  <si>
    <t>第２表　産業別従業者数の推移（職工５人以上の工場）1909～1947年</t>
  </si>
  <si>
    <t>第３表　産業別製造品出荷額等の推移（職工５人以上の工場）1909～1947年</t>
  </si>
  <si>
    <t>（参考）全国職工数（人）</t>
  </si>
  <si>
    <t>第２表　産業別職工数の推移（職工５人以上の工場）</t>
  </si>
  <si>
    <t>（参考）全国生産額（千円）</t>
  </si>
  <si>
    <t>非調査項目</t>
  </si>
  <si>
    <t>富　山　県（千円）</t>
  </si>
  <si>
    <t>精密,光学,医療及び理化学機械</t>
  </si>
  <si>
    <t>第２表　産業中分類別従業者規模別従業者数（人）の推移（従業者４人以上の事業所）</t>
  </si>
  <si>
    <t>第３表　産業中分類別従業者規模別製造品出荷額等（万円）の推移（従業者４人以上の事業所）</t>
  </si>
  <si>
    <t>第３表　産業別生産額（製造品出荷額）の推移（職工５人以上の工場）</t>
  </si>
  <si>
    <t>富　山　県（千円）</t>
  </si>
  <si>
    <t>第４表　産業中分類別従業者規模別（粗）付加価値額（万円）の推移（従業者４～29人の事業所は粗付加価値額）</t>
  </si>
  <si>
    <t>注３：1909年（明治42年）､1914年（大正３年）､1919年（大正８年）～1922年（大正11年）は、産業（工場・事業）分類が1923年（大正12年）以降と差異がある。</t>
  </si>
  <si>
    <t>機械及器具工場（機械製造業、船舶車輛製造業、器具製造業、金属品製造業）</t>
  </si>
  <si>
    <t>特別工場（金属精錬業､電気業､ガス業）</t>
  </si>
  <si>
    <t>（参考）全国工員数（人）</t>
  </si>
  <si>
    <t>（参考）全国従業者数</t>
  </si>
  <si>
    <t xml:space="preserve">x </t>
  </si>
  <si>
    <t>注１：1948年（昭和23年）から新産業分類による製造業事業所が対象〔1947年（昭和22年）までは、製造小売（飲食料除く）、修理業、ガス、電気業、副業内職を含み、出版業を除く〕のため、時系列の断層がある。</t>
  </si>
  <si>
    <t>富　山　県</t>
  </si>
  <si>
    <t>富　山　県（万円）</t>
  </si>
  <si>
    <t>富　山　県</t>
  </si>
  <si>
    <t>　調査は実施されたが戦争で集計しなかった（調査票は回収したが集計人員の不足又は戦災による一部資料の焼失等の理由で統計表の刊行がない）</t>
  </si>
  <si>
    <t>ガス業及び電気業</t>
  </si>
  <si>
    <t>産業分類別構成比（％）</t>
  </si>
  <si>
    <t>特別工場</t>
  </si>
  <si>
    <t>（参考）全国工場数</t>
  </si>
  <si>
    <t>紡織</t>
  </si>
  <si>
    <t>繊維</t>
  </si>
  <si>
    <t>化学</t>
  </si>
  <si>
    <t>皮革・皮革製品</t>
  </si>
  <si>
    <t>皮革・同製品</t>
  </si>
  <si>
    <t>ガラス・土石</t>
  </si>
  <si>
    <t>機械</t>
  </si>
  <si>
    <t>精密機械器具</t>
  </si>
  <si>
    <t>注：1948･1949年は、従業者５人以上・４人以下で公表されている。</t>
  </si>
  <si>
    <t>従業者規模別</t>
  </si>
  <si>
    <t>従業者規模別</t>
  </si>
  <si>
    <t>産業中分類別構成比（％）</t>
  </si>
  <si>
    <t>繊維</t>
  </si>
  <si>
    <t>化学</t>
  </si>
  <si>
    <t>-</t>
  </si>
  <si>
    <t>精密機械器具</t>
  </si>
  <si>
    <t>従業者規模別構成比（％）</t>
  </si>
  <si>
    <t>皮革・皮革製品</t>
  </si>
  <si>
    <t>χ</t>
  </si>
  <si>
    <t>産業中分類別構成比（％）</t>
  </si>
  <si>
    <t>皮革・同製品</t>
  </si>
  <si>
    <t>ガラス・土石</t>
  </si>
  <si>
    <t>機械</t>
  </si>
  <si>
    <t>加工賃及び修理料</t>
  </si>
  <si>
    <t>（参考）全国生産額（千円）</t>
  </si>
  <si>
    <t>-</t>
  </si>
  <si>
    <t>09</t>
  </si>
  <si>
    <t>衣服</t>
  </si>
  <si>
    <t>化学</t>
  </si>
  <si>
    <t>石油・石炭</t>
  </si>
  <si>
    <t>電子部品</t>
  </si>
  <si>
    <t>４人～29人</t>
  </si>
  <si>
    <t>09</t>
  </si>
  <si>
    <t>※  染織工場（製糸業、紡績業、撚糸業、真綿製造業、製綿業、織物業、染色整理加工業、組物編物業、刺繍業）</t>
  </si>
  <si>
    <t>化学工場（窯業、製紙業、化粧料品、石鹸及蝋燭、人造肥料製造業、製革及毛皮精製業、製薬業、製油及製蝋業、発火物製造業、ゴム製造業）</t>
  </si>
  <si>
    <t>雑工場（印刷製本業､紙製品業､木竹蔓茎業､皮革製品業､羽毛製品業）</t>
  </si>
  <si>
    <t>飲食物工場（醸造業、製糖業、煙草業、製茶業、製穀製粉業、菓子製造業、缶詰瓶詰業、畜産品製造業、水産品製造業）</t>
  </si>
  <si>
    <t>産業中分類別（５人以上）</t>
  </si>
  <si>
    <t>注：1948年（昭和23年）から新産業分類による製造業事業所が対象〔1947年（昭和22年）までは、製造小売（飲食料除く）、修理業、ガス、電気業、副業内職を含み、出版業を除く〕のため、時系列の断層がある（事業所数の減少）。</t>
  </si>
  <si>
    <t>注２：製造品出荷額等は、1959年までが千円単位、1960年～1970年までが10万円単位、1971年以降が万円単位で公表されており、これを万円単位に換算しているため、1948年～1959年までは単位未満端数があり、1960年～1970年までは末数値が「０」となっている）。</t>
  </si>
  <si>
    <t>昭和36年</t>
  </si>
  <si>
    <t>昭和37年</t>
  </si>
  <si>
    <t>昭和53年</t>
  </si>
  <si>
    <t>昭和54年</t>
  </si>
  <si>
    <t>昭和55年</t>
  </si>
  <si>
    <t>昭和56年</t>
  </si>
  <si>
    <t>昭和57年</t>
  </si>
  <si>
    <t>昭和58年</t>
  </si>
  <si>
    <t>昭和60年</t>
  </si>
  <si>
    <t>昭和61年</t>
  </si>
  <si>
    <t>昭和62年</t>
  </si>
  <si>
    <t>昭和63年</t>
  </si>
  <si>
    <t>平成元年</t>
  </si>
  <si>
    <t>平成2年</t>
  </si>
  <si>
    <t>平成3年</t>
  </si>
  <si>
    <t>平成4年</t>
  </si>
  <si>
    <t>平成5年</t>
  </si>
  <si>
    <t>平成6年</t>
  </si>
  <si>
    <t>平成7年</t>
  </si>
  <si>
    <t>平成8年</t>
  </si>
  <si>
    <t>平成9年</t>
  </si>
  <si>
    <t>2002年</t>
  </si>
  <si>
    <t>2003年</t>
  </si>
  <si>
    <t>2004年</t>
  </si>
  <si>
    <t>2006年</t>
  </si>
  <si>
    <t>2007年</t>
  </si>
  <si>
    <t>平成10年</t>
  </si>
  <si>
    <t>平成11年</t>
  </si>
  <si>
    <t>平成12年</t>
  </si>
  <si>
    <t>平成13年</t>
  </si>
  <si>
    <t>平成14年</t>
  </si>
  <si>
    <t>平成15年</t>
  </si>
  <si>
    <t>平成16年</t>
  </si>
  <si>
    <t>平成17年</t>
  </si>
  <si>
    <t>平成18年</t>
  </si>
  <si>
    <t>平成19年</t>
  </si>
  <si>
    <t>昭和38年</t>
  </si>
  <si>
    <t>昭和40年</t>
  </si>
  <si>
    <t>昭和45年</t>
  </si>
  <si>
    <t>昭和46年</t>
  </si>
  <si>
    <t>昭和47年</t>
  </si>
  <si>
    <t>昭和48年</t>
  </si>
  <si>
    <t>昭和50年</t>
  </si>
  <si>
    <t>昭和52年</t>
  </si>
  <si>
    <t>平成23年</t>
  </si>
  <si>
    <t>2011年</t>
  </si>
  <si>
    <t>平成24年</t>
  </si>
  <si>
    <t>2008年</t>
  </si>
  <si>
    <t>平成20年</t>
  </si>
  <si>
    <t>2012年</t>
  </si>
  <si>
    <t>平成24年</t>
  </si>
  <si>
    <t>2012年</t>
  </si>
  <si>
    <t>2011年</t>
  </si>
  <si>
    <t>平成23年</t>
  </si>
  <si>
    <t>構成比(富山県／全国)</t>
  </si>
  <si>
    <t>構成比(富山県／全国)</t>
  </si>
  <si>
    <t>（参考）全国職工数（人）</t>
  </si>
  <si>
    <t>2011年</t>
  </si>
  <si>
    <t>平成23年</t>
  </si>
  <si>
    <t>2007年</t>
  </si>
  <si>
    <t>平成19年</t>
  </si>
  <si>
    <t>2013年</t>
  </si>
  <si>
    <t>平成25年</t>
  </si>
  <si>
    <t>2013年</t>
  </si>
  <si>
    <t>平成25年</t>
  </si>
  <si>
    <t>平成26年</t>
  </si>
  <si>
    <t>2014年</t>
  </si>
  <si>
    <t>平成26年</t>
  </si>
  <si>
    <t>2014年</t>
  </si>
  <si>
    <t>注２：1921年（大正10年）の網掛け数値は、職工５人未満を含む全工場の数値。</t>
  </si>
  <si>
    <t>富　山　県</t>
  </si>
  <si>
    <t>工場別（６部門）</t>
  </si>
  <si>
    <t>産業分類別（９部門）</t>
  </si>
  <si>
    <t>工場別（６部門）</t>
  </si>
  <si>
    <t>注：1921年（大正10年）は全数調査の数値</t>
  </si>
  <si>
    <t>産業中分類別（19部門）</t>
  </si>
  <si>
    <t>注２：1994年（平成６年）に「ニット」が14繊維工業から15衣服に移動したことにより1993年（平成５年）と時系列に断層がある。</t>
  </si>
  <si>
    <t>産業中分類別（４人以上）</t>
  </si>
  <si>
    <t>産業中分類別（４人以上）</t>
  </si>
  <si>
    <t>第一次金属（鉄鋼）</t>
  </si>
  <si>
    <t>第一次金属（非鉄）</t>
  </si>
  <si>
    <t>注１：2002年（平成14年）に日本標準産業分類の改定に伴う（1）中分類番号の変更、（2）電気機械の３分割、（3）小分類「新聞業」､「出版業」の情報通信業への移行があり、2001年（平成13年）と2002年（平成14年）とは時系列に断層がある。</t>
  </si>
  <si>
    <t>注２：2008年（平成20年）に日本標準産業分類の改定に伴う産業分類の変更（産業中分類の時系列に断層）があり、2007年数値は2008年と対応可能となるよう再計算（網掛け）している。</t>
  </si>
  <si>
    <t>注１：全国・富山県の数値は工業統計表（経済産業省ホームページ(工業統計アーカイブス)）から転載</t>
  </si>
  <si>
    <t>産業分類別(９部門）</t>
  </si>
  <si>
    <t>産業中分類別(19部門）</t>
  </si>
  <si>
    <t>工場別(６部門）</t>
  </si>
  <si>
    <t>構成比(富山県／全国)</t>
  </si>
  <si>
    <t>注２：2008年（平成20年）に日本標準産業分類の改定に伴う産業分類の変更（産業中分類の時系列に断層）があり、2007年の数値は2008年と対応可能となるよう再計算（網掛け）している。</t>
  </si>
  <si>
    <t>産業中分類別（５人以上）</t>
  </si>
  <si>
    <t>注２：2007年（平成19年）調査において調査項目を変更したことにより、2006年（平成18年）以前の数値とは接続しない。また、2008年（平成20年）に日本標準産業分類の改定に伴う産業分類の変更（産業中分類の時系列に断層）があり、2007年網掛け数値は2008年と対応可能となるよう再計算している。</t>
  </si>
  <si>
    <t>注１：1994年（平成６年）に「ニット」が14繊維工業から15衣服に移動したことにより1993年（平成５年）と時系列に断層がある。</t>
  </si>
  <si>
    <t>従業者規模別内訳（従業者4人～29人は粗付加価値額、従業者30人以上は付加価値額）</t>
  </si>
  <si>
    <t>注１：2007年（平成19年）調査において調査項目を変更したことにより、2006年（平成18年）以前の数値とは接続しない。</t>
  </si>
  <si>
    <t>注２：2008年（平成20年）調査で「日本標準産業分類」改定に伴う産業分類の変更（産業中分類の時系列に断層）があり、2007年網掛け数値は2008年と対応可能となるよう再計算している。</t>
  </si>
  <si>
    <t>注：1985年（昭和60年）に産業分類改定（1984年の網掛けは新分類に基づく遡及計算）により、アルミ金属製品産業の特殊格付け（アルミニウム・同合金から圧延､抽伸､押出し等による製造品又は同金属製品は､非鉄金属に格付）が廃止され非鉄金属から金属製品への移し替え、プラスチックの新設（1984年以前は「その他製造業」）がある。</t>
  </si>
  <si>
    <t>注１：2002年（平成14年）に日本標準産業分類の改定に伴う(1)中分類番号の変更、(2)電気機械の３分割、(3)小分類「新聞業」､「出版業」の情報通信業への移行があり、2001年（平成13年）と2002年（平成14年）とでは時系列に断層がある。</t>
  </si>
  <si>
    <t>注２：2002年（平成14年）に日本標準産業分類の改定に伴う(1)中分類番号の変更、(2)電気機械の３分割、(3)小分類「新聞業」､「出版業」の情報通信業への移行があり、2001年（平成13年）と2002年（平成14年）とでは時系列に断層がある。</t>
  </si>
  <si>
    <t>注１：2002年（平成14年）に日本標準産業分類の改定に伴う(1)中分類番号の変更、(2)電気機械の３分割、(3)小分類「新聞業」､「出版業」の情報通信業への移行があり、2001年（平成13年）と2002年（平成14年）とは時系列に断層がある。</t>
  </si>
  <si>
    <t>注１：1985年（昭和60年）に産業分類改定（1984年の網掛け数値は新分類に基づく遡及計算）により、アルミ金属製品産業の特殊格付けが廃止（アルミニウム・同合金から圧延､抽伸､押出し等による製造品又は同金属製品は､非鉄金属に格付）され非鉄金属から金属製品への移し替え、</t>
  </si>
  <si>
    <t>　　　プラスチックの新設（1984年以前は「その他製造業」）がある。</t>
  </si>
  <si>
    <t>　　　プラスチックの新設（1984年以前は「その他製造業」）がある。</t>
  </si>
  <si>
    <t>注１：1985年（昭和60年）に産業分類改定（1984年の網掛け数値は新分類に基づく遡及計算）により、アルミ金属製品産業の特殊格付け（アルミニウム・同合金から圧延､抽伸､押出し等による製造品又は同金属製品は､非鉄金属に格付）が廃止され非鉄金属から金属製品への移し替え、</t>
  </si>
  <si>
    <t>注１：1985年（昭和60年）に産業分類改定（1984年の網掛けは新分類に基づく遡及計算）により、アルミ金属製品産業の特殊格付け（アルミニウム・同合金から圧延､抽伸､押出し等による製造品又は同金属製品は､非鉄金属に格付）が廃止され非鉄金属から金属製品への移し替え、</t>
  </si>
  <si>
    <t>2015年</t>
  </si>
  <si>
    <t>平成27年</t>
  </si>
  <si>
    <t>2015年</t>
  </si>
  <si>
    <t>平成27年</t>
  </si>
  <si>
    <t>注３：下線付き年次の数値は経済センサス‐活動調査結果であり、調査項目の定義や調査時点の相違などから、厳密には工業統計調査の数値と連結しない部分がある。</t>
  </si>
  <si>
    <t>注１：下線付き年次の数値は経済センサス‐活動調査結果であり、調査項目の定義や調査時点の相違などから、厳密には工業統計調査の数値と連結しない部分がある。</t>
  </si>
  <si>
    <t>注４：合併があった市については、合併後の数値と接続するよう合併前の市町村の合計値を記載している。</t>
  </si>
  <si>
    <t>平成28年</t>
  </si>
  <si>
    <t>第１表　産業中分類別従業者規模別事業所数の推移（従業者４人以上の事業所）1948年～</t>
  </si>
  <si>
    <t>第２表　産業中分類別従業者規模別従業者数の推移（従業者４人以上の事業所）1948年～</t>
  </si>
  <si>
    <t>第３表　産業中分類別従業者規模別製造品出荷額等の推移（従業者４人以上の事業所）1948年～</t>
  </si>
  <si>
    <t>第４表　産業中分類別従業者規模別（粗）付加価値額の推移（従業者４人以上の事業所）1971年～</t>
  </si>
  <si>
    <t>注：下線付き年次の数値は経済センサス‐活動調査結果であり、調査項目の定義や調査時点の相違などから、厳密には工業統計調査の数値と連結しない部分がある。</t>
  </si>
  <si>
    <t>2011年</t>
  </si>
  <si>
    <t>平成23年</t>
  </si>
  <si>
    <t>2011年</t>
  </si>
  <si>
    <t>2016年</t>
  </si>
  <si>
    <t>平成28年</t>
  </si>
  <si>
    <t>注２：平成27年は個人経営調査票で把握した事業所を含まない。</t>
  </si>
  <si>
    <t>2016年</t>
  </si>
  <si>
    <t>注２：平成23年は平成24年２月１日現在、平成27年以降は翌年６月１日現在の数値である。</t>
  </si>
  <si>
    <t>注３：平成27年は個人経営調査票で把握した事業所を含む。</t>
  </si>
  <si>
    <t>Ⅴ　参　考</t>
  </si>
  <si>
    <t>注３：合併があった市については、合併後の数値と接続するよう合併前の市町村の合計値を記載している。</t>
  </si>
  <si>
    <t>2017年</t>
  </si>
  <si>
    <t>平成29年</t>
  </si>
  <si>
    <r>
      <t>第５表　都道府県別主要項目</t>
    </r>
    <r>
      <rPr>
        <sz val="14"/>
        <color indexed="8"/>
        <rFont val="ＭＳ Ｐゴシック"/>
        <family val="3"/>
      </rPr>
      <t>（従業者４人以上の事業所)</t>
    </r>
  </si>
  <si>
    <t>　　　　項目
都道府県</t>
  </si>
  <si>
    <t>事　業　所　数</t>
  </si>
  <si>
    <t>従  業  者  数（人）</t>
  </si>
  <si>
    <t>製 造 品 出 荷 額 等</t>
  </si>
  <si>
    <t>付  加  価  値  額</t>
  </si>
  <si>
    <t>（４～29人は粗付加価値額）</t>
  </si>
  <si>
    <t>構成比</t>
  </si>
  <si>
    <t>前年比</t>
  </si>
  <si>
    <t>（％）</t>
  </si>
  <si>
    <t>　全　国</t>
  </si>
  <si>
    <t>－</t>
  </si>
  <si>
    <t xml:space="preserve"> 1 北海道</t>
  </si>
  <si>
    <t xml:space="preserve"> 2 青　森</t>
  </si>
  <si>
    <t xml:space="preserve"> 3 岩　手</t>
  </si>
  <si>
    <t xml:space="preserve"> 4 宮　城</t>
  </si>
  <si>
    <t xml:space="preserve"> 5 秋　田</t>
  </si>
  <si>
    <t xml:space="preserve"> 6 山　形</t>
  </si>
  <si>
    <t xml:space="preserve"> 7 福　島</t>
  </si>
  <si>
    <t xml:space="preserve"> 8 茨　城</t>
  </si>
  <si>
    <t xml:space="preserve"> 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</si>
  <si>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</si>
  <si>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</si>
  <si>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</si>
  <si>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</si>
  <si>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</si>
  <si>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</si>
  <si>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</si>
  <si>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</si>
  <si>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</si>
  <si>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</si>
  <si>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</si>
  <si>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</si>
  <si>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</si>
  <si>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</si>
  <si>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</si>
  <si>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</si>
  <si>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</si>
  <si>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</si>
  <si>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</si>
  <si>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</si>
  <si>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</si>
  <si>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</si>
  <si>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</si>
  <si>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</si>
  <si>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</si>
  <si>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</si>
  <si>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</si>
  <si>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</si>
  <si>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</si>
  <si>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</si>
  <si>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</si>
  <si>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</si>
  <si>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</si>
  <si>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</si>
  <si>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</si>
  <si>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</si>
  <si>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</si>
  <si>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</si>
  <si>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第６表　全国主要項目（従業者４人以上の事業所)</t>
  </si>
  <si>
    <t xml:space="preserve">                   項　　目
  産業中分類</t>
  </si>
  <si>
    <t>従　業　者　数</t>
  </si>
  <si>
    <t>製造品出荷額等</t>
  </si>
  <si>
    <t>付　加　価　値　額
（４～29人は粗付加価値額）</t>
  </si>
  <si>
    <t>実　数</t>
  </si>
  <si>
    <t>金　額</t>
  </si>
  <si>
    <t>（人）</t>
  </si>
  <si>
    <t>（百万円）</t>
  </si>
  <si>
    <t>平成２７年（合計）</t>
  </si>
  <si>
    <t>食料品製造業</t>
  </si>
  <si>
    <t>飲料・たばこ・飼料製造業</t>
  </si>
  <si>
    <t>繊維工業</t>
  </si>
  <si>
    <t>木材・木製品製造業（家具を除く）</t>
  </si>
  <si>
    <t>家具・装備品製造業</t>
  </si>
  <si>
    <t>パルプ・紙・紙加工品製造業</t>
  </si>
  <si>
    <t>印刷・同関連業</t>
  </si>
  <si>
    <t>石油製品・石炭製品製造業</t>
  </si>
  <si>
    <t>プラスチック製品製造業（別掲を除く）</t>
  </si>
  <si>
    <t>ゴム製品製造業</t>
  </si>
  <si>
    <t>なめし革・同製品・毛皮製造業</t>
  </si>
  <si>
    <t>窯業・土石製品製造業</t>
  </si>
  <si>
    <t>鉄鋼業</t>
  </si>
  <si>
    <t>非鉄金属製造業</t>
  </si>
  <si>
    <t>はん用機械器具製造業</t>
  </si>
  <si>
    <t>生産用機械器具製造業</t>
  </si>
  <si>
    <t>業務用機械器具製造業</t>
  </si>
  <si>
    <t>電子部品・デバイス・電子回路製造業</t>
  </si>
  <si>
    <t>情報通信機械器具製造業</t>
  </si>
  <si>
    <t>輸送用機械器具製造業</t>
  </si>
  <si>
    <t>その他の製造業</t>
  </si>
  <si>
    <t>第７表　市町村別事業所数の推移（従業者４人以上の事業所）</t>
  </si>
  <si>
    <t>第８表　市町村別従業者数（人）の推移（従業者４人以上の事業所）</t>
  </si>
  <si>
    <t>第９表　市町村別製造品出荷額等（万円）の推移（従業者４人以上の事業所）</t>
  </si>
  <si>
    <t>第５表　都道府県別主要項目（従業者４人以上の事業所）</t>
  </si>
  <si>
    <t>第６表　全国主要項目（従業者４人以上の事業所）</t>
  </si>
  <si>
    <t>2017年</t>
  </si>
  <si>
    <t>平成29年</t>
  </si>
  <si>
    <t>平成30年</t>
  </si>
  <si>
    <t>順位</t>
  </si>
  <si>
    <t>（人）</t>
  </si>
  <si>
    <t>（百万円）</t>
  </si>
  <si>
    <t>平成２８年（合計）</t>
  </si>
  <si>
    <t>平成２９年（合計）</t>
  </si>
  <si>
    <t>注１：事業所数、従業者数は翌年６月１日現在の数値である。</t>
  </si>
  <si>
    <t>　 ２：平成27年の事業所数、従業者数以外の項目は【01】個人経営調査票で把握した事業所は除く。</t>
  </si>
  <si>
    <t>第７表　市町村別事業所数の推移（従業者４人以上の事業所）2003年～</t>
  </si>
  <si>
    <t>第８表　市町村別従業者数の推移（従業者４人以上の事業所）2003年～</t>
  </si>
  <si>
    <t>第９表　市町村別製造品出荷額等の推移（従業者４人以上の事業所）2003年～</t>
  </si>
  <si>
    <t>注２：平成27年以降は翌年６月１日現在の数値である。</t>
  </si>
  <si>
    <t>「経済産業省大臣官房調査統計グループ　平成30年工業統計表　産業別統計表〔概要版〕」（令和元年５月31日公表）から転載。</t>
  </si>
  <si>
    <t>前年比</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</si>
</sst>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
    <numFmt numFmtId="202" formatCode="0.0;&quot;▲ &quot;0.0"/>
    <numFmt numFmtId="203" formatCode="#,##0.0;&quot;△ &quot;#,##0.0"/>
    <numFmt numFmtId="204" formatCode="0;&quot;▲ &quot;0"/>
    <numFmt numFmtId="205" formatCode="0.00;&quot;▲ &quot;0.00"/>
    <numFmt numFmtId="206" formatCode="0.000000_ "/>
    <numFmt numFmtId="207" formatCode="0.00000_ "/>
    <numFmt numFmtId="208" formatCode="0.0000_ "/>
    <numFmt numFmtId="209" formatCode="0.000_ "/>
    <numFmt numFmtId="210" formatCode="0.00_ "/>
    <numFmt numFmtId="211" formatCode="0.0_ "/>
    <numFmt numFmtId="212" formatCode="0.0;&quot;△ &quot;0.0"/>
    <numFmt numFmtId="213" formatCode="#,##0_ "/>
    <numFmt numFmtId="214" formatCode="&quot;¥&quot;#,##0.00;[Red]&quot;¥&quot;&quot;¥&quot;&quot;¥&quot;\!\!\-#,##0.00"/>
    <numFmt numFmtId="215" formatCode="&quot;¥&quot;#,##0;[Red]&quot;¥&quot;&quot;¥&quot;&quot;¥&quot;\!\!\-#,##0"/>
    <numFmt numFmtId="216" formatCode="#,##0_);[Red]&quot;¥&quot;\!\(#,##0&quot;¥&quot;\!\)"/>
    <numFmt numFmtId="217" formatCode="0.0_);[Red]&quot;¥&quot;\!\(0.0&quot;¥&quot;\!\)"/>
    <numFmt numFmtId="218" formatCode="#,##0_ ;[Red]&quot;¥&quot;\!\-#,##0&quot;¥&quot;\!\ "/>
    <numFmt numFmtId="219" formatCode="#,##0;&quot;▲ &quot;#,##0"/>
    <numFmt numFmtId="220" formatCode="#,##0.0_);[Red]&quot;¥&quot;\!\(#,##0.0&quot;¥&quot;\!\)"/>
    <numFmt numFmtId="221" formatCode="#,##0_);[Red]\(#,##0\)"/>
    <numFmt numFmtId="222" formatCode="0.0_);[Red]\(0.0\)"/>
    <numFmt numFmtId="223" formatCode="#,##0.00;&quot;▲ &quot;#,##0.00"/>
    <numFmt numFmtId="224" formatCode="#,##0.0;&quot;▲ &quot;#,##0.0"/>
    <numFmt numFmtId="225" formatCode="0_ "/>
  </numFmts>
  <fonts count="91">
    <font>
      <sz val="11"/>
      <name val="ＭＳ Ｐゴシック"/>
      <family val="3"/>
    </font>
    <font>
      <sz val="10"/>
      <name val="ＭＳ 明朝"/>
      <family val="1"/>
    </font>
    <font>
      <sz val="11"/>
      <name val="ＭＳ Ｐ明朝"/>
      <family val="1"/>
    </font>
    <font>
      <sz val="10"/>
      <name val="ＭＳ Ｐ明朝"/>
      <family val="1"/>
    </font>
    <font>
      <i/>
      <sz val="10"/>
      <name val="ＭＳ Ｐ明朝"/>
      <family val="1"/>
    </font>
    <font>
      <u val="single"/>
      <sz val="11"/>
      <color indexed="36"/>
      <name val="ＭＳ Ｐゴシック"/>
      <family val="3"/>
    </font>
    <font>
      <sz val="6"/>
      <name val="ＭＳ Ｐゴシック"/>
      <family val="3"/>
    </font>
    <font>
      <i/>
      <sz val="11"/>
      <name val="ＭＳ Ｐ明朝"/>
      <family val="1"/>
    </font>
    <font>
      <i/>
      <sz val="11"/>
      <name val="ＭＳ Ｐゴシック"/>
      <family val="3"/>
    </font>
    <font>
      <sz val="14"/>
      <name val="ＭＳ 明朝"/>
      <family val="1"/>
    </font>
    <font>
      <sz val="14"/>
      <name val="ＭＳ Ｐゴシック"/>
      <family val="3"/>
    </font>
    <font>
      <sz val="10"/>
      <name val="ＭＳ Ｐゴシック"/>
      <family val="3"/>
    </font>
    <font>
      <i/>
      <sz val="10"/>
      <name val="ＭＳ Ｐゴシック"/>
      <family val="3"/>
    </font>
    <font>
      <sz val="10"/>
      <color indexed="42"/>
      <name val="ＭＳ Ｐゴシック"/>
      <family val="3"/>
    </font>
    <font>
      <sz val="14"/>
      <color indexed="9"/>
      <name val="ＭＳ Ｐゴシック"/>
      <family val="3"/>
    </font>
    <font>
      <b/>
      <sz val="10"/>
      <color indexed="10"/>
      <name val="ＭＳ Ｐゴシック"/>
      <family val="3"/>
    </font>
    <font>
      <sz val="6"/>
      <name val="ＭＳ Ｐ明朝"/>
      <family val="1"/>
    </font>
    <font>
      <sz val="8"/>
      <name val="ＭＳ Ｐゴシック"/>
      <family val="3"/>
    </font>
    <font>
      <sz val="9"/>
      <name val="ＭＳ Ｐゴシック"/>
      <family val="3"/>
    </font>
    <font>
      <sz val="14"/>
      <name val="ＭＳ ゴシック"/>
      <family val="3"/>
    </font>
    <font>
      <sz val="11"/>
      <color indexed="17"/>
      <name val="ＭＳ Ｐゴシック"/>
      <family val="3"/>
    </font>
    <font>
      <sz val="1"/>
      <name val="ＭＳ Ｐゴシック"/>
      <family val="3"/>
    </font>
    <font>
      <sz val="28"/>
      <name val="ＭＳ ゴシック"/>
      <family val="3"/>
    </font>
    <font>
      <u val="single"/>
      <sz val="14"/>
      <color indexed="12"/>
      <name val="ＭＳ ゴシック"/>
      <family val="3"/>
    </font>
    <font>
      <u val="single"/>
      <sz val="10"/>
      <name val="ＭＳ Ｐゴシック"/>
      <family val="3"/>
    </font>
    <font>
      <sz val="14"/>
      <color indexed="8"/>
      <name val="ＭＳ Ｐゴシック"/>
      <family val="3"/>
    </font>
    <font>
      <sz val="18"/>
      <color indexed="8"/>
      <name val="ＭＳ Ｐゴシック"/>
      <family val="3"/>
    </font>
    <font>
      <sz val="16"/>
      <color indexed="8"/>
      <name val="ＭＳ Ｐゴシック"/>
      <family val="3"/>
    </font>
    <font>
      <sz val="16"/>
      <name val="ＭＳ Ｐゴシック"/>
      <family val="3"/>
    </font>
    <font>
      <sz val="12"/>
      <name val="ＭＳ Ｐゴシック"/>
      <family val="3"/>
    </font>
    <font>
      <u val="single"/>
      <sz val="12"/>
      <name val="ＭＳ Ｐゴシック"/>
      <family val="3"/>
    </font>
    <font>
      <sz val="12"/>
      <name val="ＭＳ 明朝"/>
      <family val="1"/>
    </font>
    <font>
      <sz val="1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4"/>
      <color indexed="8"/>
      <name val="ＭＳ Ｐゴシック"/>
      <family val="3"/>
    </font>
    <font>
      <i/>
      <sz val="14"/>
      <color indexed="8"/>
      <name val="ＭＳ Ｐゴシック"/>
      <family val="3"/>
    </font>
    <font>
      <sz val="10"/>
      <color indexed="8"/>
      <name val="ＭＳ Ｐゴシック"/>
      <family val="3"/>
    </font>
    <font>
      <sz val="11"/>
      <color indexed="8"/>
      <name val="ＭＳ Ｐ明朝"/>
      <family val="1"/>
    </font>
    <font>
      <sz val="8"/>
      <color indexed="8"/>
      <name val="ＭＳ Ｐゴシック"/>
      <family val="3"/>
    </font>
    <font>
      <i/>
      <sz val="11"/>
      <color indexed="8"/>
      <name val="ＭＳ Ｐゴシック"/>
      <family val="3"/>
    </font>
    <font>
      <b/>
      <sz val="10"/>
      <color indexed="8"/>
      <name val="ＭＳ Ｐゴシック"/>
      <family val="3"/>
    </font>
    <font>
      <b/>
      <i/>
      <sz val="10"/>
      <color indexed="8"/>
      <name val="ＭＳ Ｐゴシック"/>
      <family val="3"/>
    </font>
    <font>
      <i/>
      <sz val="10"/>
      <color indexed="8"/>
      <name val="ＭＳ Ｐゴシック"/>
      <family val="3"/>
    </font>
    <font>
      <sz val="9"/>
      <color indexed="8"/>
      <name val="ＭＳ Ｐゴシック"/>
      <family val="3"/>
    </font>
    <font>
      <sz val="10"/>
      <color indexed="8"/>
      <name val="ＭＳ Ｐ明朝"/>
      <family val="1"/>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b/>
      <sz val="14"/>
      <color theme="1"/>
      <name val="ＭＳ Ｐゴシック"/>
      <family val="3"/>
    </font>
    <font>
      <i/>
      <sz val="14"/>
      <color theme="1"/>
      <name val="ＭＳ Ｐゴシック"/>
      <family val="3"/>
    </font>
    <font>
      <sz val="11"/>
      <color theme="1"/>
      <name val="ＭＳ Ｐゴシック"/>
      <family val="3"/>
    </font>
    <font>
      <sz val="10"/>
      <color theme="1"/>
      <name val="ＭＳ Ｐゴシック"/>
      <family val="3"/>
    </font>
    <font>
      <sz val="11"/>
      <color theme="1"/>
      <name val="ＭＳ Ｐ明朝"/>
      <family val="1"/>
    </font>
    <font>
      <sz val="8"/>
      <color theme="1"/>
      <name val="ＭＳ Ｐゴシック"/>
      <family val="3"/>
    </font>
    <font>
      <i/>
      <sz val="11"/>
      <color theme="1"/>
      <name val="ＭＳ Ｐゴシック"/>
      <family val="3"/>
    </font>
    <font>
      <b/>
      <sz val="10"/>
      <color theme="1"/>
      <name val="ＭＳ Ｐゴシック"/>
      <family val="3"/>
    </font>
    <font>
      <b/>
      <i/>
      <sz val="10"/>
      <color theme="1"/>
      <name val="ＭＳ Ｐゴシック"/>
      <family val="3"/>
    </font>
    <font>
      <i/>
      <sz val="10"/>
      <color theme="1"/>
      <name val="ＭＳ Ｐゴシック"/>
      <family val="3"/>
    </font>
    <font>
      <sz val="9"/>
      <color theme="1"/>
      <name val="ＭＳ Ｐゴシック"/>
      <family val="3"/>
    </font>
    <font>
      <sz val="10"/>
      <color theme="1"/>
      <name val="ＭＳ Ｐ明朝"/>
      <family val="1"/>
    </font>
    <font>
      <u val="single"/>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color indexed="63"/>
      </right>
      <top style="thin"/>
      <bottom>
        <color indexed="63"/>
      </bottom>
    </border>
    <border>
      <left style="hair"/>
      <right style="hair"/>
      <top style="hair"/>
      <bottom style="thin"/>
    </border>
    <border>
      <left style="hair"/>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style="hair"/>
      <bottom style="thin"/>
    </border>
    <border>
      <left style="thin"/>
      <right>
        <color indexed="63"/>
      </right>
      <top style="hair"/>
      <bottom style="hair"/>
    </border>
    <border>
      <left>
        <color indexed="63"/>
      </left>
      <right style="thin"/>
      <top style="hair"/>
      <bottom style="hair"/>
    </border>
    <border>
      <left style="hair"/>
      <right style="hair"/>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color indexed="63"/>
      </top>
      <bottom style="thin"/>
    </border>
    <border>
      <left style="hair"/>
      <right style="hair"/>
      <top>
        <color indexed="63"/>
      </top>
      <bottom>
        <color indexed="63"/>
      </bottom>
    </border>
    <border>
      <left style="hair"/>
      <right style="medium"/>
      <top style="thin"/>
      <bottom>
        <color indexed="63"/>
      </bottom>
    </border>
    <border>
      <left style="medium"/>
      <right>
        <color indexed="63"/>
      </right>
      <top style="thin"/>
      <bottom>
        <color indexed="63"/>
      </bottom>
    </border>
    <border>
      <left style="hair"/>
      <right style="medium"/>
      <top style="hair"/>
      <bottom style="thin"/>
    </border>
    <border>
      <left style="medium"/>
      <right>
        <color indexed="63"/>
      </right>
      <top>
        <color indexed="63"/>
      </top>
      <bottom style="thin"/>
    </border>
    <border>
      <left style="medium"/>
      <right>
        <color indexed="63"/>
      </right>
      <top style="hair"/>
      <bottom style="hair"/>
    </border>
    <border>
      <left style="medium"/>
      <right>
        <color indexed="63"/>
      </right>
      <top>
        <color indexed="63"/>
      </top>
      <bottom style="hair"/>
    </border>
    <border>
      <left style="medium"/>
      <right>
        <color indexed="63"/>
      </right>
      <top>
        <color indexed="63"/>
      </top>
      <bottom>
        <color indexed="63"/>
      </bottom>
    </border>
    <border>
      <left>
        <color indexed="63"/>
      </left>
      <right>
        <color indexed="63"/>
      </right>
      <top style="hair"/>
      <bottom style="hair"/>
    </border>
    <border>
      <left style="medium"/>
      <right>
        <color indexed="63"/>
      </right>
      <top style="hair"/>
      <bottom style="thin"/>
    </border>
    <border>
      <left style="thin"/>
      <right style="hair"/>
      <top style="thin"/>
      <bottom>
        <color indexed="63"/>
      </bottom>
    </border>
    <border>
      <left style="thin"/>
      <right style="hair"/>
      <top style="hair"/>
      <bottom style="thin"/>
    </border>
    <border>
      <left style="hair"/>
      <right style="thin"/>
      <top style="thin"/>
      <bottom>
        <color indexed="63"/>
      </bottom>
    </border>
    <border>
      <left style="hair"/>
      <right style="thin"/>
      <top style="hair"/>
      <bottom style="thin"/>
    </border>
    <border>
      <left style="hair"/>
      <right style="thin"/>
      <top style="hair"/>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hair"/>
      <right style="medium"/>
      <top style="thin"/>
      <bottom style="hair"/>
    </border>
    <border>
      <left style="hair"/>
      <right style="thin"/>
      <top style="thin"/>
      <bottom style="hair"/>
    </border>
    <border>
      <left style="medium"/>
      <right>
        <color indexed="63"/>
      </right>
      <top style="thin"/>
      <bottom style="hair"/>
    </border>
    <border>
      <left>
        <color indexed="63"/>
      </left>
      <right style="hair"/>
      <top>
        <color indexed="63"/>
      </top>
      <bottom>
        <color indexed="63"/>
      </bottom>
    </border>
    <border>
      <left style="hair"/>
      <right style="thin"/>
      <top>
        <color indexed="63"/>
      </top>
      <bottom>
        <color indexed="63"/>
      </bottom>
    </border>
    <border>
      <left>
        <color indexed="63"/>
      </left>
      <right style="hair"/>
      <top style="hair"/>
      <bottom style="hair"/>
    </border>
    <border>
      <left>
        <color indexed="63"/>
      </left>
      <right style="hair"/>
      <top style="hair"/>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style="thin"/>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medium"/>
      <top style="thin"/>
      <bottom style="hair"/>
    </border>
    <border>
      <left style="thin"/>
      <right style="hair"/>
      <top style="hair"/>
      <bottom style="hair"/>
    </border>
    <border>
      <left style="hair"/>
      <right>
        <color indexed="63"/>
      </right>
      <top style="hair"/>
      <bottom style="hair"/>
    </border>
    <border>
      <left style="hair"/>
      <right style="medium"/>
      <top style="hair"/>
      <bottom style="hair"/>
    </border>
    <border>
      <left>
        <color indexed="63"/>
      </left>
      <right style="hair"/>
      <top style="hair"/>
      <bottom>
        <color indexed="63"/>
      </bottom>
    </border>
    <border>
      <left style="hair"/>
      <right style="thin"/>
      <top style="hair"/>
      <bottom>
        <color indexed="63"/>
      </bottom>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thin"/>
    </border>
    <border>
      <left style="hair"/>
      <right>
        <color indexed="63"/>
      </right>
      <top style="thin"/>
      <bottom style="hair"/>
    </border>
    <border>
      <left style="hair"/>
      <right>
        <color indexed="63"/>
      </right>
      <top>
        <color indexed="63"/>
      </top>
      <bottom style="hair"/>
    </border>
    <border>
      <left style="thin"/>
      <right style="hair"/>
      <top>
        <color indexed="63"/>
      </top>
      <bottom style="hair"/>
    </border>
    <border>
      <left style="hair"/>
      <right>
        <color indexed="63"/>
      </right>
      <top>
        <color indexed="63"/>
      </top>
      <bottom>
        <color indexed="63"/>
      </bottom>
    </border>
    <border>
      <left style="thin"/>
      <right style="hair"/>
      <top>
        <color indexed="63"/>
      </top>
      <bottom>
        <color indexed="63"/>
      </bottom>
    </border>
    <border>
      <left style="hair"/>
      <right style="hair"/>
      <top>
        <color indexed="63"/>
      </top>
      <bottom style="thin"/>
    </border>
    <border>
      <left style="thin"/>
      <right style="thin"/>
      <top style="hair"/>
      <bottom>
        <color indexed="63"/>
      </bottom>
    </border>
    <border>
      <left style="thin"/>
      <right style="thin"/>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style="hair"/>
      <right style="hair"/>
      <top style="hair"/>
      <bottom>
        <color indexed="63"/>
      </bottom>
    </border>
    <border>
      <left style="thin"/>
      <right style="hair"/>
      <top style="hair"/>
      <bottom>
        <color indexed="63"/>
      </bottom>
    </border>
    <border>
      <left style="thin"/>
      <right>
        <color indexed="63"/>
      </right>
      <top style="hair"/>
      <bottom>
        <color indexed="63"/>
      </bottom>
    </border>
    <border>
      <left style="medium"/>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hair"/>
      <right style="medium"/>
      <top style="thin"/>
      <bottom style="thin"/>
    </border>
    <border>
      <left style="thin"/>
      <right style="thin"/>
      <top style="thin"/>
      <bottom style="thin"/>
    </border>
    <border>
      <left>
        <color indexed="63"/>
      </left>
      <right style="hair"/>
      <top style="thin"/>
      <bottom style="thin"/>
    </border>
    <border>
      <left style="hair"/>
      <right>
        <color indexed="63"/>
      </right>
      <top style="hair"/>
      <bottom>
        <color indexed="63"/>
      </bottom>
    </border>
    <border>
      <left>
        <color indexed="63"/>
      </left>
      <right style="hair"/>
      <top>
        <color indexed="63"/>
      </top>
      <bottom style="thin"/>
    </border>
    <border>
      <left style="hair"/>
      <right style="medium"/>
      <top>
        <color indexed="63"/>
      </top>
      <bottom style="hair"/>
    </border>
    <border>
      <left style="hair"/>
      <right style="medium"/>
      <top>
        <color indexed="63"/>
      </top>
      <bottom>
        <color indexed="63"/>
      </bottom>
    </border>
    <border>
      <left style="hair"/>
      <right style="thin"/>
      <top>
        <color indexed="63"/>
      </top>
      <bottom style="thin"/>
    </border>
    <border diagonalUp="1">
      <left style="hair"/>
      <right style="hair"/>
      <top style="thin"/>
      <bottom style="hair"/>
      <diagonal style="hair"/>
    </border>
    <border diagonalUp="1">
      <left style="hair"/>
      <right style="hair"/>
      <top style="hair"/>
      <bottom style="thin"/>
      <diagonal style="hair"/>
    </border>
    <border diagonalUp="1">
      <left style="thin"/>
      <right style="hair"/>
      <top style="thin"/>
      <bottom style="hair"/>
      <diagonal style="hair"/>
    </border>
    <border diagonalUp="1">
      <left style="thin"/>
      <right style="hair"/>
      <top style="hair"/>
      <bottom style="thin"/>
      <diagonal style="hair"/>
    </border>
    <border>
      <left style="thin">
        <color indexed="8"/>
      </left>
      <right>
        <color indexed="63"/>
      </right>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top>
        <color indexed="63"/>
      </top>
      <bottom>
        <color indexed="63"/>
      </bottom>
    </border>
    <border>
      <left style="thin">
        <color indexed="8"/>
      </left>
      <right>
        <color indexed="63"/>
      </right>
      <top>
        <color indexed="63"/>
      </top>
      <bottom style="thin"/>
    </border>
    <border>
      <left style="hair"/>
      <right style="hair">
        <color indexed="8"/>
      </right>
      <top>
        <color indexed="63"/>
      </top>
      <bottom style="thin"/>
    </border>
    <border>
      <left style="hair">
        <color indexed="8"/>
      </left>
      <right style="hair">
        <color indexed="8"/>
      </right>
      <top>
        <color indexed="63"/>
      </top>
      <bottom style="thin"/>
    </border>
    <border>
      <left style="hair">
        <color indexed="8"/>
      </left>
      <right style="thin"/>
      <top>
        <color indexed="63"/>
      </top>
      <bottom style="thin"/>
    </border>
    <border>
      <left style="thin"/>
      <right style="hair"/>
      <top>
        <color indexed="63"/>
      </top>
      <bottom style="thin">
        <color indexed="8"/>
      </bottom>
    </border>
    <border>
      <left style="thin"/>
      <right>
        <color indexed="63"/>
      </right>
      <top style="thin">
        <color indexed="8"/>
      </top>
      <bottom>
        <color indexed="63"/>
      </bottom>
    </border>
    <border>
      <left style="thin">
        <color indexed="8"/>
      </left>
      <right style="hair">
        <color indexed="8"/>
      </right>
      <top style="thin"/>
      <bottom style="thin">
        <color indexed="8"/>
      </bottom>
    </border>
    <border>
      <left style="hair">
        <color indexed="8"/>
      </left>
      <right style="hair">
        <color indexed="8"/>
      </right>
      <top style="thin"/>
      <bottom style="thin">
        <color indexed="8"/>
      </bottom>
    </border>
    <border>
      <left style="hair">
        <color indexed="8"/>
      </left>
      <right style="thin"/>
      <top style="thin"/>
      <bottom style="thin">
        <color indexed="8"/>
      </bottom>
    </border>
    <border>
      <left style="thin">
        <color indexed="8"/>
      </left>
      <right>
        <color indexed="63"/>
      </right>
      <top>
        <color indexed="63"/>
      </top>
      <bottom>
        <color indexed="63"/>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hair">
        <color indexed="8"/>
      </right>
      <top>
        <color indexed="63"/>
      </top>
      <bottom>
        <color indexed="63"/>
      </bottom>
    </border>
    <border>
      <left style="hair">
        <color indexed="8"/>
      </left>
      <right style="thin"/>
      <top style="thin">
        <color indexed="8"/>
      </top>
      <bottom>
        <color indexed="63"/>
      </bottom>
    </border>
    <border>
      <left style="thin">
        <color indexed="8"/>
      </left>
      <right style="hair">
        <color indexed="8"/>
      </right>
      <top style="thin"/>
      <bottom>
        <color indexed="63"/>
      </bottom>
    </border>
    <border>
      <left style="hair">
        <color indexed="8"/>
      </left>
      <right style="hair">
        <color indexed="8"/>
      </right>
      <top style="thin"/>
      <bottom>
        <color indexed="63"/>
      </bottom>
    </border>
    <border>
      <left style="hair">
        <color indexed="8"/>
      </left>
      <right style="thin"/>
      <top style="thin"/>
      <bottom>
        <color indexed="63"/>
      </bottom>
    </border>
    <border>
      <left style="thin">
        <color indexed="8"/>
      </left>
      <right style="hair">
        <color indexed="8"/>
      </right>
      <top>
        <color indexed="63"/>
      </top>
      <bottom style="thin"/>
    </border>
    <border>
      <left style="thin"/>
      <right style="thin"/>
      <top style="thin">
        <color indexed="8"/>
      </top>
      <bottom>
        <color indexed="63"/>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style="thin"/>
      <right style="thin"/>
      <top>
        <color indexed="63"/>
      </top>
      <bottom style="thin">
        <color indexed="8"/>
      </bottom>
    </border>
    <border>
      <left style="thin"/>
      <right style="thin">
        <color indexed="8"/>
      </right>
      <top>
        <color indexed="63"/>
      </top>
      <bottom style="thin">
        <color indexed="8"/>
      </bottom>
    </border>
    <border>
      <left style="thin">
        <color indexed="8"/>
      </left>
      <right style="thin"/>
      <top>
        <color indexed="63"/>
      </top>
      <bottom>
        <color indexed="63"/>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diagonalUp="1">
      <left style="thin">
        <color indexed="8"/>
      </left>
      <right style="thin">
        <color indexed="8"/>
      </right>
      <top style="thin">
        <color indexed="8"/>
      </top>
      <bottom style="thin">
        <color indexed="8"/>
      </bottom>
      <diagonal style="thin">
        <color indexed="8"/>
      </diagonal>
    </border>
    <border>
      <left style="thin"/>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top>
        <color indexed="63"/>
      </top>
      <bottom style="thin"/>
    </border>
    <border>
      <left style="thin"/>
      <right style="hair"/>
      <top>
        <color indexed="63"/>
      </top>
      <bottom style="thin"/>
    </border>
    <border diagonalDown="1">
      <left style="thin"/>
      <right style="thin">
        <color indexed="8"/>
      </right>
      <top style="thin"/>
      <bottom>
        <color indexed="63"/>
      </bottom>
      <diagonal style="thin"/>
    </border>
    <border diagonalDown="1">
      <left style="thin"/>
      <right style="thin">
        <color indexed="8"/>
      </right>
      <top>
        <color indexed="63"/>
      </top>
      <bottom>
        <color indexed="63"/>
      </bottom>
      <diagonal style="thin"/>
    </border>
    <border diagonalDown="1">
      <left style="thin"/>
      <right style="thin">
        <color indexed="8"/>
      </right>
      <top>
        <color indexed="63"/>
      </top>
      <bottom style="thin">
        <color indexed="8"/>
      </bottom>
      <diagonal style="thin"/>
    </border>
    <border diagonalDown="1">
      <left style="thin"/>
      <right>
        <color indexed="63"/>
      </right>
      <top style="thin"/>
      <bottom>
        <color indexed="63"/>
      </bottom>
      <diagonal style="thin"/>
    </border>
    <border diagonalDown="1">
      <left>
        <color indexed="63"/>
      </left>
      <right style="thin">
        <color indexed="8"/>
      </right>
      <top style="thin"/>
      <bottom>
        <color indexed="63"/>
      </bottom>
      <diagonal style="thin"/>
    </border>
    <border diagonalDown="1">
      <left style="thin"/>
      <right>
        <color indexed="63"/>
      </right>
      <top>
        <color indexed="63"/>
      </top>
      <bottom>
        <color indexed="63"/>
      </bottom>
      <diagonal style="thin"/>
    </border>
    <border diagonalDown="1">
      <left>
        <color indexed="63"/>
      </left>
      <right style="thin">
        <color indexed="8"/>
      </right>
      <top>
        <color indexed="63"/>
      </top>
      <bottom>
        <color indexed="63"/>
      </bottom>
      <diagonal style="thin"/>
    </border>
    <border diagonalDown="1">
      <left style="thin"/>
      <right>
        <color indexed="63"/>
      </right>
      <top>
        <color indexed="63"/>
      </top>
      <bottom style="thin">
        <color indexed="8"/>
      </bottom>
      <diagonal style="thin"/>
    </border>
    <border diagonalDown="1">
      <left>
        <color indexed="63"/>
      </left>
      <right style="thin">
        <color indexed="8"/>
      </right>
      <top>
        <color indexed="63"/>
      </top>
      <bottom style="thin">
        <color indexed="8"/>
      </bottom>
      <diagonal style="thin"/>
    </border>
    <border>
      <left style="thin">
        <color indexed="8"/>
      </left>
      <right>
        <color indexed="63"/>
      </right>
      <top style="thin"/>
      <bottom style="thin"/>
    </border>
    <border>
      <left>
        <color indexed="63"/>
      </left>
      <right style="thin">
        <color indexed="8"/>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75"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9" fillId="0" borderId="0">
      <alignment/>
      <protection/>
    </xf>
    <xf numFmtId="0" fontId="76" fillId="32" borderId="0" applyNumberFormat="0" applyBorder="0" applyAlignment="0" applyProtection="0"/>
  </cellStyleXfs>
  <cellXfs count="1135">
    <xf numFmtId="0" fontId="0" fillId="0" borderId="0" xfId="0" applyAlignment="1">
      <alignment/>
    </xf>
    <xf numFmtId="0" fontId="2" fillId="0" borderId="0" xfId="0" applyFont="1" applyFill="1" applyAlignment="1">
      <alignment/>
    </xf>
    <xf numFmtId="0" fontId="11" fillId="0" borderId="10" xfId="64" applyFont="1" applyFill="1" applyBorder="1" applyAlignment="1">
      <alignment horizontal="center" vertical="center"/>
      <protection/>
    </xf>
    <xf numFmtId="0" fontId="11" fillId="0" borderId="11" xfId="64" applyFont="1" applyFill="1" applyBorder="1" applyAlignment="1">
      <alignment horizontal="center" vertical="center"/>
      <protection/>
    </xf>
    <xf numFmtId="0" fontId="11" fillId="0" borderId="12" xfId="64" applyFont="1" applyFill="1" applyBorder="1" applyAlignment="1">
      <alignment horizontal="center" vertical="center"/>
      <protection/>
    </xf>
    <xf numFmtId="0" fontId="11" fillId="0" borderId="13" xfId="64" applyFont="1" applyFill="1" applyBorder="1" applyAlignment="1">
      <alignment horizontal="center" vertical="center"/>
      <protection/>
    </xf>
    <xf numFmtId="0" fontId="10" fillId="0" borderId="0" xfId="64" applyFont="1" applyFill="1" applyAlignment="1">
      <alignment vertical="center"/>
      <protection/>
    </xf>
    <xf numFmtId="0" fontId="11" fillId="0" borderId="14" xfId="62" applyFont="1" applyFill="1" applyBorder="1" applyAlignment="1">
      <alignment vertical="center"/>
      <protection/>
    </xf>
    <xf numFmtId="0" fontId="11" fillId="0" borderId="15" xfId="62" applyFont="1" applyFill="1" applyBorder="1" applyAlignment="1">
      <alignment vertical="center"/>
      <protection/>
    </xf>
    <xf numFmtId="0" fontId="11" fillId="0" borderId="16" xfId="62" applyFont="1" applyFill="1" applyBorder="1" applyAlignment="1">
      <alignment vertical="center"/>
      <protection/>
    </xf>
    <xf numFmtId="0" fontId="11" fillId="0" borderId="17" xfId="62" applyFont="1" applyFill="1" applyBorder="1" applyAlignment="1">
      <alignment vertical="center"/>
      <protection/>
    </xf>
    <xf numFmtId="0" fontId="11" fillId="0" borderId="18" xfId="62" applyFont="1" applyFill="1" applyBorder="1" applyAlignment="1">
      <alignment vertical="center"/>
      <protection/>
    </xf>
    <xf numFmtId="0" fontId="11" fillId="0" borderId="18" xfId="64" applyFont="1" applyFill="1" applyBorder="1" applyAlignment="1">
      <alignment horizontal="center" vertical="center"/>
      <protection/>
    </xf>
    <xf numFmtId="0" fontId="11" fillId="0" borderId="19" xfId="64" applyFont="1" applyFill="1" applyBorder="1" applyAlignment="1">
      <alignment horizontal="center" vertical="center"/>
      <protection/>
    </xf>
    <xf numFmtId="0" fontId="13" fillId="33" borderId="20" xfId="62" applyFont="1" applyFill="1" applyBorder="1" applyAlignment="1">
      <alignment vertical="center"/>
      <protection/>
    </xf>
    <xf numFmtId="0" fontId="11" fillId="0" borderId="21" xfId="62" applyFont="1" applyFill="1" applyBorder="1" applyAlignment="1">
      <alignment vertical="center"/>
      <protection/>
    </xf>
    <xf numFmtId="219" fontId="0" fillId="0" borderId="22" xfId="64" applyNumberFormat="1" applyFont="1" applyFill="1" applyBorder="1" applyAlignment="1">
      <alignment horizontal="right" vertical="center"/>
      <protection/>
    </xf>
    <xf numFmtId="0" fontId="13" fillId="33" borderId="23" xfId="62" applyFont="1" applyFill="1" applyBorder="1" applyAlignment="1">
      <alignment vertical="center"/>
      <protection/>
    </xf>
    <xf numFmtId="0" fontId="11" fillId="0" borderId="24" xfId="62" applyFont="1" applyFill="1" applyBorder="1" applyAlignment="1">
      <alignment vertical="center"/>
      <protection/>
    </xf>
    <xf numFmtId="0" fontId="13" fillId="33" borderId="14" xfId="62" applyFont="1" applyFill="1" applyBorder="1" applyAlignment="1">
      <alignment vertical="center"/>
      <protection/>
    </xf>
    <xf numFmtId="219" fontId="0" fillId="0" borderId="12" xfId="64" applyNumberFormat="1" applyFont="1" applyFill="1" applyBorder="1" applyAlignment="1">
      <alignment horizontal="right" vertical="center"/>
      <protection/>
    </xf>
    <xf numFmtId="49" fontId="11" fillId="33" borderId="20" xfId="0" applyNumberFormat="1" applyFont="1" applyFill="1" applyBorder="1" applyAlignment="1">
      <alignment horizontal="center" vertical="center"/>
    </xf>
    <xf numFmtId="0" fontId="11" fillId="33" borderId="21" xfId="0" applyFont="1" applyFill="1" applyBorder="1" applyAlignment="1">
      <alignment horizontal="distributed" vertical="center"/>
    </xf>
    <xf numFmtId="219" fontId="0" fillId="33" borderId="22" xfId="0" applyNumberFormat="1" applyFont="1" applyFill="1" applyBorder="1" applyAlignment="1">
      <alignment horizontal="right" vertical="center"/>
    </xf>
    <xf numFmtId="0" fontId="11" fillId="33" borderId="2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5" xfId="0" applyFont="1" applyFill="1" applyBorder="1" applyAlignment="1">
      <alignment horizontal="distributed" vertical="center"/>
    </xf>
    <xf numFmtId="219" fontId="0" fillId="33" borderId="12" xfId="0" applyNumberFormat="1" applyFont="1" applyFill="1" applyBorder="1" applyAlignment="1">
      <alignment horizontal="right" vertical="center"/>
    </xf>
    <xf numFmtId="0" fontId="11" fillId="0" borderId="19" xfId="64" applyFont="1" applyBorder="1">
      <alignment/>
      <protection/>
    </xf>
    <xf numFmtId="0" fontId="11" fillId="0" borderId="25" xfId="62" applyFont="1" applyFill="1" applyBorder="1" applyAlignment="1">
      <alignment vertical="center"/>
      <protection/>
    </xf>
    <xf numFmtId="0" fontId="11" fillId="0" borderId="0" xfId="64" applyFont="1" applyFill="1" applyAlignment="1">
      <alignment vertical="center"/>
      <protection/>
    </xf>
    <xf numFmtId="0" fontId="0" fillId="0" borderId="0" xfId="0" applyFont="1" applyFill="1" applyAlignment="1">
      <alignment/>
    </xf>
    <xf numFmtId="0" fontId="8" fillId="0" borderId="0" xfId="0" applyFont="1" applyFill="1" applyAlignment="1">
      <alignment/>
    </xf>
    <xf numFmtId="0" fontId="11" fillId="0" borderId="18" xfId="64" applyFont="1" applyFill="1" applyBorder="1" applyAlignment="1">
      <alignment vertical="center"/>
      <protection/>
    </xf>
    <xf numFmtId="0" fontId="11" fillId="0" borderId="26" xfId="64" applyFont="1" applyFill="1" applyBorder="1" applyAlignment="1">
      <alignment horizontal="right" vertical="center"/>
      <protection/>
    </xf>
    <xf numFmtId="0" fontId="11" fillId="0" borderId="27" xfId="64" applyFont="1" applyFill="1" applyBorder="1" applyAlignment="1">
      <alignment vertical="center"/>
      <protection/>
    </xf>
    <xf numFmtId="0" fontId="11" fillId="0" borderId="28" xfId="64" applyFont="1" applyFill="1" applyBorder="1" applyAlignment="1">
      <alignment horizontal="right" vertical="center"/>
      <protection/>
    </xf>
    <xf numFmtId="0" fontId="11" fillId="0" borderId="0" xfId="0" applyFont="1" applyFill="1" applyAlignment="1">
      <alignment/>
    </xf>
    <xf numFmtId="0" fontId="14" fillId="0" borderId="0" xfId="64" applyFont="1" applyFill="1" applyAlignment="1">
      <alignment vertical="center"/>
      <protection/>
    </xf>
    <xf numFmtId="219" fontId="8" fillId="0" borderId="29" xfId="64" applyNumberFormat="1" applyFont="1" applyFill="1" applyBorder="1" applyAlignment="1">
      <alignment horizontal="right" vertical="center"/>
      <protection/>
    </xf>
    <xf numFmtId="0" fontId="10" fillId="0" borderId="30" xfId="64" applyFont="1" applyFill="1" applyBorder="1" applyAlignment="1">
      <alignment vertical="center"/>
      <protection/>
    </xf>
    <xf numFmtId="219" fontId="0" fillId="0" borderId="31" xfId="64" applyNumberFormat="1" applyFont="1" applyFill="1" applyBorder="1" applyAlignment="1">
      <alignment horizontal="right" vertical="center"/>
      <protection/>
    </xf>
    <xf numFmtId="0" fontId="11" fillId="33" borderId="20" xfId="67" applyFont="1" applyFill="1" applyBorder="1" applyAlignment="1">
      <alignment horizontal="center" vertical="center"/>
      <protection/>
    </xf>
    <xf numFmtId="0" fontId="11" fillId="33" borderId="21" xfId="67" applyFont="1" applyFill="1" applyBorder="1" applyAlignment="1">
      <alignment horizontal="distributed" vertical="center"/>
      <protection/>
    </xf>
    <xf numFmtId="0" fontId="11" fillId="0" borderId="0" xfId="0" applyFont="1" applyFill="1" applyAlignment="1">
      <alignment vertical="top"/>
    </xf>
    <xf numFmtId="0" fontId="15" fillId="0" borderId="0" xfId="0" applyFont="1" applyFill="1" applyAlignment="1">
      <alignment vertical="top"/>
    </xf>
    <xf numFmtId="38" fontId="15" fillId="0" borderId="0" xfId="49" applyFont="1" applyFill="1" applyAlignment="1">
      <alignment vertical="top"/>
    </xf>
    <xf numFmtId="204" fontId="11" fillId="0" borderId="0" xfId="0" applyNumberFormat="1" applyFont="1" applyFill="1" applyAlignment="1">
      <alignment horizontal="center"/>
    </xf>
    <xf numFmtId="0" fontId="11" fillId="0" borderId="32" xfId="64" applyFont="1" applyFill="1" applyBorder="1" applyAlignment="1">
      <alignment horizontal="center" vertical="center"/>
      <protection/>
    </xf>
    <xf numFmtId="204" fontId="11" fillId="0" borderId="33" xfId="64" applyNumberFormat="1" applyFont="1" applyFill="1" applyBorder="1" applyAlignment="1">
      <alignment horizontal="center" vertical="center"/>
      <protection/>
    </xf>
    <xf numFmtId="0" fontId="11" fillId="0" borderId="34" xfId="64" applyFont="1" applyFill="1" applyBorder="1" applyAlignment="1">
      <alignment horizontal="center" vertical="center"/>
      <protection/>
    </xf>
    <xf numFmtId="204" fontId="11" fillId="0" borderId="35" xfId="64" applyNumberFormat="1" applyFont="1" applyFill="1" applyBorder="1" applyAlignment="1">
      <alignment horizontal="center" vertical="center"/>
      <protection/>
    </xf>
    <xf numFmtId="204" fontId="11" fillId="0" borderId="36" xfId="64" applyNumberFormat="1" applyFont="1" applyFill="1" applyBorder="1" applyAlignment="1">
      <alignment horizontal="center" vertical="center"/>
      <protection/>
    </xf>
    <xf numFmtId="204" fontId="11" fillId="0" borderId="37" xfId="64" applyNumberFormat="1" applyFont="1" applyFill="1" applyBorder="1" applyAlignment="1">
      <alignment horizontal="center" vertical="center"/>
      <protection/>
    </xf>
    <xf numFmtId="204" fontId="11" fillId="0" borderId="38" xfId="64" applyNumberFormat="1" applyFont="1" applyFill="1" applyBorder="1" applyAlignment="1">
      <alignment horizontal="center" vertical="center"/>
      <protection/>
    </xf>
    <xf numFmtId="219" fontId="0" fillId="33" borderId="39" xfId="0" applyNumberFormat="1" applyFont="1" applyFill="1" applyBorder="1" applyAlignment="1">
      <alignment horizontal="right" vertical="center"/>
    </xf>
    <xf numFmtId="0" fontId="11" fillId="33" borderId="21" xfId="66" applyFont="1" applyFill="1" applyBorder="1" applyAlignment="1">
      <alignment horizontal="distributed" vertical="center"/>
      <protection/>
    </xf>
    <xf numFmtId="204" fontId="11" fillId="0" borderId="40" xfId="64" applyNumberFormat="1" applyFont="1" applyFill="1" applyBorder="1" applyAlignment="1">
      <alignment horizontal="center" vertical="center"/>
      <protection/>
    </xf>
    <xf numFmtId="0" fontId="11" fillId="0" borderId="41" xfId="64" applyFont="1" applyFill="1" applyBorder="1" applyAlignment="1">
      <alignment horizontal="center" vertical="center"/>
      <protection/>
    </xf>
    <xf numFmtId="0" fontId="11" fillId="0" borderId="42" xfId="64" applyFont="1" applyFill="1" applyBorder="1" applyAlignment="1">
      <alignment horizontal="center" vertical="center"/>
      <protection/>
    </xf>
    <xf numFmtId="0" fontId="11" fillId="0" borderId="43" xfId="64" applyFont="1" applyFill="1" applyBorder="1" applyAlignment="1">
      <alignment horizontal="center" vertical="center"/>
      <protection/>
    </xf>
    <xf numFmtId="0" fontId="11" fillId="0" borderId="44" xfId="64" applyFont="1" applyFill="1" applyBorder="1" applyAlignment="1">
      <alignment horizontal="center" vertical="center"/>
      <protection/>
    </xf>
    <xf numFmtId="200" fontId="0" fillId="0" borderId="45" xfId="0" applyNumberFormat="1" applyFont="1" applyFill="1" applyBorder="1" applyAlignment="1">
      <alignment vertical="center"/>
    </xf>
    <xf numFmtId="200" fontId="0" fillId="0" borderId="44" xfId="0" applyNumberFormat="1" applyFont="1" applyFill="1" applyBorder="1" applyAlignment="1">
      <alignment vertical="center"/>
    </xf>
    <xf numFmtId="219" fontId="2" fillId="0" borderId="46" xfId="64" applyNumberFormat="1" applyFont="1" applyFill="1" applyBorder="1" applyAlignment="1">
      <alignment horizontal="right" vertical="center"/>
      <protection/>
    </xf>
    <xf numFmtId="219" fontId="2" fillId="0" borderId="47" xfId="64" applyNumberFormat="1" applyFont="1" applyFill="1" applyBorder="1" applyAlignment="1">
      <alignment horizontal="right" vertical="center"/>
      <protection/>
    </xf>
    <xf numFmtId="219" fontId="2" fillId="0" borderId="48" xfId="64" applyNumberFormat="1" applyFont="1" applyFill="1" applyBorder="1" applyAlignment="1">
      <alignment horizontal="right" vertical="center"/>
      <protection/>
    </xf>
    <xf numFmtId="219" fontId="2" fillId="0" borderId="49" xfId="64" applyNumberFormat="1" applyFont="1" applyFill="1" applyBorder="1" applyAlignment="1">
      <alignment horizontal="right" vertical="center"/>
      <protection/>
    </xf>
    <xf numFmtId="0" fontId="3" fillId="0" borderId="25" xfId="62" applyFont="1" applyFill="1" applyBorder="1" applyAlignment="1">
      <alignment vertical="center" shrinkToFit="1"/>
      <protection/>
    </xf>
    <xf numFmtId="205" fontId="2" fillId="0" borderId="42" xfId="64" applyNumberFormat="1" applyFont="1" applyFill="1" applyBorder="1" applyAlignment="1">
      <alignment horizontal="right" vertical="center"/>
      <protection/>
    </xf>
    <xf numFmtId="205" fontId="2" fillId="0" borderId="12" xfId="64" applyNumberFormat="1" applyFont="1" applyFill="1" applyBorder="1" applyAlignment="1">
      <alignment horizontal="right" vertical="center"/>
      <protection/>
    </xf>
    <xf numFmtId="205" fontId="2" fillId="0" borderId="44" xfId="64" applyNumberFormat="1" applyFont="1" applyFill="1" applyBorder="1" applyAlignment="1">
      <alignment horizontal="right" vertical="center"/>
      <protection/>
    </xf>
    <xf numFmtId="205" fontId="2" fillId="0" borderId="34" xfId="64" applyNumberFormat="1" applyFont="1" applyFill="1" applyBorder="1" applyAlignment="1">
      <alignment horizontal="right" vertical="center"/>
      <protection/>
    </xf>
    <xf numFmtId="219" fontId="2" fillId="0" borderId="50" xfId="64" applyNumberFormat="1" applyFont="1" applyFill="1" applyBorder="1" applyAlignment="1">
      <alignment horizontal="right" vertical="center"/>
      <protection/>
    </xf>
    <xf numFmtId="204" fontId="11" fillId="0" borderId="51" xfId="0" applyNumberFormat="1" applyFont="1" applyBorder="1" applyAlignment="1">
      <alignment/>
    </xf>
    <xf numFmtId="204" fontId="17" fillId="0" borderId="52" xfId="0" applyNumberFormat="1" applyFont="1" applyFill="1" applyBorder="1" applyAlignment="1">
      <alignment vertical="top"/>
    </xf>
    <xf numFmtId="219" fontId="0" fillId="33" borderId="31" xfId="0" applyNumberFormat="1" applyFont="1" applyFill="1" applyBorder="1" applyAlignment="1">
      <alignment horizontal="right" vertical="center"/>
    </xf>
    <xf numFmtId="219" fontId="0" fillId="33" borderId="52" xfId="0" applyNumberFormat="1" applyFont="1" applyFill="1" applyBorder="1" applyAlignment="1">
      <alignment horizontal="right" vertical="center"/>
    </xf>
    <xf numFmtId="219" fontId="0" fillId="33" borderId="0" xfId="0" applyNumberFormat="1" applyFont="1" applyFill="1" applyBorder="1" applyAlignment="1">
      <alignment horizontal="right" vertical="center"/>
    </xf>
    <xf numFmtId="200" fontId="0" fillId="0" borderId="53" xfId="0" applyNumberFormat="1" applyFont="1" applyFill="1" applyBorder="1" applyAlignment="1">
      <alignment vertical="center"/>
    </xf>
    <xf numFmtId="219" fontId="0" fillId="0" borderId="47" xfId="64" applyNumberFormat="1" applyFont="1" applyFill="1" applyBorder="1" applyAlignment="1">
      <alignment horizontal="right" vertical="center"/>
      <protection/>
    </xf>
    <xf numFmtId="219" fontId="0" fillId="33" borderId="47" xfId="0" applyNumberFormat="1" applyFont="1" applyFill="1" applyBorder="1" applyAlignment="1">
      <alignment horizontal="right" vertical="center"/>
    </xf>
    <xf numFmtId="219" fontId="0" fillId="33" borderId="48" xfId="0" applyNumberFormat="1" applyFont="1" applyFill="1" applyBorder="1" applyAlignment="1">
      <alignment horizontal="right" vertical="center"/>
    </xf>
    <xf numFmtId="219" fontId="0" fillId="33" borderId="29" xfId="0" applyNumberFormat="1" applyFont="1" applyFill="1" applyBorder="1" applyAlignment="1">
      <alignment horizontal="right" vertical="center"/>
    </xf>
    <xf numFmtId="200" fontId="0" fillId="0" borderId="50" xfId="0" applyNumberFormat="1" applyFont="1" applyFill="1" applyBorder="1" applyAlignment="1">
      <alignment vertical="center"/>
    </xf>
    <xf numFmtId="219" fontId="0" fillId="33" borderId="54" xfId="0" applyNumberFormat="1" applyFont="1" applyFill="1" applyBorder="1" applyAlignment="1">
      <alignment horizontal="right" vertical="center"/>
    </xf>
    <xf numFmtId="219" fontId="0" fillId="33" borderId="55" xfId="0" applyNumberFormat="1" applyFont="1" applyFill="1" applyBorder="1" applyAlignment="1">
      <alignment horizontal="right" vertical="center"/>
    </xf>
    <xf numFmtId="219" fontId="0" fillId="33" borderId="56" xfId="0" applyNumberFormat="1" applyFont="1" applyFill="1" applyBorder="1" applyAlignment="1">
      <alignment horizontal="right" vertical="center"/>
    </xf>
    <xf numFmtId="205" fontId="18" fillId="0" borderId="47" xfId="64" applyNumberFormat="1" applyFont="1" applyFill="1" applyBorder="1" applyAlignment="1">
      <alignment horizontal="right" vertical="center"/>
      <protection/>
    </xf>
    <xf numFmtId="205" fontId="18" fillId="33" borderId="47" xfId="0" applyNumberFormat="1" applyFont="1" applyFill="1" applyBorder="1" applyAlignment="1">
      <alignment horizontal="right" vertical="center"/>
    </xf>
    <xf numFmtId="205" fontId="18" fillId="33" borderId="48" xfId="0" applyNumberFormat="1" applyFont="1" applyFill="1" applyBorder="1" applyAlignment="1">
      <alignment horizontal="right" vertical="center"/>
    </xf>
    <xf numFmtId="205" fontId="18" fillId="33" borderId="29" xfId="0" applyNumberFormat="1" applyFont="1" applyFill="1" applyBorder="1" applyAlignment="1">
      <alignment horizontal="right" vertical="center"/>
    </xf>
    <xf numFmtId="205" fontId="18" fillId="0" borderId="47" xfId="0" applyNumberFormat="1" applyFont="1" applyFill="1" applyBorder="1" applyAlignment="1">
      <alignment vertical="center"/>
    </xf>
    <xf numFmtId="205" fontId="18" fillId="0" borderId="50" xfId="0" applyNumberFormat="1" applyFont="1" applyFill="1" applyBorder="1" applyAlignment="1">
      <alignment vertical="center"/>
    </xf>
    <xf numFmtId="205" fontId="18" fillId="0" borderId="22" xfId="64" applyNumberFormat="1" applyFont="1" applyFill="1" applyBorder="1" applyAlignment="1">
      <alignment horizontal="right" vertical="center"/>
      <protection/>
    </xf>
    <xf numFmtId="205" fontId="18" fillId="33" borderId="22" xfId="0" applyNumberFormat="1" applyFont="1" applyFill="1" applyBorder="1" applyAlignment="1">
      <alignment horizontal="right" vertical="center"/>
    </xf>
    <xf numFmtId="205" fontId="18" fillId="33" borderId="54" xfId="0" applyNumberFormat="1" applyFont="1" applyFill="1" applyBorder="1" applyAlignment="1">
      <alignment horizontal="right" vertical="center"/>
    </xf>
    <xf numFmtId="205" fontId="18" fillId="33" borderId="39" xfId="0" applyNumberFormat="1" applyFont="1" applyFill="1" applyBorder="1" applyAlignment="1">
      <alignment horizontal="right" vertical="center"/>
    </xf>
    <xf numFmtId="205" fontId="18" fillId="0" borderId="22" xfId="0" applyNumberFormat="1" applyFont="1" applyFill="1" applyBorder="1" applyAlignment="1">
      <alignment vertical="center"/>
    </xf>
    <xf numFmtId="205" fontId="18" fillId="0" borderId="45" xfId="0" applyNumberFormat="1" applyFont="1" applyFill="1" applyBorder="1" applyAlignment="1">
      <alignment vertical="center"/>
    </xf>
    <xf numFmtId="205" fontId="18" fillId="0" borderId="12" xfId="64" applyNumberFormat="1" applyFont="1" applyFill="1" applyBorder="1" applyAlignment="1">
      <alignment horizontal="right" vertical="center"/>
      <protection/>
    </xf>
    <xf numFmtId="205" fontId="18" fillId="33" borderId="12" xfId="0" applyNumberFormat="1" applyFont="1" applyFill="1" applyBorder="1" applyAlignment="1">
      <alignment horizontal="right" vertical="center"/>
    </xf>
    <xf numFmtId="205" fontId="18" fillId="33" borderId="55" xfId="0" applyNumberFormat="1" applyFont="1" applyFill="1" applyBorder="1" applyAlignment="1">
      <alignment horizontal="right" vertical="center"/>
    </xf>
    <xf numFmtId="205" fontId="18" fillId="33" borderId="56" xfId="0" applyNumberFormat="1" applyFont="1" applyFill="1" applyBorder="1" applyAlignment="1">
      <alignment horizontal="right" vertical="center"/>
    </xf>
    <xf numFmtId="205" fontId="18" fillId="0" borderId="12" xfId="0" applyNumberFormat="1" applyFont="1" applyFill="1" applyBorder="1" applyAlignment="1">
      <alignment vertical="center"/>
    </xf>
    <xf numFmtId="205" fontId="18" fillId="0" borderId="44" xfId="0" applyNumberFormat="1" applyFont="1" applyFill="1" applyBorder="1" applyAlignment="1">
      <alignment vertical="center"/>
    </xf>
    <xf numFmtId="0" fontId="11" fillId="0" borderId="57" xfId="64" applyFont="1" applyFill="1" applyBorder="1" applyAlignment="1">
      <alignment horizontal="right" vertical="center"/>
      <protection/>
    </xf>
    <xf numFmtId="0" fontId="11" fillId="0" borderId="58" xfId="64" applyFont="1" applyFill="1" applyBorder="1" applyAlignment="1">
      <alignment horizontal="right" vertical="center"/>
      <protection/>
    </xf>
    <xf numFmtId="0" fontId="18" fillId="0" borderId="59" xfId="0" applyFont="1" applyFill="1" applyBorder="1" applyAlignment="1">
      <alignment vertical="top"/>
    </xf>
    <xf numFmtId="0" fontId="18" fillId="0" borderId="60" xfId="0" applyFont="1" applyFill="1" applyBorder="1" applyAlignment="1">
      <alignment vertical="top"/>
    </xf>
    <xf numFmtId="0" fontId="10" fillId="0" borderId="0" xfId="0" applyFont="1" applyAlignment="1">
      <alignment horizontal="left" vertical="top" indent="2"/>
    </xf>
    <xf numFmtId="204" fontId="11" fillId="0" borderId="57" xfId="0" applyNumberFormat="1" applyFont="1" applyBorder="1" applyAlignment="1">
      <alignment horizontal="left" vertical="center" shrinkToFit="1"/>
    </xf>
    <xf numFmtId="204" fontId="11" fillId="0" borderId="61" xfId="0" applyNumberFormat="1" applyFont="1" applyBorder="1" applyAlignment="1">
      <alignment horizontal="left" vertical="center" shrinkToFit="1"/>
    </xf>
    <xf numFmtId="204" fontId="11" fillId="0" borderId="62" xfId="0" applyNumberFormat="1" applyFont="1" applyBorder="1" applyAlignment="1">
      <alignment horizontal="left" vertical="center" shrinkToFit="1"/>
    </xf>
    <xf numFmtId="204" fontId="11" fillId="0" borderId="63" xfId="0" applyNumberFormat="1" applyFont="1" applyBorder="1" applyAlignment="1">
      <alignment horizontal="left" vertical="center" shrinkToFit="1"/>
    </xf>
    <xf numFmtId="204" fontId="11" fillId="0" borderId="64" xfId="0" applyNumberFormat="1" applyFont="1" applyBorder="1" applyAlignment="1">
      <alignment horizontal="left" vertical="center" shrinkToFit="1"/>
    </xf>
    <xf numFmtId="0" fontId="18" fillId="0" borderId="65" xfId="0" applyFont="1" applyBorder="1" applyAlignment="1">
      <alignment horizontal="left" vertical="top" shrinkToFit="1"/>
    </xf>
    <xf numFmtId="204" fontId="18" fillId="0" borderId="61" xfId="0" applyNumberFormat="1" applyFont="1" applyBorder="1" applyAlignment="1">
      <alignment horizontal="left" vertical="center" shrinkToFit="1"/>
    </xf>
    <xf numFmtId="204" fontId="18" fillId="0" borderId="62" xfId="0" applyNumberFormat="1" applyFont="1" applyBorder="1" applyAlignment="1">
      <alignment horizontal="left" vertical="center" shrinkToFit="1"/>
    </xf>
    <xf numFmtId="204" fontId="18" fillId="0" borderId="63" xfId="0" applyNumberFormat="1" applyFont="1" applyBorder="1" applyAlignment="1">
      <alignment horizontal="left" vertical="center" shrinkToFit="1"/>
    </xf>
    <xf numFmtId="219" fontId="18" fillId="0" borderId="31" xfId="64" applyNumberFormat="1" applyFont="1" applyFill="1" applyBorder="1" applyAlignment="1">
      <alignment horizontal="right" vertical="center"/>
      <protection/>
    </xf>
    <xf numFmtId="219" fontId="18" fillId="33" borderId="31" xfId="0" applyNumberFormat="1" applyFont="1" applyFill="1" applyBorder="1" applyAlignment="1">
      <alignment horizontal="right" vertical="center"/>
    </xf>
    <xf numFmtId="219" fontId="18" fillId="33" borderId="52" xfId="0" applyNumberFormat="1" applyFont="1" applyFill="1" applyBorder="1" applyAlignment="1">
      <alignment horizontal="right" vertical="center"/>
    </xf>
    <xf numFmtId="219" fontId="18" fillId="33" borderId="0" xfId="0" applyNumberFormat="1" applyFont="1" applyFill="1" applyBorder="1" applyAlignment="1">
      <alignment horizontal="right" vertical="center"/>
    </xf>
    <xf numFmtId="200" fontId="18" fillId="0" borderId="31" xfId="0" applyNumberFormat="1" applyFont="1" applyFill="1" applyBorder="1" applyAlignment="1">
      <alignment vertical="center"/>
    </xf>
    <xf numFmtId="219" fontId="18" fillId="0" borderId="47" xfId="64" applyNumberFormat="1" applyFont="1" applyFill="1" applyBorder="1" applyAlignment="1">
      <alignment horizontal="right" vertical="center"/>
      <protection/>
    </xf>
    <xf numFmtId="219" fontId="18" fillId="33" borderId="47" xfId="0" applyNumberFormat="1" applyFont="1" applyFill="1" applyBorder="1" applyAlignment="1">
      <alignment horizontal="right" vertical="center"/>
    </xf>
    <xf numFmtId="219" fontId="18" fillId="33" borderId="48" xfId="0" applyNumberFormat="1" applyFont="1" applyFill="1" applyBorder="1" applyAlignment="1">
      <alignment horizontal="right" vertical="center"/>
    </xf>
    <xf numFmtId="219" fontId="18" fillId="33" borderId="29" xfId="0" applyNumberFormat="1" applyFont="1" applyFill="1" applyBorder="1" applyAlignment="1">
      <alignment horizontal="right" vertical="center"/>
    </xf>
    <xf numFmtId="200" fontId="18" fillId="0" borderId="47" xfId="0" applyNumberFormat="1" applyFont="1" applyFill="1" applyBorder="1" applyAlignment="1">
      <alignment vertical="center"/>
    </xf>
    <xf numFmtId="219" fontId="18" fillId="0" borderId="22" xfId="64" applyNumberFormat="1" applyFont="1" applyFill="1" applyBorder="1" applyAlignment="1">
      <alignment horizontal="right" vertical="center"/>
      <protection/>
    </xf>
    <xf numFmtId="219" fontId="18" fillId="33" borderId="22" xfId="0" applyNumberFormat="1" applyFont="1" applyFill="1" applyBorder="1" applyAlignment="1">
      <alignment horizontal="right" vertical="center"/>
    </xf>
    <xf numFmtId="219" fontId="18" fillId="33" borderId="54" xfId="0" applyNumberFormat="1" applyFont="1" applyFill="1" applyBorder="1" applyAlignment="1">
      <alignment horizontal="right" vertical="center"/>
    </xf>
    <xf numFmtId="219" fontId="18" fillId="33" borderId="39" xfId="0" applyNumberFormat="1" applyFont="1" applyFill="1" applyBorder="1" applyAlignment="1">
      <alignment horizontal="right" vertical="center"/>
    </xf>
    <xf numFmtId="200" fontId="18" fillId="0" borderId="22" xfId="0" applyNumberFormat="1" applyFont="1" applyFill="1" applyBorder="1" applyAlignment="1">
      <alignment vertical="center"/>
    </xf>
    <xf numFmtId="219" fontId="18" fillId="0" borderId="12" xfId="64" applyNumberFormat="1" applyFont="1" applyFill="1" applyBorder="1" applyAlignment="1">
      <alignment horizontal="right" vertical="center"/>
      <protection/>
    </xf>
    <xf numFmtId="219" fontId="18" fillId="33" borderId="12" xfId="0" applyNumberFormat="1" applyFont="1" applyFill="1" applyBorder="1" applyAlignment="1">
      <alignment horizontal="right" vertical="center"/>
    </xf>
    <xf numFmtId="219" fontId="18" fillId="33" borderId="55" xfId="0" applyNumberFormat="1" applyFont="1" applyFill="1" applyBorder="1" applyAlignment="1">
      <alignment horizontal="right" vertical="center"/>
    </xf>
    <xf numFmtId="219" fontId="18" fillId="33" borderId="56" xfId="0" applyNumberFormat="1" applyFont="1" applyFill="1" applyBorder="1" applyAlignment="1">
      <alignment horizontal="right" vertical="center"/>
    </xf>
    <xf numFmtId="200" fontId="18" fillId="0" borderId="12" xfId="0" applyNumberFormat="1" applyFont="1" applyFill="1" applyBorder="1" applyAlignment="1">
      <alignment vertical="center"/>
    </xf>
    <xf numFmtId="0" fontId="18" fillId="0" borderId="0" xfId="0" applyFont="1" applyAlignment="1">
      <alignment/>
    </xf>
    <xf numFmtId="200" fontId="18" fillId="0" borderId="53" xfId="0" applyNumberFormat="1" applyFont="1" applyFill="1" applyBorder="1" applyAlignment="1">
      <alignment vertical="center"/>
    </xf>
    <xf numFmtId="200" fontId="18" fillId="0" borderId="50" xfId="0" applyNumberFormat="1" applyFont="1" applyFill="1" applyBorder="1" applyAlignment="1">
      <alignment vertical="center"/>
    </xf>
    <xf numFmtId="200" fontId="18" fillId="0" borderId="45" xfId="0" applyNumberFormat="1" applyFont="1" applyFill="1" applyBorder="1" applyAlignment="1">
      <alignment vertical="center"/>
    </xf>
    <xf numFmtId="200" fontId="18" fillId="0" borderId="44" xfId="0" applyNumberFormat="1" applyFont="1" applyFill="1" applyBorder="1" applyAlignment="1">
      <alignment vertical="center"/>
    </xf>
    <xf numFmtId="0" fontId="77" fillId="0" borderId="0" xfId="0" applyFont="1" applyFill="1" applyAlignment="1">
      <alignment horizontal="left" textRotation="180" shrinkToFit="1"/>
    </xf>
    <xf numFmtId="0" fontId="77" fillId="0" borderId="0" xfId="64" applyFont="1" applyFill="1" applyAlignment="1">
      <alignment vertical="center"/>
      <protection/>
    </xf>
    <xf numFmtId="0" fontId="77" fillId="0" borderId="0" xfId="0" applyFont="1" applyFill="1" applyAlignment="1">
      <alignment/>
    </xf>
    <xf numFmtId="0" fontId="78" fillId="0" borderId="0" xfId="64" applyFont="1" applyFill="1" applyAlignment="1">
      <alignment vertical="center"/>
      <protection/>
    </xf>
    <xf numFmtId="0" fontId="79" fillId="0" borderId="0" xfId="0" applyFont="1" applyFill="1" applyAlignment="1">
      <alignment/>
    </xf>
    <xf numFmtId="204" fontId="77" fillId="0" borderId="0" xfId="0" applyNumberFormat="1" applyFont="1" applyFill="1" applyAlignment="1">
      <alignment horizontal="center"/>
    </xf>
    <xf numFmtId="0" fontId="80" fillId="0" borderId="0" xfId="0" applyFont="1" applyFill="1" applyAlignment="1">
      <alignment horizontal="left" textRotation="180" shrinkToFit="1"/>
    </xf>
    <xf numFmtId="0" fontId="81" fillId="0" borderId="57" xfId="64" applyFont="1" applyFill="1" applyBorder="1" applyAlignment="1">
      <alignment horizontal="right" vertical="center"/>
      <protection/>
    </xf>
    <xf numFmtId="0" fontId="81" fillId="0" borderId="18" xfId="64" applyFont="1" applyFill="1" applyBorder="1" applyAlignment="1">
      <alignment horizontal="center" vertical="center"/>
      <protection/>
    </xf>
    <xf numFmtId="0" fontId="81" fillId="0" borderId="10" xfId="64" applyFont="1" applyFill="1" applyBorder="1" applyAlignment="1">
      <alignment horizontal="center" vertical="center"/>
      <protection/>
    </xf>
    <xf numFmtId="0" fontId="81" fillId="0" borderId="43" xfId="64" applyFont="1" applyFill="1" applyBorder="1" applyAlignment="1">
      <alignment horizontal="center" vertical="center"/>
      <protection/>
    </xf>
    <xf numFmtId="0" fontId="80" fillId="0" borderId="0" xfId="0" applyFont="1" applyFill="1" applyAlignment="1">
      <alignment/>
    </xf>
    <xf numFmtId="0" fontId="81" fillId="0" borderId="18" xfId="64" applyFont="1" applyFill="1" applyBorder="1" applyAlignment="1">
      <alignment vertical="center"/>
      <protection/>
    </xf>
    <xf numFmtId="0" fontId="81" fillId="0" borderId="26" xfId="64" applyFont="1" applyFill="1" applyBorder="1" applyAlignment="1">
      <alignment horizontal="right" vertical="center"/>
      <protection/>
    </xf>
    <xf numFmtId="0" fontId="81" fillId="0" borderId="41" xfId="64" applyFont="1" applyFill="1" applyBorder="1" applyAlignment="1">
      <alignment horizontal="center" vertical="center"/>
      <protection/>
    </xf>
    <xf numFmtId="0" fontId="81" fillId="0" borderId="66" xfId="64" applyFont="1" applyFill="1" applyBorder="1" applyAlignment="1">
      <alignment horizontal="center" vertical="center"/>
      <protection/>
    </xf>
    <xf numFmtId="0" fontId="81" fillId="0" borderId="0" xfId="64" applyFont="1" applyFill="1" applyBorder="1" applyAlignment="1">
      <alignment horizontal="center" vertical="center"/>
      <protection/>
    </xf>
    <xf numFmtId="0" fontId="81" fillId="0" borderId="67" xfId="64" applyFont="1" applyFill="1" applyBorder="1" applyAlignment="1">
      <alignment horizontal="center" vertical="center"/>
      <protection/>
    </xf>
    <xf numFmtId="0" fontId="81" fillId="0" borderId="11" xfId="64" applyFont="1" applyFill="1" applyBorder="1" applyAlignment="1">
      <alignment horizontal="center" vertical="center"/>
      <protection/>
    </xf>
    <xf numFmtId="204" fontId="81" fillId="0" borderId="33" xfId="64" applyNumberFormat="1" applyFont="1" applyFill="1" applyBorder="1" applyAlignment="1">
      <alignment horizontal="center" vertical="center"/>
      <protection/>
    </xf>
    <xf numFmtId="0" fontId="82" fillId="0" borderId="14" xfId="0" applyFont="1" applyFill="1" applyBorder="1" applyAlignment="1">
      <alignment/>
    </xf>
    <xf numFmtId="0" fontId="82" fillId="0" borderId="0" xfId="0" applyFont="1" applyFill="1" applyAlignment="1">
      <alignment/>
    </xf>
    <xf numFmtId="0" fontId="80" fillId="0" borderId="0" xfId="0" applyFont="1" applyFill="1" applyBorder="1" applyAlignment="1">
      <alignment horizontal="left" textRotation="180" shrinkToFit="1"/>
    </xf>
    <xf numFmtId="0" fontId="81" fillId="0" borderId="58" xfId="64" applyFont="1" applyFill="1" applyBorder="1" applyAlignment="1">
      <alignment horizontal="right" vertical="center"/>
      <protection/>
    </xf>
    <xf numFmtId="0" fontId="81" fillId="0" borderId="19" xfId="64" applyFont="1" applyFill="1" applyBorder="1" applyAlignment="1">
      <alignment horizontal="center" vertical="center"/>
      <protection/>
    </xf>
    <xf numFmtId="0" fontId="81" fillId="0" borderId="12" xfId="64" applyFont="1" applyFill="1" applyBorder="1" applyAlignment="1">
      <alignment horizontal="center" vertical="center"/>
      <protection/>
    </xf>
    <xf numFmtId="0" fontId="81" fillId="0" borderId="44" xfId="64" applyFont="1" applyFill="1" applyBorder="1" applyAlignment="1">
      <alignment horizontal="center" vertical="center"/>
      <protection/>
    </xf>
    <xf numFmtId="0" fontId="81" fillId="0" borderId="27" xfId="64" applyFont="1" applyFill="1" applyBorder="1" applyAlignment="1">
      <alignment vertical="center"/>
      <protection/>
    </xf>
    <xf numFmtId="0" fontId="81" fillId="0" borderId="28" xfId="64" applyFont="1" applyFill="1" applyBorder="1" applyAlignment="1">
      <alignment horizontal="right" vertical="center"/>
      <protection/>
    </xf>
    <xf numFmtId="0" fontId="81" fillId="0" borderId="42" xfId="64" applyFont="1" applyFill="1" applyBorder="1" applyAlignment="1">
      <alignment horizontal="center" vertical="center"/>
      <protection/>
    </xf>
    <xf numFmtId="0" fontId="81" fillId="0" borderId="55" xfId="64" applyFont="1" applyFill="1" applyBorder="1" applyAlignment="1">
      <alignment horizontal="center" vertical="center"/>
      <protection/>
    </xf>
    <xf numFmtId="0" fontId="81" fillId="0" borderId="56" xfId="64" applyFont="1" applyFill="1" applyBorder="1" applyAlignment="1">
      <alignment horizontal="center" vertical="center"/>
      <protection/>
    </xf>
    <xf numFmtId="0" fontId="81" fillId="0" borderId="13" xfId="64" applyFont="1" applyFill="1" applyBorder="1" applyAlignment="1">
      <alignment horizontal="center" vertical="center"/>
      <protection/>
    </xf>
    <xf numFmtId="0" fontId="81" fillId="0" borderId="34" xfId="64" applyFont="1" applyFill="1" applyBorder="1" applyAlignment="1">
      <alignment horizontal="center" vertical="center"/>
      <protection/>
    </xf>
    <xf numFmtId="0" fontId="81" fillId="0" borderId="61" xfId="62" applyFont="1" applyFill="1" applyBorder="1" applyAlignment="1">
      <alignment vertical="center"/>
      <protection/>
    </xf>
    <xf numFmtId="219" fontId="80" fillId="0" borderId="16" xfId="64" applyNumberFormat="1" applyFont="1" applyFill="1" applyBorder="1" applyAlignment="1">
      <alignment horizontal="right" vertical="center"/>
      <protection/>
    </xf>
    <xf numFmtId="219" fontId="80" fillId="0" borderId="29" xfId="64" applyNumberFormat="1" applyFont="1" applyFill="1" applyBorder="1" applyAlignment="1">
      <alignment horizontal="right" vertical="center"/>
      <protection/>
    </xf>
    <xf numFmtId="219" fontId="80" fillId="0" borderId="17" xfId="64" applyNumberFormat="1" applyFont="1" applyFill="1" applyBorder="1" applyAlignment="1">
      <alignment horizontal="right" vertical="center"/>
      <protection/>
    </xf>
    <xf numFmtId="0" fontId="81" fillId="0" borderId="16" xfId="62" applyFont="1" applyFill="1" applyBorder="1" applyAlignment="1">
      <alignment vertical="center"/>
      <protection/>
    </xf>
    <xf numFmtId="0" fontId="81" fillId="0" borderId="17" xfId="62" applyFont="1" applyFill="1" applyBorder="1" applyAlignment="1">
      <alignment vertical="center"/>
      <protection/>
    </xf>
    <xf numFmtId="219" fontId="80" fillId="0" borderId="0" xfId="64" applyNumberFormat="1" applyFont="1" applyFill="1" applyBorder="1" applyAlignment="1">
      <alignment horizontal="right" vertical="center"/>
      <protection/>
    </xf>
    <xf numFmtId="219" fontId="80" fillId="0" borderId="68" xfId="64" applyNumberFormat="1" applyFont="1" applyFill="1" applyBorder="1" applyAlignment="1">
      <alignment horizontal="right" vertical="center"/>
      <protection/>
    </xf>
    <xf numFmtId="0" fontId="81" fillId="0" borderId="62" xfId="0" applyFont="1" applyFill="1" applyBorder="1" applyAlignment="1">
      <alignment horizontal="distributed" vertical="center"/>
    </xf>
    <xf numFmtId="219" fontId="80" fillId="0" borderId="69" xfId="64" applyNumberFormat="1" applyFont="1" applyFill="1" applyBorder="1" applyAlignment="1">
      <alignment horizontal="right" vertical="center"/>
      <protection/>
    </xf>
    <xf numFmtId="219" fontId="80" fillId="0" borderId="22" xfId="64" applyNumberFormat="1" applyFont="1" applyFill="1" applyBorder="1" applyAlignment="1">
      <alignment horizontal="right" vertical="center"/>
      <protection/>
    </xf>
    <xf numFmtId="219" fontId="80" fillId="0" borderId="45" xfId="64" applyNumberFormat="1" applyFont="1" applyFill="1" applyBorder="1" applyAlignment="1">
      <alignment horizontal="right" vertical="center"/>
      <protection/>
    </xf>
    <xf numFmtId="0" fontId="81" fillId="0" borderId="20" xfId="0" applyNumberFormat="1" applyFont="1" applyFill="1" applyBorder="1" applyAlignment="1">
      <alignment horizontal="center" vertical="center"/>
    </xf>
    <xf numFmtId="0" fontId="81" fillId="0" borderId="21" xfId="0" applyFont="1" applyFill="1" applyBorder="1" applyAlignment="1">
      <alignment horizontal="distributed" vertical="center"/>
    </xf>
    <xf numFmtId="219" fontId="80" fillId="0" borderId="54" xfId="64" applyNumberFormat="1" applyFont="1" applyFill="1" applyBorder="1" applyAlignment="1">
      <alignment horizontal="right" vertical="center"/>
      <protection/>
    </xf>
    <xf numFmtId="49" fontId="81" fillId="0" borderId="20" xfId="0" applyNumberFormat="1" applyFont="1" applyFill="1" applyBorder="1" applyAlignment="1">
      <alignment horizontal="center" vertical="center"/>
    </xf>
    <xf numFmtId="219" fontId="80" fillId="0" borderId="70" xfId="64" applyNumberFormat="1" applyFont="1" applyFill="1" applyBorder="1" applyAlignment="1">
      <alignment horizontal="right" vertical="center"/>
      <protection/>
    </xf>
    <xf numFmtId="219" fontId="80" fillId="0" borderId="22" xfId="63" applyNumberFormat="1" applyFont="1" applyFill="1" applyBorder="1" applyAlignment="1">
      <alignment horizontal="right" vertical="center"/>
      <protection/>
    </xf>
    <xf numFmtId="219" fontId="80" fillId="0" borderId="45" xfId="63" applyNumberFormat="1" applyFont="1" applyFill="1" applyBorder="1" applyAlignment="1">
      <alignment horizontal="right" vertical="center"/>
      <protection/>
    </xf>
    <xf numFmtId="219" fontId="80" fillId="0" borderId="22" xfId="0" applyNumberFormat="1" applyFont="1" applyFill="1" applyBorder="1" applyAlignment="1">
      <alignment horizontal="right" vertical="center"/>
    </xf>
    <xf numFmtId="219" fontId="80" fillId="0" borderId="71" xfId="0" applyNumberFormat="1" applyFont="1" applyFill="1" applyBorder="1" applyAlignment="1">
      <alignment horizontal="right" vertical="center"/>
    </xf>
    <xf numFmtId="200" fontId="80" fillId="0" borderId="22" xfId="0" applyNumberFormat="1" applyFont="1" applyFill="1" applyBorder="1" applyAlignment="1">
      <alignment vertical="center"/>
    </xf>
    <xf numFmtId="219" fontId="80" fillId="0" borderId="72" xfId="64" applyNumberFormat="1" applyFont="1" applyFill="1" applyBorder="1" applyAlignment="1">
      <alignment horizontal="right" vertical="center"/>
      <protection/>
    </xf>
    <xf numFmtId="219" fontId="80" fillId="0" borderId="73" xfId="64" applyNumberFormat="1" applyFont="1" applyFill="1" applyBorder="1" applyAlignment="1">
      <alignment horizontal="right" vertical="center"/>
      <protection/>
    </xf>
    <xf numFmtId="219" fontId="80" fillId="0" borderId="74" xfId="64" applyNumberFormat="1" applyFont="1" applyFill="1" applyBorder="1" applyAlignment="1">
      <alignment horizontal="right" vertical="center"/>
      <protection/>
    </xf>
    <xf numFmtId="219" fontId="80" fillId="0" borderId="75" xfId="64" applyNumberFormat="1" applyFont="1" applyFill="1" applyBorder="1" applyAlignment="1">
      <alignment horizontal="right" vertical="center"/>
      <protection/>
    </xf>
    <xf numFmtId="219" fontId="80" fillId="0" borderId="76" xfId="64" applyNumberFormat="1" applyFont="1" applyFill="1" applyBorder="1" applyAlignment="1">
      <alignment horizontal="right" vertical="center"/>
      <protection/>
    </xf>
    <xf numFmtId="219" fontId="80" fillId="0" borderId="52" xfId="64" applyNumberFormat="1" applyFont="1" applyFill="1" applyBorder="1" applyAlignment="1">
      <alignment horizontal="right" vertical="center"/>
      <protection/>
    </xf>
    <xf numFmtId="219" fontId="80" fillId="0" borderId="31" xfId="64" applyNumberFormat="1" applyFont="1" applyFill="1" applyBorder="1" applyAlignment="1">
      <alignment horizontal="right" vertical="center"/>
      <protection/>
    </xf>
    <xf numFmtId="219" fontId="80" fillId="0" borderId="53" xfId="64" applyNumberFormat="1" applyFont="1" applyFill="1" applyBorder="1" applyAlignment="1">
      <alignment horizontal="right" vertical="center"/>
      <protection/>
    </xf>
    <xf numFmtId="0" fontId="83" fillId="0" borderId="16" xfId="62" applyFont="1" applyFill="1" applyBorder="1" applyAlignment="1">
      <alignment vertical="center"/>
      <protection/>
    </xf>
    <xf numFmtId="219" fontId="80" fillId="0" borderId="16" xfId="0" applyNumberFormat="1" applyFont="1" applyFill="1" applyBorder="1" applyAlignment="1">
      <alignment horizontal="right" vertical="center"/>
    </xf>
    <xf numFmtId="219" fontId="80" fillId="0" borderId="29" xfId="0" applyNumberFormat="1" applyFont="1" applyFill="1" applyBorder="1" applyAlignment="1">
      <alignment horizontal="right" vertical="center"/>
    </xf>
    <xf numFmtId="0" fontId="81" fillId="0" borderId="67" xfId="62" applyFont="1" applyFill="1" applyBorder="1" applyAlignment="1">
      <alignment vertical="center"/>
      <protection/>
    </xf>
    <xf numFmtId="219" fontId="80" fillId="0" borderId="67" xfId="0" applyNumberFormat="1" applyFont="1" applyFill="1" applyBorder="1" applyAlignment="1">
      <alignment horizontal="right" vertical="center"/>
    </xf>
    <xf numFmtId="0" fontId="81" fillId="0" borderId="19" xfId="0" applyFont="1" applyFill="1" applyBorder="1" applyAlignment="1">
      <alignment horizontal="center" vertical="center"/>
    </xf>
    <xf numFmtId="0" fontId="81" fillId="0" borderId="25" xfId="0" applyFont="1" applyFill="1" applyBorder="1" applyAlignment="1">
      <alignment horizontal="distributed" vertical="center"/>
    </xf>
    <xf numFmtId="219" fontId="80" fillId="0" borderId="42" xfId="64" applyNumberFormat="1" applyFont="1" applyFill="1" applyBorder="1" applyAlignment="1">
      <alignment horizontal="right" vertical="center"/>
      <protection/>
    </xf>
    <xf numFmtId="219" fontId="80" fillId="0" borderId="12" xfId="64" applyNumberFormat="1" applyFont="1" applyFill="1" applyBorder="1" applyAlignment="1">
      <alignment horizontal="right" vertical="center"/>
      <protection/>
    </xf>
    <xf numFmtId="219" fontId="80" fillId="0" borderId="12" xfId="63" applyNumberFormat="1" applyFont="1" applyFill="1" applyBorder="1" applyAlignment="1">
      <alignment horizontal="right" vertical="center"/>
      <protection/>
    </xf>
    <xf numFmtId="219" fontId="80" fillId="0" borderId="44" xfId="63" applyNumberFormat="1" applyFont="1" applyFill="1" applyBorder="1" applyAlignment="1">
      <alignment horizontal="right" vertical="center"/>
      <protection/>
    </xf>
    <xf numFmtId="0" fontId="81" fillId="0" borderId="20" xfId="67" applyFont="1" applyFill="1" applyBorder="1" applyAlignment="1">
      <alignment horizontal="center" vertical="center"/>
      <protection/>
    </xf>
    <xf numFmtId="0" fontId="81" fillId="0" borderId="21" xfId="67" applyFont="1" applyFill="1" applyBorder="1" applyAlignment="1">
      <alignment horizontal="distributed" vertical="center"/>
      <protection/>
    </xf>
    <xf numFmtId="0" fontId="81" fillId="0" borderId="21" xfId="66" applyFont="1" applyFill="1" applyBorder="1" applyAlignment="1">
      <alignment horizontal="distributed" vertical="center"/>
      <protection/>
    </xf>
    <xf numFmtId="0" fontId="81" fillId="0" borderId="14" xfId="62" applyFont="1" applyFill="1" applyBorder="1" applyAlignment="1">
      <alignment vertical="center"/>
      <protection/>
    </xf>
    <xf numFmtId="0" fontId="81" fillId="0" borderId="15" xfId="62" applyFont="1" applyFill="1" applyBorder="1" applyAlignment="1">
      <alignment vertical="center"/>
      <protection/>
    </xf>
    <xf numFmtId="0" fontId="80" fillId="0" borderId="77" xfId="0" applyFont="1" applyFill="1" applyBorder="1" applyAlignment="1">
      <alignment horizontal="right" vertical="center"/>
    </xf>
    <xf numFmtId="219" fontId="80" fillId="0" borderId="48" xfId="0" applyNumberFormat="1" applyFont="1" applyFill="1" applyBorder="1" applyAlignment="1">
      <alignment horizontal="right" vertical="center"/>
    </xf>
    <xf numFmtId="219" fontId="80" fillId="0" borderId="78" xfId="0" applyNumberFormat="1" applyFont="1" applyFill="1" applyBorder="1" applyAlignment="1">
      <alignment horizontal="right" vertical="center"/>
    </xf>
    <xf numFmtId="219" fontId="80" fillId="0" borderId="17" xfId="0" applyNumberFormat="1" applyFont="1" applyFill="1" applyBorder="1" applyAlignment="1">
      <alignment horizontal="right" vertical="center"/>
    </xf>
    <xf numFmtId="0" fontId="81" fillId="0" borderId="0" xfId="0" applyFont="1" applyFill="1" applyAlignment="1">
      <alignment/>
    </xf>
    <xf numFmtId="0" fontId="80" fillId="0" borderId="17" xfId="0" applyFont="1" applyFill="1" applyBorder="1" applyAlignment="1">
      <alignment/>
    </xf>
    <xf numFmtId="0" fontId="80" fillId="0" borderId="16" xfId="0" applyFont="1" applyFill="1" applyBorder="1" applyAlignment="1">
      <alignment/>
    </xf>
    <xf numFmtId="219" fontId="82" fillId="0" borderId="22" xfId="0" applyNumberFormat="1" applyFont="1" applyFill="1" applyBorder="1" applyAlignment="1">
      <alignment horizontal="right" vertical="center"/>
    </xf>
    <xf numFmtId="217" fontId="80" fillId="0" borderId="69" xfId="64" applyNumberFormat="1" applyFont="1" applyFill="1" applyBorder="1" applyAlignment="1">
      <alignment horizontal="right" vertical="center"/>
      <protection/>
    </xf>
    <xf numFmtId="202" fontId="80" fillId="0" borderId="45" xfId="64" applyNumberFormat="1" applyFont="1" applyFill="1" applyBorder="1" applyAlignment="1">
      <alignment horizontal="right" vertical="center"/>
      <protection/>
    </xf>
    <xf numFmtId="202" fontId="80" fillId="0" borderId="0" xfId="64" applyNumberFormat="1" applyFont="1" applyFill="1" applyBorder="1" applyAlignment="1">
      <alignment horizontal="right" vertical="center"/>
      <protection/>
    </xf>
    <xf numFmtId="0" fontId="81" fillId="0" borderId="63" xfId="0" applyFont="1" applyFill="1" applyBorder="1" applyAlignment="1">
      <alignment horizontal="distributed" vertical="center"/>
    </xf>
    <xf numFmtId="219" fontId="80" fillId="0" borderId="44" xfId="64" applyNumberFormat="1" applyFont="1" applyFill="1" applyBorder="1" applyAlignment="1">
      <alignment horizontal="right" vertical="center"/>
      <protection/>
    </xf>
    <xf numFmtId="0" fontId="81" fillId="0" borderId="20" xfId="62" applyFont="1" applyFill="1" applyBorder="1" applyAlignment="1">
      <alignment vertical="center"/>
      <protection/>
    </xf>
    <xf numFmtId="0" fontId="81" fillId="0" borderId="21" xfId="62" applyFont="1" applyFill="1" applyBorder="1" applyAlignment="1">
      <alignment vertical="center"/>
      <protection/>
    </xf>
    <xf numFmtId="219" fontId="80" fillId="0" borderId="12" xfId="0" applyNumberFormat="1" applyFont="1" applyFill="1" applyBorder="1" applyAlignment="1">
      <alignment horizontal="right" vertical="center"/>
    </xf>
    <xf numFmtId="219" fontId="80" fillId="0" borderId="34" xfId="0" applyNumberFormat="1" applyFont="1" applyFill="1" applyBorder="1" applyAlignment="1">
      <alignment horizontal="right" vertical="center"/>
    </xf>
    <xf numFmtId="200" fontId="80" fillId="0" borderId="12" xfId="0" applyNumberFormat="1" applyFont="1" applyFill="1" applyBorder="1" applyAlignment="1">
      <alignment vertical="center"/>
    </xf>
    <xf numFmtId="0" fontId="81" fillId="0" borderId="23" xfId="62" applyFont="1" applyFill="1" applyBorder="1" applyAlignment="1">
      <alignment vertical="center"/>
      <protection/>
    </xf>
    <xf numFmtId="0" fontId="81" fillId="0" borderId="24" xfId="62" applyFont="1" applyFill="1" applyBorder="1" applyAlignment="1">
      <alignment vertical="center"/>
      <protection/>
    </xf>
    <xf numFmtId="219" fontId="80" fillId="0" borderId="68" xfId="0" applyNumberFormat="1" applyFont="1" applyFill="1" applyBorder="1" applyAlignment="1">
      <alignment horizontal="right" vertical="center"/>
    </xf>
    <xf numFmtId="0" fontId="80" fillId="0" borderId="29" xfId="0" applyFont="1" applyFill="1" applyBorder="1" applyAlignment="1">
      <alignment/>
    </xf>
    <xf numFmtId="0" fontId="80" fillId="0" borderId="48" xfId="0" applyFont="1" applyFill="1" applyBorder="1" applyAlignment="1">
      <alignment/>
    </xf>
    <xf numFmtId="0" fontId="80" fillId="0" borderId="78" xfId="0" applyFont="1" applyFill="1" applyBorder="1" applyAlignment="1">
      <alignment/>
    </xf>
    <xf numFmtId="217" fontId="80" fillId="0" borderId="22" xfId="64" applyNumberFormat="1" applyFont="1" applyFill="1" applyBorder="1" applyAlignment="1">
      <alignment horizontal="right" vertical="center"/>
      <protection/>
    </xf>
    <xf numFmtId="217" fontId="80" fillId="0" borderId="0" xfId="64" applyNumberFormat="1" applyFont="1" applyFill="1" applyBorder="1" applyAlignment="1">
      <alignment horizontal="right" vertical="center"/>
      <protection/>
    </xf>
    <xf numFmtId="217" fontId="80" fillId="0" borderId="54" xfId="64" applyNumberFormat="1" applyFont="1" applyFill="1" applyBorder="1" applyAlignment="1">
      <alignment horizontal="right" vertical="center"/>
      <protection/>
    </xf>
    <xf numFmtId="219" fontId="80" fillId="0" borderId="71" xfId="64" applyNumberFormat="1" applyFont="1" applyFill="1" applyBorder="1" applyAlignment="1">
      <alignment horizontal="right" vertical="center"/>
      <protection/>
    </xf>
    <xf numFmtId="219" fontId="80" fillId="0" borderId="79" xfId="64" applyNumberFormat="1" applyFont="1" applyFill="1" applyBorder="1" applyAlignment="1">
      <alignment horizontal="right" vertical="center"/>
      <protection/>
    </xf>
    <xf numFmtId="219" fontId="80" fillId="0" borderId="80" xfId="64" applyNumberFormat="1" applyFont="1" applyFill="1" applyBorder="1" applyAlignment="1">
      <alignment horizontal="right" vertical="center"/>
      <protection/>
    </xf>
    <xf numFmtId="219" fontId="80" fillId="0" borderId="81" xfId="64" applyNumberFormat="1" applyFont="1" applyFill="1" applyBorder="1" applyAlignment="1">
      <alignment horizontal="right" vertical="center"/>
      <protection/>
    </xf>
    <xf numFmtId="219" fontId="80" fillId="0" borderId="82" xfId="64" applyNumberFormat="1" applyFont="1" applyFill="1" applyBorder="1" applyAlignment="1">
      <alignment horizontal="right" vertical="center"/>
      <protection/>
    </xf>
    <xf numFmtId="219" fontId="80" fillId="0" borderId="83" xfId="64" applyNumberFormat="1" applyFont="1" applyFill="1" applyBorder="1" applyAlignment="1">
      <alignment horizontal="right" vertical="center"/>
      <protection/>
    </xf>
    <xf numFmtId="0" fontId="84" fillId="0" borderId="29" xfId="0" applyFont="1" applyFill="1" applyBorder="1" applyAlignment="1">
      <alignment/>
    </xf>
    <xf numFmtId="0" fontId="80" fillId="0" borderId="67" xfId="0" applyFont="1" applyFill="1" applyBorder="1" applyAlignment="1">
      <alignment/>
    </xf>
    <xf numFmtId="0" fontId="80" fillId="0" borderId="26" xfId="0" applyFont="1" applyFill="1" applyBorder="1" applyAlignment="1">
      <alignment/>
    </xf>
    <xf numFmtId="0" fontId="81" fillId="0" borderId="18" xfId="62" applyFont="1" applyFill="1" applyBorder="1" applyAlignment="1">
      <alignment vertical="center"/>
      <protection/>
    </xf>
    <xf numFmtId="217" fontId="80" fillId="0" borderId="45" xfId="64" applyNumberFormat="1" applyFont="1" applyFill="1" applyBorder="1" applyAlignment="1">
      <alignment horizontal="right" vertical="center"/>
      <protection/>
    </xf>
    <xf numFmtId="217" fontId="80" fillId="0" borderId="71" xfId="64" applyNumberFormat="1" applyFont="1" applyFill="1" applyBorder="1" applyAlignment="1">
      <alignment horizontal="right" vertical="center"/>
      <protection/>
    </xf>
    <xf numFmtId="0" fontId="80" fillId="0" borderId="84" xfId="0" applyFont="1" applyFill="1" applyBorder="1" applyAlignment="1">
      <alignment/>
    </xf>
    <xf numFmtId="0" fontId="81" fillId="0" borderId="85" xfId="0" applyFont="1" applyFill="1" applyBorder="1" applyAlignment="1">
      <alignment horizontal="distributed" vertical="center"/>
    </xf>
    <xf numFmtId="217" fontId="80" fillId="0" borderId="82" xfId="64" applyNumberFormat="1" applyFont="1" applyFill="1" applyBorder="1" applyAlignment="1">
      <alignment horizontal="right" vertical="center"/>
      <protection/>
    </xf>
    <xf numFmtId="217" fontId="80" fillId="0" borderId="31" xfId="64" applyNumberFormat="1" applyFont="1" applyFill="1" applyBorder="1" applyAlignment="1">
      <alignment horizontal="right" vertical="center"/>
      <protection/>
    </xf>
    <xf numFmtId="217" fontId="80" fillId="0" borderId="53" xfId="64" applyNumberFormat="1" applyFont="1" applyFill="1" applyBorder="1" applyAlignment="1">
      <alignment horizontal="right" vertical="center"/>
      <protection/>
    </xf>
    <xf numFmtId="0" fontId="80" fillId="0" borderId="85" xfId="0" applyFont="1" applyFill="1" applyBorder="1" applyAlignment="1">
      <alignment/>
    </xf>
    <xf numFmtId="0" fontId="80" fillId="0" borderId="64" xfId="0" applyFont="1" applyFill="1" applyBorder="1" applyAlignment="1">
      <alignment/>
    </xf>
    <xf numFmtId="217" fontId="80" fillId="0" borderId="42" xfId="64" applyNumberFormat="1" applyFont="1" applyFill="1" applyBorder="1" applyAlignment="1">
      <alignment horizontal="right" vertical="center"/>
      <protection/>
    </xf>
    <xf numFmtId="202" fontId="80" fillId="0" borderId="44" xfId="64" applyNumberFormat="1" applyFont="1" applyFill="1" applyBorder="1" applyAlignment="1">
      <alignment horizontal="right" vertical="center"/>
      <protection/>
    </xf>
    <xf numFmtId="0" fontId="80" fillId="0" borderId="0" xfId="0" applyFont="1" applyAlignment="1">
      <alignment/>
    </xf>
    <xf numFmtId="217" fontId="80" fillId="0" borderId="12" xfId="64" applyNumberFormat="1" applyFont="1" applyFill="1" applyBorder="1" applyAlignment="1">
      <alignment horizontal="right" vertical="center"/>
      <protection/>
    </xf>
    <xf numFmtId="217" fontId="80" fillId="0" borderId="55" xfId="64" applyNumberFormat="1" applyFont="1" applyFill="1" applyBorder="1" applyAlignment="1">
      <alignment horizontal="right" vertical="center"/>
      <protection/>
    </xf>
    <xf numFmtId="0" fontId="81" fillId="0" borderId="16" xfId="0" applyFont="1" applyFill="1" applyBorder="1" applyAlignment="1">
      <alignment vertical="center"/>
    </xf>
    <xf numFmtId="0" fontId="80" fillId="0" borderId="20" xfId="0" applyFont="1" applyFill="1" applyBorder="1" applyAlignment="1">
      <alignment/>
    </xf>
    <xf numFmtId="217" fontId="80" fillId="0" borderId="44" xfId="64" applyNumberFormat="1" applyFont="1" applyFill="1" applyBorder="1" applyAlignment="1">
      <alignment horizontal="right" vertical="center"/>
      <protection/>
    </xf>
    <xf numFmtId="0" fontId="81" fillId="0" borderId="19" xfId="64" applyFont="1" applyFill="1" applyBorder="1">
      <alignment/>
      <protection/>
    </xf>
    <xf numFmtId="0" fontId="81" fillId="0" borderId="25" xfId="62" applyFont="1" applyFill="1" applyBorder="1" applyAlignment="1">
      <alignment vertical="center"/>
      <protection/>
    </xf>
    <xf numFmtId="217" fontId="80" fillId="0" borderId="34" xfId="64" applyNumberFormat="1" applyFont="1" applyFill="1" applyBorder="1" applyAlignment="1">
      <alignment horizontal="right" vertical="center"/>
      <protection/>
    </xf>
    <xf numFmtId="0" fontId="80" fillId="0" borderId="86" xfId="0" applyFont="1" applyFill="1" applyBorder="1" applyAlignment="1">
      <alignment/>
    </xf>
    <xf numFmtId="0" fontId="80" fillId="0" borderId="24" xfId="0" applyFont="1" applyFill="1" applyBorder="1" applyAlignment="1">
      <alignment/>
    </xf>
    <xf numFmtId="0" fontId="80" fillId="0" borderId="15" xfId="0" applyFont="1" applyFill="1" applyBorder="1" applyAlignment="1">
      <alignment horizontal="left" textRotation="180" shrinkToFit="1"/>
    </xf>
    <xf numFmtId="0" fontId="80" fillId="0" borderId="17" xfId="0" applyFont="1" applyFill="1" applyBorder="1" applyAlignment="1">
      <alignment/>
    </xf>
    <xf numFmtId="0" fontId="80" fillId="0" borderId="29" xfId="0" applyFont="1" applyFill="1" applyBorder="1" applyAlignment="1">
      <alignment/>
    </xf>
    <xf numFmtId="0" fontId="80" fillId="0" borderId="68" xfId="0" applyFont="1" applyFill="1" applyBorder="1" applyAlignment="1">
      <alignment/>
    </xf>
    <xf numFmtId="217" fontId="80" fillId="0" borderId="75" xfId="64" applyNumberFormat="1" applyFont="1" applyFill="1" applyBorder="1" applyAlignment="1">
      <alignment horizontal="right" vertical="center"/>
      <protection/>
    </xf>
    <xf numFmtId="217" fontId="80" fillId="0" borderId="76" xfId="64" applyNumberFormat="1" applyFont="1" applyFill="1" applyBorder="1" applyAlignment="1">
      <alignment horizontal="right" vertical="center"/>
      <protection/>
    </xf>
    <xf numFmtId="0" fontId="80" fillId="0" borderId="23" xfId="0" applyFont="1" applyFill="1" applyBorder="1" applyAlignment="1">
      <alignment/>
    </xf>
    <xf numFmtId="38" fontId="85" fillId="0" borderId="0" xfId="49" applyFont="1" applyFill="1" applyAlignment="1">
      <alignment vertical="top"/>
    </xf>
    <xf numFmtId="202" fontId="84" fillId="0" borderId="0" xfId="64" applyNumberFormat="1" applyFont="1" applyFill="1" applyBorder="1" applyAlignment="1">
      <alignment horizontal="right" vertical="center"/>
      <protection/>
    </xf>
    <xf numFmtId="0" fontId="85" fillId="0" borderId="0" xfId="0" applyFont="1" applyFill="1" applyAlignment="1">
      <alignment vertical="top"/>
    </xf>
    <xf numFmtId="204" fontId="81" fillId="0" borderId="0" xfId="64" applyNumberFormat="1" applyFont="1" applyFill="1" applyBorder="1" applyAlignment="1">
      <alignment horizontal="center" vertical="center"/>
      <protection/>
    </xf>
    <xf numFmtId="0" fontId="81" fillId="0" borderId="0" xfId="0" applyFont="1" applyFill="1" applyBorder="1" applyAlignment="1">
      <alignment horizontal="distributed" vertical="center"/>
    </xf>
    <xf numFmtId="0" fontId="86" fillId="0" borderId="0" xfId="0" applyFont="1" applyFill="1" applyAlignment="1">
      <alignment vertical="top"/>
    </xf>
    <xf numFmtId="0" fontId="81" fillId="0" borderId="0" xfId="0" applyFont="1" applyFill="1" applyAlignment="1">
      <alignment vertical="top"/>
    </xf>
    <xf numFmtId="0" fontId="81" fillId="0" borderId="84" xfId="0" applyFont="1" applyFill="1" applyBorder="1" applyAlignment="1">
      <alignment horizontal="distributed" vertical="center"/>
    </xf>
    <xf numFmtId="0" fontId="81" fillId="0" borderId="64" xfId="0" applyFont="1" applyFill="1" applyBorder="1" applyAlignment="1">
      <alignment horizontal="distributed" vertical="center"/>
    </xf>
    <xf numFmtId="0" fontId="81" fillId="0" borderId="26" xfId="64" applyFont="1" applyFill="1" applyBorder="1" applyAlignment="1">
      <alignment horizontal="center" vertical="center"/>
      <protection/>
    </xf>
    <xf numFmtId="219" fontId="80" fillId="0" borderId="39" xfId="64" applyNumberFormat="1" applyFont="1" applyFill="1" applyBorder="1" applyAlignment="1">
      <alignment horizontal="right" vertical="center"/>
      <protection/>
    </xf>
    <xf numFmtId="219" fontId="80" fillId="0" borderId="87" xfId="64" applyNumberFormat="1" applyFont="1" applyFill="1" applyBorder="1" applyAlignment="1">
      <alignment horizontal="right" vertical="center"/>
      <protection/>
    </xf>
    <xf numFmtId="219" fontId="80" fillId="0" borderId="86" xfId="64" applyNumberFormat="1" applyFont="1" applyFill="1" applyBorder="1" applyAlignment="1">
      <alignment horizontal="right" vertical="center"/>
      <protection/>
    </xf>
    <xf numFmtId="0" fontId="83" fillId="0" borderId="21" xfId="0" applyFont="1" applyFill="1" applyBorder="1" applyAlignment="1">
      <alignment horizontal="distributed" vertical="center"/>
    </xf>
    <xf numFmtId="0" fontId="81" fillId="0" borderId="88" xfId="0" applyFont="1" applyFill="1" applyBorder="1" applyAlignment="1">
      <alignment horizontal="distributed" vertical="center"/>
    </xf>
    <xf numFmtId="219" fontId="80" fillId="0" borderId="89" xfId="63" applyNumberFormat="1" applyFont="1" applyFill="1" applyBorder="1" applyAlignment="1">
      <alignment horizontal="right" vertical="center"/>
      <protection/>
    </xf>
    <xf numFmtId="219" fontId="80" fillId="0" borderId="73" xfId="63" applyNumberFormat="1" applyFont="1" applyFill="1" applyBorder="1" applyAlignment="1">
      <alignment horizontal="right" vertical="center"/>
      <protection/>
    </xf>
    <xf numFmtId="219" fontId="80" fillId="0" borderId="15" xfId="64" applyNumberFormat="1" applyFont="1" applyFill="1" applyBorder="1" applyAlignment="1">
      <alignment horizontal="right" vertical="center"/>
      <protection/>
    </xf>
    <xf numFmtId="0" fontId="82" fillId="0" borderId="15" xfId="0" applyFont="1" applyFill="1" applyBorder="1" applyAlignment="1">
      <alignment/>
    </xf>
    <xf numFmtId="0" fontId="80" fillId="0" borderId="14" xfId="0" applyFont="1" applyBorder="1" applyAlignment="1">
      <alignment/>
    </xf>
    <xf numFmtId="0" fontId="80" fillId="0" borderId="0" xfId="0" applyFont="1" applyBorder="1" applyAlignment="1">
      <alignment/>
    </xf>
    <xf numFmtId="0" fontId="80" fillId="0" borderId="15" xfId="0" applyFont="1" applyBorder="1" applyAlignment="1">
      <alignment/>
    </xf>
    <xf numFmtId="0" fontId="81" fillId="0" borderId="25" xfId="64" applyFont="1" applyFill="1" applyBorder="1" applyAlignment="1">
      <alignment horizontal="center" vertical="center"/>
      <protection/>
    </xf>
    <xf numFmtId="219" fontId="80" fillId="0" borderId="69" xfId="63" applyNumberFormat="1" applyFont="1" applyFill="1" applyBorder="1" applyAlignment="1">
      <alignment horizontal="right" vertical="center"/>
      <protection/>
    </xf>
    <xf numFmtId="219" fontId="80" fillId="0" borderId="90" xfId="63" applyNumberFormat="1" applyFont="1" applyFill="1" applyBorder="1" applyAlignment="1">
      <alignment horizontal="right" vertical="center"/>
      <protection/>
    </xf>
    <xf numFmtId="219" fontId="80" fillId="0" borderId="42" xfId="63" applyNumberFormat="1" applyFont="1" applyFill="1" applyBorder="1" applyAlignment="1">
      <alignment horizontal="right" vertical="center"/>
      <protection/>
    </xf>
    <xf numFmtId="219" fontId="80" fillId="0" borderId="67" xfId="64" applyNumberFormat="1" applyFont="1" applyFill="1" applyBorder="1" applyAlignment="1">
      <alignment horizontal="right" vertical="center"/>
      <protection/>
    </xf>
    <xf numFmtId="219" fontId="80" fillId="0" borderId="26" xfId="64" applyNumberFormat="1" applyFont="1" applyFill="1" applyBorder="1" applyAlignment="1">
      <alignment horizontal="right" vertical="center"/>
      <protection/>
    </xf>
    <xf numFmtId="217" fontId="80" fillId="0" borderId="90" xfId="64" applyNumberFormat="1" applyFont="1" applyFill="1" applyBorder="1" applyAlignment="1">
      <alignment horizontal="right" vertical="center"/>
      <protection/>
    </xf>
    <xf numFmtId="202" fontId="80" fillId="0" borderId="73" xfId="64" applyNumberFormat="1" applyFont="1" applyFill="1" applyBorder="1" applyAlignment="1">
      <alignment horizontal="right" vertical="center"/>
      <protection/>
    </xf>
    <xf numFmtId="49" fontId="81" fillId="0" borderId="91" xfId="0" applyNumberFormat="1" applyFont="1" applyFill="1" applyBorder="1" applyAlignment="1">
      <alignment horizontal="center" vertical="center"/>
    </xf>
    <xf numFmtId="0" fontId="81" fillId="0" borderId="91" xfId="0" applyNumberFormat="1" applyFont="1" applyFill="1" applyBorder="1" applyAlignment="1">
      <alignment horizontal="center" vertical="center"/>
    </xf>
    <xf numFmtId="217" fontId="80" fillId="0" borderId="73" xfId="64" applyNumberFormat="1" applyFont="1" applyFill="1" applyBorder="1" applyAlignment="1">
      <alignment horizontal="right" vertical="center"/>
      <protection/>
    </xf>
    <xf numFmtId="0" fontId="11" fillId="0" borderId="65" xfId="62" applyFont="1" applyFill="1" applyBorder="1" applyAlignment="1">
      <alignment horizontal="centerContinuous" vertical="center"/>
      <protection/>
    </xf>
    <xf numFmtId="0" fontId="11" fillId="0" borderId="60" xfId="62" applyFont="1" applyFill="1" applyBorder="1" applyAlignment="1">
      <alignment horizontal="centerContinuous" vertical="center"/>
      <protection/>
    </xf>
    <xf numFmtId="204" fontId="11" fillId="0" borderId="92" xfId="62" applyNumberFormat="1" applyFont="1" applyFill="1" applyBorder="1" applyAlignment="1">
      <alignment horizontal="centerContinuous" vertical="center"/>
      <protection/>
    </xf>
    <xf numFmtId="0" fontId="81" fillId="0" borderId="65" xfId="62" applyFont="1" applyFill="1" applyBorder="1" applyAlignment="1">
      <alignment horizontal="centerContinuous" vertical="center"/>
      <protection/>
    </xf>
    <xf numFmtId="0" fontId="81" fillId="0" borderId="60" xfId="62" applyFont="1" applyFill="1" applyBorder="1" applyAlignment="1">
      <alignment horizontal="centerContinuous" vertical="center"/>
      <protection/>
    </xf>
    <xf numFmtId="219" fontId="80" fillId="0" borderId="93" xfId="64" applyNumberFormat="1" applyFont="1" applyFill="1" applyBorder="1" applyAlignment="1">
      <alignment horizontal="right" vertical="center"/>
      <protection/>
    </xf>
    <xf numFmtId="219" fontId="80" fillId="0" borderId="60" xfId="64" applyNumberFormat="1" applyFont="1" applyFill="1" applyBorder="1" applyAlignment="1">
      <alignment horizontal="right" vertical="center"/>
      <protection/>
    </xf>
    <xf numFmtId="219" fontId="80" fillId="0" borderId="65" xfId="64" applyNumberFormat="1" applyFont="1" applyFill="1" applyBorder="1" applyAlignment="1">
      <alignment horizontal="right" vertical="center"/>
      <protection/>
    </xf>
    <xf numFmtId="219" fontId="80" fillId="0" borderId="94" xfId="64" applyNumberFormat="1" applyFont="1" applyFill="1" applyBorder="1" applyAlignment="1">
      <alignment horizontal="right" vertical="center"/>
      <protection/>
    </xf>
    <xf numFmtId="219" fontId="80" fillId="0" borderId="59" xfId="64" applyNumberFormat="1" applyFont="1" applyFill="1" applyBorder="1" applyAlignment="1">
      <alignment horizontal="right" vertical="center"/>
      <protection/>
    </xf>
    <xf numFmtId="219" fontId="80" fillId="0" borderId="95" xfId="64" applyNumberFormat="1" applyFont="1" applyFill="1" applyBorder="1" applyAlignment="1">
      <alignment horizontal="right" vertical="center"/>
      <protection/>
    </xf>
    <xf numFmtId="219" fontId="80" fillId="0" borderId="96" xfId="64" applyNumberFormat="1" applyFont="1" applyFill="1" applyBorder="1" applyAlignment="1">
      <alignment horizontal="right" vertical="center"/>
      <protection/>
    </xf>
    <xf numFmtId="219" fontId="80" fillId="0" borderId="97" xfId="64" applyNumberFormat="1" applyFont="1" applyFill="1" applyBorder="1" applyAlignment="1">
      <alignment horizontal="right" vertical="center"/>
      <protection/>
    </xf>
    <xf numFmtId="219" fontId="80" fillId="0" borderId="75" xfId="0" applyNumberFormat="1" applyFont="1" applyFill="1" applyBorder="1" applyAlignment="1">
      <alignment horizontal="right" vertical="center"/>
    </xf>
    <xf numFmtId="0" fontId="81" fillId="0" borderId="98" xfId="62" applyFont="1" applyFill="1" applyBorder="1" applyAlignment="1">
      <alignment horizontal="centerContinuous" vertical="center"/>
      <protection/>
    </xf>
    <xf numFmtId="219" fontId="80" fillId="0" borderId="99" xfId="64" applyNumberFormat="1" applyFont="1" applyFill="1" applyBorder="1" applyAlignment="1">
      <alignment horizontal="right" vertical="center"/>
      <protection/>
    </xf>
    <xf numFmtId="0" fontId="79" fillId="0" borderId="0" xfId="64" applyFont="1" applyFill="1" applyAlignment="1">
      <alignment vertical="center"/>
      <protection/>
    </xf>
    <xf numFmtId="0" fontId="80" fillId="0" borderId="98" xfId="0" applyFont="1" applyFill="1" applyBorder="1" applyAlignment="1">
      <alignment/>
    </xf>
    <xf numFmtId="0" fontId="80" fillId="0" borderId="65" xfId="0" applyFont="1" applyFill="1" applyBorder="1" applyAlignment="1">
      <alignment/>
    </xf>
    <xf numFmtId="0" fontId="80" fillId="0" borderId="59" xfId="0" applyFont="1" applyFill="1" applyBorder="1" applyAlignment="1">
      <alignment/>
    </xf>
    <xf numFmtId="0" fontId="80" fillId="0" borderId="60" xfId="0" applyFont="1" applyFill="1" applyBorder="1" applyAlignment="1">
      <alignment/>
    </xf>
    <xf numFmtId="0" fontId="80" fillId="0" borderId="65" xfId="0" applyFont="1" applyFill="1" applyBorder="1" applyAlignment="1">
      <alignment/>
    </xf>
    <xf numFmtId="0" fontId="80" fillId="0" borderId="59" xfId="0" applyFont="1" applyFill="1" applyBorder="1" applyAlignment="1">
      <alignment/>
    </xf>
    <xf numFmtId="219" fontId="80" fillId="0" borderId="21" xfId="64" applyNumberFormat="1" applyFont="1" applyFill="1" applyBorder="1" applyAlignment="1">
      <alignment horizontal="right" vertical="center"/>
      <protection/>
    </xf>
    <xf numFmtId="219" fontId="80" fillId="0" borderId="88" xfId="64" applyNumberFormat="1" applyFont="1" applyFill="1" applyBorder="1" applyAlignment="1">
      <alignment horizontal="right" vertical="center"/>
      <protection/>
    </xf>
    <xf numFmtId="219" fontId="80" fillId="0" borderId="24" xfId="64" applyNumberFormat="1" applyFont="1" applyFill="1" applyBorder="1" applyAlignment="1">
      <alignment horizontal="right" vertical="center"/>
      <protection/>
    </xf>
    <xf numFmtId="0" fontId="81" fillId="0" borderId="15" xfId="64" applyFont="1" applyFill="1" applyBorder="1" applyAlignment="1">
      <alignment horizontal="center" vertical="center"/>
      <protection/>
    </xf>
    <xf numFmtId="219" fontId="80" fillId="0" borderId="28" xfId="64" applyNumberFormat="1" applyFont="1" applyFill="1" applyBorder="1" applyAlignment="1">
      <alignment horizontal="right" vertical="center"/>
      <protection/>
    </xf>
    <xf numFmtId="219" fontId="80" fillId="0" borderId="75" xfId="63" applyNumberFormat="1" applyFont="1" applyFill="1" applyBorder="1" applyAlignment="1">
      <alignment horizontal="right" vertical="center"/>
      <protection/>
    </xf>
    <xf numFmtId="0" fontId="81" fillId="0" borderId="14" xfId="65" applyFont="1" applyFill="1" applyBorder="1" applyAlignment="1">
      <alignment horizontal="center" vertical="center"/>
      <protection/>
    </xf>
    <xf numFmtId="0" fontId="81" fillId="0" borderId="15" xfId="65" applyFont="1" applyFill="1" applyBorder="1" applyAlignment="1">
      <alignment horizontal="distributed" vertical="center"/>
      <protection/>
    </xf>
    <xf numFmtId="0" fontId="81" fillId="0" borderId="23" xfId="65" applyFont="1" applyFill="1" applyBorder="1" applyAlignment="1">
      <alignment horizontal="center" vertical="center"/>
      <protection/>
    </xf>
    <xf numFmtId="0" fontId="81" fillId="0" borderId="24" xfId="65" applyFont="1" applyFill="1" applyBorder="1" applyAlignment="1">
      <alignment horizontal="distributed" vertical="center"/>
      <protection/>
    </xf>
    <xf numFmtId="38" fontId="81" fillId="0" borderId="0" xfId="49" applyFont="1" applyFill="1" applyAlignment="1">
      <alignment vertical="top"/>
    </xf>
    <xf numFmtId="0" fontId="87" fillId="0" borderId="0" xfId="0" applyFont="1" applyFill="1" applyAlignment="1">
      <alignment vertical="top"/>
    </xf>
    <xf numFmtId="0" fontId="81" fillId="0" borderId="0" xfId="0" applyFont="1" applyFill="1" applyBorder="1" applyAlignment="1">
      <alignment vertical="top"/>
    </xf>
    <xf numFmtId="0" fontId="11" fillId="0" borderId="61" xfId="62" applyFont="1" applyFill="1" applyBorder="1" applyAlignment="1">
      <alignment vertical="center"/>
      <protection/>
    </xf>
    <xf numFmtId="0" fontId="11" fillId="0" borderId="62" xfId="0" applyFont="1" applyFill="1" applyBorder="1" applyAlignment="1">
      <alignment horizontal="distributed" vertical="center"/>
    </xf>
    <xf numFmtId="0" fontId="11" fillId="0" borderId="85" xfId="0" applyFont="1" applyFill="1" applyBorder="1" applyAlignment="1">
      <alignment horizontal="distributed" vertical="center"/>
    </xf>
    <xf numFmtId="0" fontId="11" fillId="0" borderId="84" xfId="0" applyFont="1" applyFill="1" applyBorder="1" applyAlignment="1">
      <alignment horizontal="distributed" vertical="center"/>
    </xf>
    <xf numFmtId="0" fontId="11" fillId="0" borderId="63" xfId="0" applyFont="1" applyFill="1" applyBorder="1" applyAlignment="1">
      <alignment horizontal="distributed" vertical="center"/>
    </xf>
    <xf numFmtId="0" fontId="0" fillId="0" borderId="84" xfId="0" applyFont="1" applyFill="1" applyBorder="1" applyAlignment="1">
      <alignment/>
    </xf>
    <xf numFmtId="0" fontId="0" fillId="0" borderId="85" xfId="0" applyFont="1" applyFill="1" applyBorder="1" applyAlignment="1">
      <alignment/>
    </xf>
    <xf numFmtId="0" fontId="0" fillId="0" borderId="64" xfId="0" applyFont="1" applyFill="1" applyBorder="1" applyAlignment="1">
      <alignment/>
    </xf>
    <xf numFmtId="0" fontId="11" fillId="0" borderId="20" xfId="0" applyNumberFormat="1" applyFont="1" applyFill="1" applyBorder="1" applyAlignment="1">
      <alignment horizontal="center" vertical="center"/>
    </xf>
    <xf numFmtId="0" fontId="11" fillId="0" borderId="21" xfId="0" applyFont="1" applyFill="1" applyBorder="1" applyAlignment="1">
      <alignment horizontal="distributed" vertical="center"/>
    </xf>
    <xf numFmtId="0" fontId="11" fillId="0" borderId="20" xfId="0" applyFont="1" applyFill="1" applyBorder="1" applyAlignment="1">
      <alignment horizontal="center" vertical="center"/>
    </xf>
    <xf numFmtId="0" fontId="11" fillId="0" borderId="91" xfId="62" applyFont="1" applyFill="1" applyBorder="1" applyAlignment="1">
      <alignment vertical="center"/>
      <protection/>
    </xf>
    <xf numFmtId="0" fontId="11" fillId="0" borderId="88" xfId="62" applyFont="1" applyFill="1" applyBorder="1" applyAlignment="1">
      <alignment vertical="center"/>
      <protection/>
    </xf>
    <xf numFmtId="219" fontId="0" fillId="0" borderId="90" xfId="0" applyNumberFormat="1" applyFont="1" applyFill="1" applyBorder="1" applyAlignment="1">
      <alignment horizontal="right" vertical="center"/>
    </xf>
    <xf numFmtId="219" fontId="0" fillId="0" borderId="89" xfId="0" applyNumberFormat="1" applyFont="1" applyFill="1" applyBorder="1" applyAlignment="1">
      <alignment horizontal="right" vertical="center"/>
    </xf>
    <xf numFmtId="0" fontId="13" fillId="0" borderId="65" xfId="62" applyFont="1" applyFill="1" applyBorder="1" applyAlignment="1">
      <alignment vertical="center"/>
      <protection/>
    </xf>
    <xf numFmtId="219" fontId="80" fillId="0" borderId="100" xfId="64" applyNumberFormat="1" applyFont="1" applyFill="1" applyBorder="1" applyAlignment="1">
      <alignment horizontal="right" vertical="center"/>
      <protection/>
    </xf>
    <xf numFmtId="0" fontId="11" fillId="0" borderId="19" xfId="62" applyFont="1" applyFill="1" applyBorder="1" applyAlignment="1">
      <alignment vertical="center"/>
      <protection/>
    </xf>
    <xf numFmtId="0" fontId="81" fillId="0" borderId="65" xfId="62" applyFont="1" applyFill="1" applyBorder="1" applyAlignment="1">
      <alignment vertical="center"/>
      <protection/>
    </xf>
    <xf numFmtId="219" fontId="80" fillId="0" borderId="46" xfId="64" applyNumberFormat="1" applyFont="1" applyFill="1" applyBorder="1" applyAlignment="1">
      <alignment horizontal="right" vertical="center"/>
      <protection/>
    </xf>
    <xf numFmtId="219" fontId="80" fillId="0" borderId="47" xfId="64" applyNumberFormat="1" applyFont="1" applyFill="1" applyBorder="1" applyAlignment="1">
      <alignment horizontal="right" vertical="center"/>
      <protection/>
    </xf>
    <xf numFmtId="219" fontId="80" fillId="0" borderId="50" xfId="64" applyNumberFormat="1" applyFont="1" applyFill="1" applyBorder="1" applyAlignment="1">
      <alignment horizontal="right" vertical="center"/>
      <protection/>
    </xf>
    <xf numFmtId="219" fontId="80" fillId="0" borderId="42" xfId="0" applyNumberFormat="1" applyFont="1" applyFill="1" applyBorder="1" applyAlignment="1">
      <alignment horizontal="right" vertical="center"/>
    </xf>
    <xf numFmtId="219" fontId="80" fillId="0" borderId="44" xfId="0" applyNumberFormat="1" applyFont="1" applyFill="1" applyBorder="1" applyAlignment="1">
      <alignment horizontal="right" vertical="center"/>
    </xf>
    <xf numFmtId="0" fontId="81" fillId="0" borderId="59" xfId="62" applyFont="1" applyFill="1" applyBorder="1" applyAlignment="1">
      <alignment vertical="center"/>
      <protection/>
    </xf>
    <xf numFmtId="0" fontId="80" fillId="0" borderId="59" xfId="0" applyFont="1" applyFill="1" applyBorder="1" applyAlignment="1">
      <alignment horizontal="right" vertical="center"/>
    </xf>
    <xf numFmtId="0" fontId="11" fillId="0" borderId="59" xfId="62" applyFont="1" applyFill="1" applyBorder="1" applyAlignment="1">
      <alignment vertical="center"/>
      <protection/>
    </xf>
    <xf numFmtId="0" fontId="81" fillId="0" borderId="65" xfId="65" applyFont="1" applyFill="1" applyBorder="1" applyAlignment="1">
      <alignment horizontal="distributed" vertical="center"/>
      <protection/>
    </xf>
    <xf numFmtId="0" fontId="81" fillId="0" borderId="91" xfId="65" applyFont="1" applyFill="1" applyBorder="1" applyAlignment="1">
      <alignment vertical="center"/>
      <protection/>
    </xf>
    <xf numFmtId="0" fontId="81" fillId="0" borderId="27" xfId="65" applyFont="1" applyFill="1" applyBorder="1" applyAlignment="1">
      <alignment vertical="center"/>
      <protection/>
    </xf>
    <xf numFmtId="219" fontId="80" fillId="0" borderId="30" xfId="64" applyNumberFormat="1" applyFont="1" applyFill="1" applyBorder="1" applyAlignment="1">
      <alignment horizontal="right" vertical="center"/>
      <protection/>
    </xf>
    <xf numFmtId="205" fontId="2" fillId="0" borderId="13" xfId="64" applyNumberFormat="1" applyFont="1" applyFill="1" applyBorder="1" applyAlignment="1">
      <alignment horizontal="right" vertical="center"/>
      <protection/>
    </xf>
    <xf numFmtId="219" fontId="80" fillId="0" borderId="13" xfId="64" applyNumberFormat="1" applyFont="1" applyFill="1" applyBorder="1" applyAlignment="1">
      <alignment horizontal="right" vertical="center"/>
      <protection/>
    </xf>
    <xf numFmtId="217" fontId="80" fillId="0" borderId="70" xfId="64" applyNumberFormat="1" applyFont="1" applyFill="1" applyBorder="1" applyAlignment="1">
      <alignment horizontal="right" vertical="center"/>
      <protection/>
    </xf>
    <xf numFmtId="217" fontId="80" fillId="0" borderId="13" xfId="64" applyNumberFormat="1" applyFont="1" applyFill="1" applyBorder="1" applyAlignment="1">
      <alignment horizontal="right" vertical="center"/>
      <protection/>
    </xf>
    <xf numFmtId="217" fontId="80" fillId="0" borderId="79" xfId="64" applyNumberFormat="1" applyFont="1" applyFill="1" applyBorder="1" applyAlignment="1">
      <alignment horizontal="right" vertical="center"/>
      <protection/>
    </xf>
    <xf numFmtId="0" fontId="81" fillId="0" borderId="29" xfId="62" applyFont="1" applyFill="1" applyBorder="1" applyAlignment="1">
      <alignment vertical="center"/>
      <protection/>
    </xf>
    <xf numFmtId="0" fontId="81" fillId="0" borderId="0" xfId="62" applyFont="1" applyFill="1" applyBorder="1" applyAlignment="1">
      <alignment vertical="center"/>
      <protection/>
    </xf>
    <xf numFmtId="219" fontId="2" fillId="0" borderId="78" xfId="64" applyNumberFormat="1" applyFont="1" applyFill="1" applyBorder="1" applyAlignment="1">
      <alignment horizontal="right" vertical="center"/>
      <protection/>
    </xf>
    <xf numFmtId="0" fontId="11" fillId="0" borderId="67" xfId="64" applyFont="1" applyFill="1" applyBorder="1" applyAlignment="1">
      <alignment horizontal="center" vertical="center"/>
      <protection/>
    </xf>
    <xf numFmtId="0" fontId="11" fillId="0" borderId="56" xfId="64" applyFont="1" applyFill="1" applyBorder="1" applyAlignment="1">
      <alignment horizontal="center" vertical="center"/>
      <protection/>
    </xf>
    <xf numFmtId="0" fontId="11" fillId="0" borderId="66" xfId="64" applyFont="1" applyFill="1" applyBorder="1" applyAlignment="1">
      <alignment horizontal="center" vertical="center"/>
      <protection/>
    </xf>
    <xf numFmtId="0" fontId="11" fillId="0" borderId="55" xfId="64" applyFont="1" applyFill="1" applyBorder="1" applyAlignment="1">
      <alignment horizontal="center" vertical="center"/>
      <protection/>
    </xf>
    <xf numFmtId="0" fontId="11" fillId="33" borderId="91" xfId="0" applyFont="1" applyFill="1" applyBorder="1" applyAlignment="1">
      <alignment horizontal="center" vertical="center"/>
    </xf>
    <xf numFmtId="0" fontId="11" fillId="33" borderId="88" xfId="0" applyFont="1" applyFill="1" applyBorder="1" applyAlignment="1">
      <alignment horizontal="distributed" vertical="center"/>
    </xf>
    <xf numFmtId="0" fontId="11" fillId="33" borderId="14" xfId="65" applyFont="1" applyFill="1" applyBorder="1" applyAlignment="1">
      <alignment horizontal="center" vertical="center"/>
      <protection/>
    </xf>
    <xf numFmtId="0" fontId="11" fillId="33" borderId="15" xfId="65" applyFont="1" applyFill="1" applyBorder="1" applyAlignment="1">
      <alignment horizontal="distributed" vertical="center"/>
      <protection/>
    </xf>
    <xf numFmtId="0" fontId="11" fillId="33" borderId="23" xfId="65" applyFont="1" applyFill="1" applyBorder="1" applyAlignment="1">
      <alignment horizontal="center" vertical="center"/>
      <protection/>
    </xf>
    <xf numFmtId="0" fontId="11" fillId="33" borderId="24" xfId="65" applyFont="1" applyFill="1" applyBorder="1" applyAlignment="1">
      <alignment horizontal="distributed" vertical="center"/>
      <protection/>
    </xf>
    <xf numFmtId="219" fontId="80" fillId="0" borderId="70" xfId="63" applyNumberFormat="1" applyFont="1" applyFill="1" applyBorder="1" applyAlignment="1">
      <alignment horizontal="right" vertical="center"/>
      <protection/>
    </xf>
    <xf numFmtId="219" fontId="80" fillId="0" borderId="100" xfId="63" applyNumberFormat="1" applyFont="1" applyFill="1" applyBorder="1" applyAlignment="1">
      <alignment horizontal="right" vertical="center"/>
      <protection/>
    </xf>
    <xf numFmtId="217" fontId="80" fillId="0" borderId="100" xfId="64" applyNumberFormat="1" applyFont="1" applyFill="1" applyBorder="1" applyAlignment="1">
      <alignment horizontal="right" vertical="center"/>
      <protection/>
    </xf>
    <xf numFmtId="0" fontId="11" fillId="0" borderId="67" xfId="64" applyFont="1" applyFill="1" applyBorder="1" applyAlignment="1">
      <alignment horizontal="right" vertical="center"/>
      <protection/>
    </xf>
    <xf numFmtId="0" fontId="11" fillId="0" borderId="30" xfId="64" applyFont="1" applyFill="1" applyBorder="1" applyAlignment="1">
      <alignment horizontal="right" vertical="center"/>
      <protection/>
    </xf>
    <xf numFmtId="0" fontId="11" fillId="0" borderId="59" xfId="62" applyFont="1" applyFill="1" applyBorder="1" applyAlignment="1">
      <alignment horizontal="centerContinuous" vertical="center"/>
      <protection/>
    </xf>
    <xf numFmtId="0" fontId="11" fillId="0" borderId="29" xfId="62" applyFont="1" applyFill="1" applyBorder="1" applyAlignment="1">
      <alignment vertical="center"/>
      <protection/>
    </xf>
    <xf numFmtId="0" fontId="11" fillId="33" borderId="39" xfId="0" applyFont="1" applyFill="1" applyBorder="1" applyAlignment="1">
      <alignment horizontal="distributed" vertical="center"/>
    </xf>
    <xf numFmtId="0" fontId="11" fillId="33" borderId="87" xfId="0" applyFont="1" applyFill="1" applyBorder="1" applyAlignment="1">
      <alignment horizontal="distributed" vertical="center"/>
    </xf>
    <xf numFmtId="0" fontId="11" fillId="33" borderId="0" xfId="65" applyFont="1" applyFill="1" applyBorder="1" applyAlignment="1">
      <alignment horizontal="distributed" vertical="center"/>
      <protection/>
    </xf>
    <xf numFmtId="0" fontId="11" fillId="33" borderId="86" xfId="65" applyFont="1" applyFill="1" applyBorder="1" applyAlignment="1">
      <alignment horizontal="distributed" vertical="center"/>
      <protection/>
    </xf>
    <xf numFmtId="0" fontId="11" fillId="33" borderId="56" xfId="0" applyFont="1" applyFill="1" applyBorder="1" applyAlignment="1">
      <alignment horizontal="distributed" vertical="center"/>
    </xf>
    <xf numFmtId="0" fontId="11" fillId="0" borderId="0" xfId="62" applyFont="1" applyFill="1" applyBorder="1" applyAlignment="1">
      <alignment vertical="center"/>
      <protection/>
    </xf>
    <xf numFmtId="0" fontId="11" fillId="0" borderId="39" xfId="62" applyFont="1" applyFill="1" applyBorder="1" applyAlignment="1">
      <alignment vertical="center"/>
      <protection/>
    </xf>
    <xf numFmtId="0" fontId="11" fillId="0" borderId="86" xfId="62" applyFont="1" applyFill="1" applyBorder="1" applyAlignment="1">
      <alignment vertical="center"/>
      <protection/>
    </xf>
    <xf numFmtId="0" fontId="11" fillId="0" borderId="56" xfId="62" applyFont="1" applyFill="1" applyBorder="1" applyAlignment="1">
      <alignment vertical="center"/>
      <protection/>
    </xf>
    <xf numFmtId="0" fontId="80" fillId="0" borderId="68" xfId="0" applyFont="1" applyFill="1" applyBorder="1" applyAlignment="1">
      <alignment/>
    </xf>
    <xf numFmtId="0" fontId="8" fillId="0" borderId="29" xfId="0" applyFont="1" applyBorder="1" applyAlignment="1">
      <alignment/>
    </xf>
    <xf numFmtId="0" fontId="88" fillId="0" borderId="67" xfId="62" applyFont="1" applyFill="1" applyBorder="1" applyAlignment="1">
      <alignment vertical="center"/>
      <protection/>
    </xf>
    <xf numFmtId="0" fontId="80" fillId="0" borderId="24" xfId="0" applyFont="1" applyFill="1" applyBorder="1" applyAlignment="1">
      <alignment/>
    </xf>
    <xf numFmtId="0" fontId="80" fillId="0" borderId="80" xfId="0" applyFont="1" applyFill="1" applyBorder="1" applyAlignment="1">
      <alignment/>
    </xf>
    <xf numFmtId="0" fontId="80" fillId="0" borderId="76" xfId="0" applyFont="1" applyFill="1" applyBorder="1" applyAlignment="1">
      <alignment/>
    </xf>
    <xf numFmtId="0" fontId="80" fillId="0" borderId="75" xfId="0" applyFont="1" applyFill="1" applyBorder="1" applyAlignment="1">
      <alignment/>
    </xf>
    <xf numFmtId="0" fontId="80" fillId="0" borderId="79" xfId="0" applyFont="1" applyFill="1" applyBorder="1" applyAlignment="1">
      <alignment/>
    </xf>
    <xf numFmtId="0" fontId="80" fillId="0" borderId="14" xfId="0" applyFont="1" applyFill="1" applyBorder="1" applyAlignment="1">
      <alignment/>
    </xf>
    <xf numFmtId="0" fontId="80" fillId="0" borderId="15" xfId="0" applyFont="1" applyFill="1" applyBorder="1" applyAlignment="1">
      <alignment/>
    </xf>
    <xf numFmtId="0" fontId="80" fillId="0" borderId="82" xfId="0" applyFont="1" applyFill="1" applyBorder="1" applyAlignment="1">
      <alignment/>
    </xf>
    <xf numFmtId="0" fontId="80" fillId="0" borderId="53" xfId="0" applyFont="1" applyFill="1" applyBorder="1" applyAlignment="1">
      <alignment/>
    </xf>
    <xf numFmtId="0" fontId="80" fillId="0" borderId="31" xfId="0" applyFont="1" applyFill="1" applyBorder="1" applyAlignment="1">
      <alignment/>
    </xf>
    <xf numFmtId="0" fontId="80" fillId="0" borderId="0" xfId="0" applyFont="1" applyFill="1" applyBorder="1" applyAlignment="1">
      <alignment/>
    </xf>
    <xf numFmtId="0" fontId="80" fillId="0" borderId="0" xfId="0" applyFont="1" applyFill="1" applyAlignment="1">
      <alignment/>
    </xf>
    <xf numFmtId="219" fontId="80" fillId="0" borderId="78" xfId="64" applyNumberFormat="1" applyFont="1" applyFill="1" applyBorder="1" applyAlignment="1">
      <alignment horizontal="right" vertical="center"/>
      <protection/>
    </xf>
    <xf numFmtId="219" fontId="80" fillId="0" borderId="48" xfId="64" applyNumberFormat="1" applyFont="1" applyFill="1" applyBorder="1" applyAlignment="1">
      <alignment horizontal="right" vertical="center"/>
      <protection/>
    </xf>
    <xf numFmtId="0" fontId="84" fillId="0" borderId="0" xfId="0" applyFont="1" applyFill="1" applyAlignment="1">
      <alignment/>
    </xf>
    <xf numFmtId="217" fontId="80" fillId="0" borderId="91" xfId="64" applyNumberFormat="1" applyFont="1" applyFill="1" applyBorder="1" applyAlignment="1">
      <alignment horizontal="right" vertical="center"/>
      <protection/>
    </xf>
    <xf numFmtId="217" fontId="80" fillId="0" borderId="87" xfId="64" applyNumberFormat="1" applyFont="1" applyFill="1" applyBorder="1" applyAlignment="1">
      <alignment horizontal="right" vertical="center"/>
      <protection/>
    </xf>
    <xf numFmtId="217" fontId="80" fillId="0" borderId="72" xfId="64" applyNumberFormat="1" applyFont="1" applyFill="1" applyBorder="1" applyAlignment="1">
      <alignment horizontal="right" vertical="center"/>
      <protection/>
    </xf>
    <xf numFmtId="217" fontId="80" fillId="0" borderId="14" xfId="64" applyNumberFormat="1" applyFont="1" applyFill="1" applyBorder="1" applyAlignment="1">
      <alignment horizontal="right" vertical="center"/>
      <protection/>
    </xf>
    <xf numFmtId="217" fontId="80" fillId="0" borderId="52" xfId="64" applyNumberFormat="1" applyFont="1" applyFill="1" applyBorder="1" applyAlignment="1">
      <alignment horizontal="right" vertical="center"/>
      <protection/>
    </xf>
    <xf numFmtId="217" fontId="80" fillId="0" borderId="27" xfId="64" applyNumberFormat="1" applyFont="1" applyFill="1" applyBorder="1" applyAlignment="1">
      <alignment horizontal="right" vertical="center"/>
      <protection/>
    </xf>
    <xf numFmtId="217" fontId="80" fillId="0" borderId="30" xfId="64" applyNumberFormat="1" applyFont="1" applyFill="1" applyBorder="1" applyAlignment="1">
      <alignment horizontal="right" vertical="center"/>
      <protection/>
    </xf>
    <xf numFmtId="217" fontId="80" fillId="0" borderId="101" xfId="64" applyNumberFormat="1" applyFont="1" applyFill="1" applyBorder="1" applyAlignment="1">
      <alignment horizontal="right" vertical="center"/>
      <protection/>
    </xf>
    <xf numFmtId="0" fontId="80" fillId="0" borderId="0" xfId="0" applyFont="1" applyFill="1" applyAlignment="1">
      <alignment vertical="top" textRotation="180"/>
    </xf>
    <xf numFmtId="0" fontId="80" fillId="0" borderId="0" xfId="0" applyFont="1" applyFill="1" applyAlignment="1">
      <alignment vertical="top"/>
    </xf>
    <xf numFmtId="219" fontId="0" fillId="0" borderId="78" xfId="64" applyNumberFormat="1" applyFont="1" applyFill="1" applyBorder="1" applyAlignment="1">
      <alignment horizontal="right" vertical="center"/>
      <protection/>
    </xf>
    <xf numFmtId="0" fontId="81" fillId="0" borderId="91" xfId="0" applyFont="1" applyFill="1" applyBorder="1" applyAlignment="1">
      <alignment horizontal="center" vertical="center"/>
    </xf>
    <xf numFmtId="0" fontId="81" fillId="0" borderId="20" xfId="0" applyFont="1" applyFill="1" applyBorder="1" applyAlignment="1">
      <alignment horizontal="center" vertical="center"/>
    </xf>
    <xf numFmtId="219" fontId="80" fillId="0" borderId="89" xfId="64" applyNumberFormat="1" applyFont="1" applyFill="1" applyBorder="1" applyAlignment="1">
      <alignment horizontal="right" vertical="center"/>
      <protection/>
    </xf>
    <xf numFmtId="219" fontId="80" fillId="0" borderId="90" xfId="64" applyNumberFormat="1" applyFont="1" applyFill="1" applyBorder="1" applyAlignment="1">
      <alignment horizontal="right" vertical="center"/>
      <protection/>
    </xf>
    <xf numFmtId="217" fontId="80" fillId="0" borderId="89" xfId="64" applyNumberFormat="1" applyFont="1" applyFill="1" applyBorder="1" applyAlignment="1">
      <alignment horizontal="right" vertical="center"/>
      <protection/>
    </xf>
    <xf numFmtId="219" fontId="80" fillId="0" borderId="29" xfId="0" applyNumberFormat="1" applyFont="1" applyFill="1" applyBorder="1" applyAlignment="1">
      <alignment/>
    </xf>
    <xf numFmtId="0" fontId="0" fillId="0" borderId="0" xfId="0" applyFont="1" applyAlignment="1">
      <alignment/>
    </xf>
    <xf numFmtId="0" fontId="81" fillId="0" borderId="0" xfId="62" applyFont="1" applyFill="1" applyBorder="1" applyAlignment="1">
      <alignment vertical="top"/>
      <protection/>
    </xf>
    <xf numFmtId="205" fontId="80" fillId="0" borderId="0" xfId="64" applyNumberFormat="1" applyFont="1" applyFill="1" applyBorder="1" applyAlignment="1">
      <alignment vertical="top"/>
      <protection/>
    </xf>
    <xf numFmtId="205" fontId="84" fillId="0" borderId="0" xfId="64" applyNumberFormat="1" applyFont="1" applyFill="1" applyBorder="1" applyAlignment="1">
      <alignment vertical="top"/>
      <protection/>
    </xf>
    <xf numFmtId="0" fontId="80" fillId="0" borderId="0" xfId="0" applyFont="1" applyFill="1" applyBorder="1" applyAlignment="1">
      <alignment vertical="top"/>
    </xf>
    <xf numFmtId="0" fontId="0" fillId="0" borderId="0" xfId="0" applyFont="1" applyAlignment="1">
      <alignment vertical="top"/>
    </xf>
    <xf numFmtId="0" fontId="81" fillId="0" borderId="0" xfId="62" applyFont="1" applyFill="1" applyBorder="1" applyAlignment="1">
      <alignment horizontal="left" vertical="top" indent="1"/>
      <protection/>
    </xf>
    <xf numFmtId="0" fontId="82" fillId="0" borderId="0" xfId="0" applyFont="1" applyFill="1" applyAlignment="1">
      <alignment horizontal="left" textRotation="180" shrinkToFit="1"/>
    </xf>
    <xf numFmtId="0" fontId="81" fillId="0" borderId="64" xfId="62" applyFont="1" applyFill="1" applyBorder="1" applyAlignment="1">
      <alignment horizontal="centerContinuous" vertical="center"/>
      <protection/>
    </xf>
    <xf numFmtId="0" fontId="81" fillId="0" borderId="62" xfId="62" applyFont="1" applyFill="1" applyBorder="1" applyAlignment="1">
      <alignment vertical="center"/>
      <protection/>
    </xf>
    <xf numFmtId="0" fontId="88" fillId="0" borderId="62" xfId="0" applyFont="1" applyFill="1" applyBorder="1" applyAlignment="1">
      <alignment horizontal="distributed" vertical="center"/>
    </xf>
    <xf numFmtId="0" fontId="81" fillId="0" borderId="62" xfId="0" applyFont="1" applyFill="1" applyBorder="1" applyAlignment="1">
      <alignment vertical="center" shrinkToFit="1"/>
    </xf>
    <xf numFmtId="0" fontId="81" fillId="0" borderId="0" xfId="0" applyFont="1" applyFill="1" applyAlignment="1">
      <alignment horizontal="left" textRotation="180" shrinkToFit="1"/>
    </xf>
    <xf numFmtId="0" fontId="81" fillId="0" borderId="0" xfId="0" applyFont="1" applyAlignment="1">
      <alignment/>
    </xf>
    <xf numFmtId="202" fontId="81" fillId="0" borderId="0" xfId="64" applyNumberFormat="1" applyFont="1" applyFill="1" applyBorder="1" applyAlignment="1">
      <alignment horizontal="right" vertical="center"/>
      <protection/>
    </xf>
    <xf numFmtId="202" fontId="87" fillId="0" borderId="0" xfId="64" applyNumberFormat="1" applyFont="1" applyFill="1" applyBorder="1" applyAlignment="1">
      <alignment horizontal="right" vertical="center"/>
      <protection/>
    </xf>
    <xf numFmtId="217" fontId="81" fillId="0" borderId="0" xfId="64" applyNumberFormat="1" applyFont="1" applyFill="1" applyBorder="1" applyAlignment="1">
      <alignment horizontal="right" vertical="center"/>
      <protection/>
    </xf>
    <xf numFmtId="0" fontId="11" fillId="0" borderId="0" xfId="0" applyFont="1" applyFill="1" applyAlignment="1">
      <alignment/>
    </xf>
    <xf numFmtId="0" fontId="0" fillId="0" borderId="0" xfId="0" applyFont="1" applyFill="1" applyAlignment="1">
      <alignment/>
    </xf>
    <xf numFmtId="219" fontId="0" fillId="0" borderId="94" xfId="64" applyNumberFormat="1" applyFont="1" applyFill="1" applyBorder="1" applyAlignment="1">
      <alignment horizontal="right" vertical="center"/>
      <protection/>
    </xf>
    <xf numFmtId="219" fontId="0" fillId="0" borderId="95" xfId="64" applyNumberFormat="1" applyFont="1" applyFill="1" applyBorder="1" applyAlignment="1">
      <alignment horizontal="right" vertical="center"/>
      <protection/>
    </xf>
    <xf numFmtId="219" fontId="0" fillId="0" borderId="93" xfId="64" applyNumberFormat="1" applyFont="1" applyFill="1" applyBorder="1" applyAlignment="1">
      <alignment horizontal="right" vertical="center"/>
      <protection/>
    </xf>
    <xf numFmtId="219" fontId="0" fillId="0" borderId="96" xfId="64" applyNumberFormat="1" applyFont="1" applyFill="1" applyBorder="1" applyAlignment="1">
      <alignment horizontal="right" vertical="center"/>
      <protection/>
    </xf>
    <xf numFmtId="219" fontId="0" fillId="0" borderId="99" xfId="64" applyNumberFormat="1" applyFont="1" applyFill="1" applyBorder="1" applyAlignment="1">
      <alignment horizontal="right" vertical="center"/>
      <protection/>
    </xf>
    <xf numFmtId="219" fontId="0" fillId="0" borderId="59" xfId="64" applyNumberFormat="1" applyFont="1" applyFill="1" applyBorder="1" applyAlignment="1">
      <alignment horizontal="right" vertical="center"/>
      <protection/>
    </xf>
    <xf numFmtId="219" fontId="0" fillId="0" borderId="97" xfId="64" applyNumberFormat="1" applyFont="1" applyFill="1" applyBorder="1" applyAlignment="1">
      <alignment horizontal="right" vertical="center"/>
      <protection/>
    </xf>
    <xf numFmtId="219" fontId="0" fillId="0" borderId="29" xfId="64" applyNumberFormat="1" applyFont="1" applyFill="1" applyBorder="1" applyAlignment="1">
      <alignment horizontal="right" vertical="center"/>
      <protection/>
    </xf>
    <xf numFmtId="219" fontId="0" fillId="0" borderId="17" xfId="64" applyNumberFormat="1" applyFont="1" applyFill="1" applyBorder="1" applyAlignment="1">
      <alignment horizontal="right" vertical="center"/>
      <protection/>
    </xf>
    <xf numFmtId="219" fontId="0" fillId="0" borderId="16" xfId="64" applyNumberFormat="1" applyFont="1" applyFill="1" applyBorder="1" applyAlignment="1">
      <alignment horizontal="right" vertical="center"/>
      <protection/>
    </xf>
    <xf numFmtId="219" fontId="0" fillId="0" borderId="47" xfId="64" applyNumberFormat="1" applyFont="1" applyFill="1" applyBorder="1" applyAlignment="1">
      <alignment horizontal="right" vertical="center"/>
      <protection/>
    </xf>
    <xf numFmtId="219" fontId="0" fillId="0" borderId="68" xfId="64" applyNumberFormat="1" applyFont="1" applyFill="1" applyBorder="1" applyAlignment="1">
      <alignment horizontal="right" vertical="center"/>
      <protection/>
    </xf>
    <xf numFmtId="219" fontId="0" fillId="0" borderId="89" xfId="64" applyNumberFormat="1" applyFont="1" applyFill="1" applyBorder="1" applyAlignment="1">
      <alignment horizontal="right" vertical="center"/>
      <protection/>
    </xf>
    <xf numFmtId="219" fontId="0" fillId="0" borderId="73" xfId="64" applyNumberFormat="1" applyFont="1" applyFill="1" applyBorder="1" applyAlignment="1">
      <alignment horizontal="right" vertical="center"/>
      <protection/>
    </xf>
    <xf numFmtId="219" fontId="0" fillId="0" borderId="69" xfId="64" applyNumberFormat="1" applyFont="1" applyFill="1" applyBorder="1" applyAlignment="1">
      <alignment horizontal="right" vertical="center"/>
      <protection/>
    </xf>
    <xf numFmtId="219" fontId="0" fillId="0" borderId="22" xfId="64" applyNumberFormat="1" applyFont="1" applyFill="1" applyBorder="1" applyAlignment="1">
      <alignment horizontal="right" vertical="center"/>
      <protection/>
    </xf>
    <xf numFmtId="219" fontId="0" fillId="0" borderId="70" xfId="64" applyNumberFormat="1" applyFont="1" applyFill="1" applyBorder="1" applyAlignment="1">
      <alignment horizontal="right" vertical="center"/>
      <protection/>
    </xf>
    <xf numFmtId="219" fontId="0" fillId="0" borderId="54" xfId="64" applyNumberFormat="1" applyFont="1" applyFill="1" applyBorder="1" applyAlignment="1">
      <alignment horizontal="right" vertical="center"/>
      <protection/>
    </xf>
    <xf numFmtId="219" fontId="0" fillId="0" borderId="22" xfId="63" applyNumberFormat="1" applyFont="1" applyBorder="1" applyAlignment="1">
      <alignment horizontal="right" vertical="center"/>
      <protection/>
    </xf>
    <xf numFmtId="219" fontId="0" fillId="33" borderId="70" xfId="0" applyNumberFormat="1" applyFont="1" applyFill="1" applyBorder="1" applyAlignment="1">
      <alignment horizontal="right" vertical="center"/>
    </xf>
    <xf numFmtId="219" fontId="0" fillId="33" borderId="22" xfId="0" applyNumberFormat="1" applyFont="1" applyFill="1" applyBorder="1" applyAlignment="1">
      <alignment horizontal="right" vertical="center"/>
    </xf>
    <xf numFmtId="219" fontId="0" fillId="33" borderId="71" xfId="0" applyNumberFormat="1" applyFont="1" applyFill="1" applyBorder="1" applyAlignment="1">
      <alignment horizontal="right" vertical="center"/>
    </xf>
    <xf numFmtId="200" fontId="0" fillId="0" borderId="22" xfId="0" applyNumberFormat="1" applyFont="1" applyFill="1" applyBorder="1" applyAlignment="1">
      <alignment vertical="center"/>
    </xf>
    <xf numFmtId="200" fontId="0" fillId="0" borderId="45" xfId="0" applyNumberFormat="1" applyFont="1" applyFill="1" applyBorder="1" applyAlignment="1">
      <alignment vertical="center"/>
    </xf>
    <xf numFmtId="219" fontId="0" fillId="0" borderId="75" xfId="64" applyNumberFormat="1" applyFont="1" applyFill="1" applyBorder="1" applyAlignment="1">
      <alignment horizontal="right" vertical="center"/>
      <protection/>
    </xf>
    <xf numFmtId="219" fontId="0" fillId="0" borderId="76" xfId="64" applyNumberFormat="1" applyFont="1" applyFill="1" applyBorder="1" applyAlignment="1">
      <alignment horizontal="right" vertical="center"/>
      <protection/>
    </xf>
    <xf numFmtId="219" fontId="0" fillId="0" borderId="45" xfId="64" applyNumberFormat="1" applyFont="1" applyFill="1" applyBorder="1" applyAlignment="1">
      <alignment horizontal="right" vertical="center"/>
      <protection/>
    </xf>
    <xf numFmtId="219" fontId="0" fillId="0" borderId="90" xfId="64" applyNumberFormat="1" applyFont="1" applyFill="1" applyBorder="1" applyAlignment="1">
      <alignment horizontal="right" vertical="center"/>
      <protection/>
    </xf>
    <xf numFmtId="219" fontId="0" fillId="0" borderId="100" xfId="64" applyNumberFormat="1" applyFont="1" applyFill="1" applyBorder="1" applyAlignment="1">
      <alignment horizontal="right" vertical="center"/>
      <protection/>
    </xf>
    <xf numFmtId="219" fontId="0" fillId="0" borderId="72" xfId="64" applyNumberFormat="1" applyFont="1" applyFill="1" applyBorder="1" applyAlignment="1">
      <alignment horizontal="right" vertical="center"/>
      <protection/>
    </xf>
    <xf numFmtId="219" fontId="0" fillId="0" borderId="89" xfId="63" applyNumberFormat="1" applyFont="1" applyBorder="1" applyAlignment="1">
      <alignment horizontal="right" vertical="center"/>
      <protection/>
    </xf>
    <xf numFmtId="219" fontId="0" fillId="0" borderId="31" xfId="64" applyNumberFormat="1" applyFont="1" applyFill="1" applyBorder="1" applyAlignment="1">
      <alignment horizontal="right" vertical="center"/>
      <protection/>
    </xf>
    <xf numFmtId="219" fontId="0" fillId="0" borderId="53" xfId="64" applyNumberFormat="1" applyFont="1" applyFill="1" applyBorder="1" applyAlignment="1">
      <alignment horizontal="right" vertical="center"/>
      <protection/>
    </xf>
    <xf numFmtId="219" fontId="0" fillId="0" borderId="82" xfId="64" applyNumberFormat="1" applyFont="1" applyFill="1" applyBorder="1" applyAlignment="1">
      <alignment horizontal="right" vertical="center"/>
      <protection/>
    </xf>
    <xf numFmtId="219" fontId="0" fillId="0" borderId="81" xfId="64" applyNumberFormat="1" applyFont="1" applyFill="1" applyBorder="1" applyAlignment="1">
      <alignment horizontal="right" vertical="center"/>
      <protection/>
    </xf>
    <xf numFmtId="219" fontId="0" fillId="0" borderId="52" xfId="64" applyNumberFormat="1" applyFont="1" applyFill="1" applyBorder="1" applyAlignment="1">
      <alignment horizontal="right" vertical="center"/>
      <protection/>
    </xf>
    <xf numFmtId="219" fontId="0" fillId="0" borderId="80" xfId="64" applyNumberFormat="1" applyFont="1" applyFill="1" applyBorder="1" applyAlignment="1">
      <alignment horizontal="right" vertical="center"/>
      <protection/>
    </xf>
    <xf numFmtId="219" fontId="0" fillId="0" borderId="79" xfId="64" applyNumberFormat="1" applyFont="1" applyFill="1" applyBorder="1" applyAlignment="1">
      <alignment horizontal="right" vertical="center"/>
      <protection/>
    </xf>
    <xf numFmtId="219" fontId="0" fillId="0" borderId="74" xfId="64" applyNumberFormat="1" applyFont="1" applyFill="1" applyBorder="1" applyAlignment="1">
      <alignment horizontal="right" vertical="center"/>
      <protection/>
    </xf>
    <xf numFmtId="219" fontId="0" fillId="0" borderId="12" xfId="64" applyNumberFormat="1" applyFont="1" applyFill="1" applyBorder="1" applyAlignment="1">
      <alignment horizontal="right" vertical="center"/>
      <protection/>
    </xf>
    <xf numFmtId="219" fontId="0" fillId="0" borderId="44" xfId="64" applyNumberFormat="1" applyFont="1" applyFill="1" applyBorder="1" applyAlignment="1">
      <alignment horizontal="right" vertical="center"/>
      <protection/>
    </xf>
    <xf numFmtId="219" fontId="0" fillId="0" borderId="42" xfId="64" applyNumberFormat="1" applyFont="1" applyFill="1" applyBorder="1" applyAlignment="1">
      <alignment horizontal="right" vertical="center"/>
      <protection/>
    </xf>
    <xf numFmtId="219" fontId="0" fillId="0" borderId="13" xfId="64" applyNumberFormat="1" applyFont="1" applyFill="1" applyBorder="1" applyAlignment="1">
      <alignment horizontal="right" vertical="center"/>
      <protection/>
    </xf>
    <xf numFmtId="219" fontId="0" fillId="0" borderId="55" xfId="64" applyNumberFormat="1" applyFont="1" applyFill="1" applyBorder="1" applyAlignment="1">
      <alignment horizontal="right" vertical="center"/>
      <protection/>
    </xf>
    <xf numFmtId="219" fontId="0" fillId="0" borderId="12" xfId="63" applyNumberFormat="1" applyFont="1" applyBorder="1" applyAlignment="1">
      <alignment horizontal="right" vertical="center"/>
      <protection/>
    </xf>
    <xf numFmtId="219" fontId="0" fillId="33" borderId="13" xfId="0" applyNumberFormat="1" applyFont="1" applyFill="1" applyBorder="1" applyAlignment="1">
      <alignment horizontal="right" vertical="center"/>
    </xf>
    <xf numFmtId="219" fontId="0" fillId="33" borderId="12" xfId="0" applyNumberFormat="1" applyFont="1" applyFill="1" applyBorder="1" applyAlignment="1">
      <alignment horizontal="right" vertical="center"/>
    </xf>
    <xf numFmtId="219" fontId="0" fillId="33" borderId="34" xfId="0" applyNumberFormat="1" applyFont="1" applyFill="1" applyBorder="1" applyAlignment="1">
      <alignment horizontal="right" vertical="center"/>
    </xf>
    <xf numFmtId="200" fontId="0" fillId="0" borderId="12" xfId="0" applyNumberFormat="1" applyFont="1" applyFill="1" applyBorder="1" applyAlignment="1">
      <alignment vertical="center"/>
    </xf>
    <xf numFmtId="200" fontId="0" fillId="0" borderId="44" xfId="0" applyNumberFormat="1" applyFont="1" applyFill="1" applyBorder="1" applyAlignment="1">
      <alignment vertical="center"/>
    </xf>
    <xf numFmtId="219" fontId="0" fillId="0" borderId="47" xfId="0" applyNumberFormat="1" applyFont="1" applyFill="1" applyBorder="1" applyAlignment="1">
      <alignment horizontal="right" vertical="center"/>
    </xf>
    <xf numFmtId="219" fontId="0" fillId="0" borderId="50" xfId="0" applyNumberFormat="1" applyFont="1" applyFill="1" applyBorder="1" applyAlignment="1">
      <alignment horizontal="right" vertical="center"/>
    </xf>
    <xf numFmtId="219" fontId="0" fillId="0" borderId="16" xfId="0" applyNumberFormat="1" applyFont="1" applyFill="1" applyBorder="1" applyAlignment="1">
      <alignment horizontal="right" vertical="center"/>
    </xf>
    <xf numFmtId="219" fontId="0" fillId="0" borderId="29" xfId="0" applyNumberFormat="1" applyFont="1" applyFill="1" applyBorder="1" applyAlignment="1">
      <alignment horizontal="right" vertical="center"/>
    </xf>
    <xf numFmtId="219" fontId="0" fillId="0" borderId="17" xfId="0" applyNumberFormat="1" applyFont="1" applyFill="1" applyBorder="1" applyAlignment="1">
      <alignment horizontal="right" vertical="center"/>
    </xf>
    <xf numFmtId="219" fontId="0" fillId="0" borderId="68" xfId="0" applyNumberFormat="1" applyFont="1" applyFill="1" applyBorder="1" applyAlignment="1">
      <alignment horizontal="right" vertical="center"/>
    </xf>
    <xf numFmtId="219" fontId="8" fillId="0" borderId="22" xfId="0" applyNumberFormat="1" applyFont="1" applyFill="1" applyBorder="1" applyAlignment="1">
      <alignment horizontal="right" vertical="center"/>
    </xf>
    <xf numFmtId="219" fontId="8" fillId="0" borderId="45" xfId="0" applyNumberFormat="1" applyFont="1" applyFill="1" applyBorder="1" applyAlignment="1">
      <alignment horizontal="right" vertical="center"/>
    </xf>
    <xf numFmtId="0" fontId="12" fillId="0" borderId="20" xfId="62" applyFont="1" applyFill="1" applyBorder="1" applyAlignment="1">
      <alignment vertical="center"/>
      <protection/>
    </xf>
    <xf numFmtId="219" fontId="8" fillId="0" borderId="69" xfId="0" applyNumberFormat="1" applyFont="1" applyFill="1" applyBorder="1" applyAlignment="1">
      <alignment horizontal="right" vertical="center"/>
    </xf>
    <xf numFmtId="0" fontId="12" fillId="0" borderId="21" xfId="62" applyFont="1" applyFill="1" applyBorder="1" applyAlignment="1">
      <alignment vertical="center"/>
      <protection/>
    </xf>
    <xf numFmtId="219" fontId="8" fillId="0" borderId="71" xfId="0" applyNumberFormat="1" applyFont="1" applyFill="1" applyBorder="1" applyAlignment="1">
      <alignment horizontal="right" vertical="center"/>
    </xf>
    <xf numFmtId="219" fontId="8" fillId="0" borderId="45" xfId="64" applyNumberFormat="1" applyFont="1" applyFill="1" applyBorder="1" applyAlignment="1">
      <alignment horizontal="right" vertical="center"/>
      <protection/>
    </xf>
    <xf numFmtId="219" fontId="8" fillId="0" borderId="22" xfId="64" applyNumberFormat="1" applyFont="1" applyFill="1" applyBorder="1" applyAlignment="1">
      <alignment horizontal="right" vertical="center"/>
      <protection/>
    </xf>
    <xf numFmtId="219" fontId="0" fillId="0" borderId="71" xfId="64" applyNumberFormat="1" applyFont="1" applyFill="1" applyBorder="1" applyAlignment="1">
      <alignment horizontal="right" vertical="center"/>
      <protection/>
    </xf>
    <xf numFmtId="219" fontId="0" fillId="0" borderId="102" xfId="64" applyNumberFormat="1" applyFont="1" applyFill="1" applyBorder="1" applyAlignment="1">
      <alignment horizontal="right" vertical="center"/>
      <protection/>
    </xf>
    <xf numFmtId="219" fontId="0" fillId="0" borderId="103" xfId="64" applyNumberFormat="1" applyFont="1" applyFill="1" applyBorder="1" applyAlignment="1">
      <alignment horizontal="right" vertical="center"/>
      <protection/>
    </xf>
    <xf numFmtId="219" fontId="0" fillId="0" borderId="83" xfId="64" applyNumberFormat="1" applyFont="1" applyFill="1" applyBorder="1" applyAlignment="1">
      <alignment horizontal="right" vertical="center"/>
      <protection/>
    </xf>
    <xf numFmtId="219" fontId="0" fillId="0" borderId="104" xfId="64" applyNumberFormat="1" applyFont="1" applyFill="1" applyBorder="1" applyAlignment="1">
      <alignment horizontal="right" vertical="center"/>
      <protection/>
    </xf>
    <xf numFmtId="0" fontId="0" fillId="0" borderId="10" xfId="0" applyFont="1" applyBorder="1" applyAlignment="1">
      <alignment/>
    </xf>
    <xf numFmtId="0" fontId="0" fillId="0" borderId="43" xfId="0" applyFont="1" applyBorder="1" applyAlignment="1">
      <alignment/>
    </xf>
    <xf numFmtId="0" fontId="0" fillId="0" borderId="67" xfId="0" applyFont="1" applyBorder="1" applyAlignment="1">
      <alignment/>
    </xf>
    <xf numFmtId="0" fontId="0" fillId="0" borderId="18" xfId="0" applyFont="1" applyBorder="1" applyAlignment="1">
      <alignment/>
    </xf>
    <xf numFmtId="0" fontId="0" fillId="0" borderId="26" xfId="0" applyFont="1" applyBorder="1" applyAlignment="1">
      <alignment/>
    </xf>
    <xf numFmtId="0" fontId="0" fillId="0" borderId="29" xfId="0" applyFont="1" applyBorder="1" applyAlignment="1">
      <alignment/>
    </xf>
    <xf numFmtId="0" fontId="0" fillId="0" borderId="68" xfId="0" applyFont="1" applyBorder="1" applyAlignment="1">
      <alignment/>
    </xf>
    <xf numFmtId="0" fontId="0" fillId="0" borderId="51" xfId="0" applyFont="1" applyBorder="1" applyAlignment="1">
      <alignment/>
    </xf>
    <xf numFmtId="0" fontId="0" fillId="0" borderId="29" xfId="0" applyFont="1" applyFill="1" applyBorder="1" applyAlignment="1">
      <alignment/>
    </xf>
    <xf numFmtId="217" fontId="0" fillId="0" borderId="89" xfId="64" applyNumberFormat="1" applyFont="1" applyFill="1" applyBorder="1" applyAlignment="1">
      <alignment horizontal="right" vertical="center"/>
      <protection/>
    </xf>
    <xf numFmtId="217" fontId="0" fillId="0" borderId="73" xfId="64" applyNumberFormat="1" applyFont="1" applyFill="1" applyBorder="1" applyAlignment="1">
      <alignment horizontal="right" vertical="center"/>
      <protection/>
    </xf>
    <xf numFmtId="217" fontId="0" fillId="0" borderId="69" xfId="64" applyNumberFormat="1" applyFont="1" applyFill="1" applyBorder="1" applyAlignment="1">
      <alignment horizontal="right" vertical="center"/>
      <protection/>
    </xf>
    <xf numFmtId="217" fontId="0" fillId="0" borderId="22" xfId="64" applyNumberFormat="1" applyFont="1" applyFill="1" applyBorder="1" applyAlignment="1">
      <alignment horizontal="right" vertical="center"/>
      <protection/>
    </xf>
    <xf numFmtId="217" fontId="0" fillId="0" borderId="70" xfId="64" applyNumberFormat="1" applyFont="1" applyFill="1" applyBorder="1" applyAlignment="1">
      <alignment horizontal="right" vertical="center"/>
      <protection/>
    </xf>
    <xf numFmtId="217" fontId="0" fillId="0" borderId="54" xfId="64" applyNumberFormat="1" applyFont="1" applyFill="1" applyBorder="1" applyAlignment="1">
      <alignment horizontal="right" vertical="center"/>
      <protection/>
    </xf>
    <xf numFmtId="217" fontId="0" fillId="0" borderId="45" xfId="64" applyNumberFormat="1" applyFont="1" applyFill="1" applyBorder="1" applyAlignment="1">
      <alignment horizontal="right" vertical="center"/>
      <protection/>
    </xf>
    <xf numFmtId="217" fontId="0" fillId="0" borderId="71" xfId="64" applyNumberFormat="1" applyFont="1" applyFill="1" applyBorder="1" applyAlignment="1">
      <alignment horizontal="right" vertical="center"/>
      <protection/>
    </xf>
    <xf numFmtId="217" fontId="0" fillId="0" borderId="75" xfId="64" applyNumberFormat="1" applyFont="1" applyFill="1" applyBorder="1" applyAlignment="1">
      <alignment horizontal="right" vertical="center"/>
      <protection/>
    </xf>
    <xf numFmtId="217" fontId="0" fillId="0" borderId="76" xfId="64" applyNumberFormat="1" applyFont="1" applyFill="1" applyBorder="1" applyAlignment="1">
      <alignment horizontal="right" vertical="center"/>
      <protection/>
    </xf>
    <xf numFmtId="217" fontId="0" fillId="0" borderId="31" xfId="64" applyNumberFormat="1" applyFont="1" applyFill="1" applyBorder="1" applyAlignment="1">
      <alignment horizontal="right" vertical="center"/>
      <protection/>
    </xf>
    <xf numFmtId="217" fontId="0" fillId="0" borderId="53" xfId="64" applyNumberFormat="1" applyFont="1" applyFill="1" applyBorder="1" applyAlignment="1">
      <alignment horizontal="right" vertical="center"/>
      <protection/>
    </xf>
    <xf numFmtId="217" fontId="0" fillId="0" borderId="90" xfId="64" applyNumberFormat="1" applyFont="1" applyFill="1" applyBorder="1" applyAlignment="1">
      <alignment horizontal="right" vertical="center"/>
      <protection/>
    </xf>
    <xf numFmtId="217" fontId="0" fillId="0" borderId="100" xfId="64" applyNumberFormat="1" applyFont="1" applyFill="1" applyBorder="1" applyAlignment="1">
      <alignment horizontal="right" vertical="center"/>
      <protection/>
    </xf>
    <xf numFmtId="217" fontId="0" fillId="0" borderId="72" xfId="64" applyNumberFormat="1" applyFont="1" applyFill="1" applyBorder="1" applyAlignment="1">
      <alignment horizontal="right" vertical="center"/>
      <protection/>
    </xf>
    <xf numFmtId="217" fontId="0" fillId="0" borderId="80" xfId="64" applyNumberFormat="1" applyFont="1" applyFill="1" applyBorder="1" applyAlignment="1">
      <alignment horizontal="right" vertical="center"/>
      <protection/>
    </xf>
    <xf numFmtId="217" fontId="0" fillId="0" borderId="79" xfId="64" applyNumberFormat="1" applyFont="1" applyFill="1" applyBorder="1" applyAlignment="1">
      <alignment horizontal="right" vertical="center"/>
      <protection/>
    </xf>
    <xf numFmtId="217" fontId="0" fillId="0" borderId="74" xfId="64" applyNumberFormat="1" applyFont="1" applyFill="1" applyBorder="1" applyAlignment="1">
      <alignment horizontal="right" vertical="center"/>
      <protection/>
    </xf>
    <xf numFmtId="217" fontId="0" fillId="0" borderId="12" xfId="64" applyNumberFormat="1" applyFont="1" applyFill="1" applyBorder="1" applyAlignment="1">
      <alignment horizontal="right" vertical="center"/>
      <protection/>
    </xf>
    <xf numFmtId="217" fontId="0" fillId="0" borderId="44" xfId="64" applyNumberFormat="1" applyFont="1" applyFill="1" applyBorder="1" applyAlignment="1">
      <alignment horizontal="right" vertical="center"/>
      <protection/>
    </xf>
    <xf numFmtId="217" fontId="0" fillId="0" borderId="42" xfId="64" applyNumberFormat="1" applyFont="1" applyFill="1" applyBorder="1" applyAlignment="1">
      <alignment horizontal="right" vertical="center"/>
      <protection/>
    </xf>
    <xf numFmtId="217" fontId="0" fillId="0" borderId="13" xfId="64" applyNumberFormat="1" applyFont="1" applyFill="1" applyBorder="1" applyAlignment="1">
      <alignment horizontal="right" vertical="center"/>
      <protection/>
    </xf>
    <xf numFmtId="217" fontId="0" fillId="0" borderId="55" xfId="64" applyNumberFormat="1" applyFont="1" applyFill="1" applyBorder="1" applyAlignment="1">
      <alignment horizontal="right" vertical="center"/>
      <protection/>
    </xf>
    <xf numFmtId="217" fontId="0" fillId="0" borderId="34" xfId="64" applyNumberFormat="1" applyFont="1" applyFill="1" applyBorder="1" applyAlignment="1">
      <alignment horizontal="right" vertical="center"/>
      <protection/>
    </xf>
    <xf numFmtId="0" fontId="0" fillId="0" borderId="75" xfId="0" applyFont="1" applyBorder="1" applyAlignment="1">
      <alignment/>
    </xf>
    <xf numFmtId="0" fontId="0" fillId="0" borderId="76" xfId="0" applyFont="1" applyBorder="1" applyAlignment="1">
      <alignment/>
    </xf>
    <xf numFmtId="0" fontId="0" fillId="0" borderId="29" xfId="0" applyFont="1" applyBorder="1" applyAlignment="1">
      <alignment/>
    </xf>
    <xf numFmtId="0" fontId="0" fillId="0" borderId="23" xfId="0" applyFont="1" applyBorder="1" applyAlignment="1">
      <alignment/>
    </xf>
    <xf numFmtId="0" fontId="0" fillId="0" borderId="86" xfId="0" applyFont="1" applyBorder="1" applyAlignment="1">
      <alignment/>
    </xf>
    <xf numFmtId="0" fontId="0" fillId="0" borderId="24" xfId="0" applyFont="1" applyBorder="1" applyAlignment="1">
      <alignment/>
    </xf>
    <xf numFmtId="0" fontId="0" fillId="0" borderId="17" xfId="0" applyFont="1" applyBorder="1" applyAlignment="1">
      <alignment/>
    </xf>
    <xf numFmtId="0" fontId="0" fillId="0" borderId="68" xfId="0" applyFont="1" applyBorder="1" applyAlignment="1">
      <alignment/>
    </xf>
    <xf numFmtId="0" fontId="0" fillId="0" borderId="0" xfId="0" applyFont="1" applyFill="1" applyAlignment="1">
      <alignment/>
    </xf>
    <xf numFmtId="0" fontId="0" fillId="0" borderId="23" xfId="0" applyFont="1" applyBorder="1" applyAlignment="1">
      <alignment/>
    </xf>
    <xf numFmtId="0" fontId="0" fillId="0" borderId="20" xfId="0" applyFont="1" applyBorder="1" applyAlignment="1">
      <alignment/>
    </xf>
    <xf numFmtId="219" fontId="0" fillId="0" borderId="21" xfId="64" applyNumberFormat="1" applyFont="1" applyFill="1" applyBorder="1" applyAlignment="1">
      <alignment horizontal="right" vertical="center"/>
      <protection/>
    </xf>
    <xf numFmtId="219" fontId="0" fillId="0" borderId="88" xfId="64" applyNumberFormat="1" applyFont="1" applyFill="1" applyBorder="1" applyAlignment="1">
      <alignment horizontal="right" vertical="center"/>
      <protection/>
    </xf>
    <xf numFmtId="219" fontId="0" fillId="0" borderId="15" xfId="64" applyNumberFormat="1" applyFont="1" applyFill="1" applyBorder="1" applyAlignment="1">
      <alignment horizontal="right" vertical="center"/>
      <protection/>
    </xf>
    <xf numFmtId="219" fontId="0" fillId="0" borderId="24" xfId="64" applyNumberFormat="1" applyFont="1" applyFill="1" applyBorder="1" applyAlignment="1">
      <alignment horizontal="right" vertical="center"/>
      <protection/>
    </xf>
    <xf numFmtId="219" fontId="0" fillId="0" borderId="25" xfId="64" applyNumberFormat="1" applyFont="1" applyFill="1" applyBorder="1" applyAlignment="1">
      <alignment horizontal="right" vertical="center"/>
      <protection/>
    </xf>
    <xf numFmtId="219" fontId="0" fillId="0" borderId="60" xfId="64" applyNumberFormat="1" applyFont="1" applyFill="1" applyBorder="1" applyAlignment="1">
      <alignment horizontal="right" vertical="center"/>
      <protection/>
    </xf>
    <xf numFmtId="0" fontId="81" fillId="0" borderId="0" xfId="0" applyFont="1" applyFill="1" applyAlignment="1">
      <alignment vertical="top" textRotation="180"/>
    </xf>
    <xf numFmtId="205" fontId="81" fillId="0" borderId="0" xfId="64" applyNumberFormat="1" applyFont="1" applyFill="1" applyBorder="1" applyAlignment="1">
      <alignment vertical="top"/>
      <protection/>
    </xf>
    <xf numFmtId="205" fontId="87" fillId="0" borderId="0" xfId="64" applyNumberFormat="1" applyFont="1" applyFill="1" applyBorder="1" applyAlignment="1">
      <alignment vertical="top"/>
      <protection/>
    </xf>
    <xf numFmtId="0" fontId="11" fillId="0" borderId="0" xfId="0" applyFont="1" applyAlignment="1">
      <alignment vertical="top"/>
    </xf>
    <xf numFmtId="0" fontId="81" fillId="0" borderId="0" xfId="0" applyFont="1" applyFill="1" applyAlignment="1">
      <alignment horizontal="left" vertical="top" indent="1"/>
    </xf>
    <xf numFmtId="0" fontId="11" fillId="0" borderId="30" xfId="0" applyFont="1" applyFill="1" applyBorder="1" applyAlignment="1">
      <alignment/>
    </xf>
    <xf numFmtId="0" fontId="0" fillId="0" borderId="30" xfId="0" applyFont="1" applyFill="1" applyBorder="1" applyAlignment="1">
      <alignment/>
    </xf>
    <xf numFmtId="219" fontId="0" fillId="0" borderId="78" xfId="0" applyNumberFormat="1" applyFont="1" applyFill="1" applyBorder="1" applyAlignment="1">
      <alignment horizontal="right" vertical="center"/>
    </xf>
    <xf numFmtId="0" fontId="0" fillId="0" borderId="11" xfId="0" applyFont="1" applyBorder="1" applyAlignment="1">
      <alignment/>
    </xf>
    <xf numFmtId="0" fontId="0" fillId="0" borderId="79" xfId="0" applyFont="1" applyBorder="1" applyAlignment="1">
      <alignment/>
    </xf>
    <xf numFmtId="0" fontId="82" fillId="0" borderId="0" xfId="0" applyFont="1" applyFill="1" applyBorder="1" applyAlignment="1">
      <alignment/>
    </xf>
    <xf numFmtId="219" fontId="82" fillId="0" borderId="0" xfId="0" applyNumberFormat="1" applyFont="1" applyFill="1" applyBorder="1" applyAlignment="1">
      <alignment/>
    </xf>
    <xf numFmtId="219" fontId="0" fillId="0" borderId="65" xfId="64" applyNumberFormat="1" applyFont="1" applyFill="1" applyBorder="1" applyAlignment="1">
      <alignment horizontal="right" vertical="center"/>
      <protection/>
    </xf>
    <xf numFmtId="0" fontId="0" fillId="0" borderId="0" xfId="0" applyFont="1" applyFill="1" applyAlignment="1">
      <alignment horizontal="left" textRotation="180" shrinkToFit="1"/>
    </xf>
    <xf numFmtId="202" fontId="0" fillId="0" borderId="69" xfId="64" applyNumberFormat="1" applyFont="1" applyFill="1" applyBorder="1" applyAlignment="1">
      <alignment horizontal="right" vertical="center"/>
      <protection/>
    </xf>
    <xf numFmtId="202" fontId="0" fillId="0" borderId="22" xfId="64" applyNumberFormat="1" applyFont="1" applyFill="1" applyBorder="1" applyAlignment="1">
      <alignment horizontal="right" vertical="center"/>
      <protection/>
    </xf>
    <xf numFmtId="202" fontId="0" fillId="0" borderId="45" xfId="64" applyNumberFormat="1" applyFont="1" applyFill="1" applyBorder="1" applyAlignment="1">
      <alignment horizontal="right" vertical="center"/>
      <protection/>
    </xf>
    <xf numFmtId="202" fontId="0" fillId="0" borderId="71" xfId="64" applyNumberFormat="1" applyFont="1" applyFill="1" applyBorder="1" applyAlignment="1">
      <alignment horizontal="right" vertical="center"/>
      <protection/>
    </xf>
    <xf numFmtId="202" fontId="0" fillId="0" borderId="42" xfId="64" applyNumberFormat="1" applyFont="1" applyFill="1" applyBorder="1" applyAlignment="1">
      <alignment horizontal="right" vertical="center"/>
      <protection/>
    </xf>
    <xf numFmtId="202" fontId="0" fillId="0" borderId="12" xfId="64" applyNumberFormat="1" applyFont="1" applyFill="1" applyBorder="1" applyAlignment="1">
      <alignment horizontal="right" vertical="center"/>
      <protection/>
    </xf>
    <xf numFmtId="202" fontId="0" fillId="0" borderId="44" xfId="64" applyNumberFormat="1" applyFont="1" applyFill="1" applyBorder="1" applyAlignment="1">
      <alignment horizontal="right" vertical="center"/>
      <protection/>
    </xf>
    <xf numFmtId="202" fontId="0" fillId="0" borderId="34" xfId="64" applyNumberFormat="1" applyFont="1" applyFill="1" applyBorder="1" applyAlignment="1">
      <alignment horizontal="right" vertical="center"/>
      <protection/>
    </xf>
    <xf numFmtId="202" fontId="0" fillId="0" borderId="29" xfId="0" applyNumberFormat="1" applyFont="1" applyFill="1" applyBorder="1" applyAlignment="1">
      <alignment horizontal="right"/>
    </xf>
    <xf numFmtId="202" fontId="0" fillId="0" borderId="80" xfId="64" applyNumberFormat="1" applyFont="1" applyFill="1" applyBorder="1" applyAlignment="1">
      <alignment horizontal="right" vertical="center"/>
      <protection/>
    </xf>
    <xf numFmtId="202" fontId="0" fillId="0" borderId="75" xfId="64" applyNumberFormat="1" applyFont="1" applyFill="1" applyBorder="1" applyAlignment="1">
      <alignment horizontal="right" vertical="center"/>
      <protection/>
    </xf>
    <xf numFmtId="202" fontId="0" fillId="0" borderId="76" xfId="64" applyNumberFormat="1" applyFont="1" applyFill="1" applyBorder="1" applyAlignment="1">
      <alignment horizontal="right" vertical="center"/>
      <protection/>
    </xf>
    <xf numFmtId="0" fontId="0" fillId="0" borderId="15" xfId="0" applyFont="1" applyFill="1" applyBorder="1" applyAlignment="1">
      <alignment/>
    </xf>
    <xf numFmtId="0" fontId="0" fillId="0" borderId="15" xfId="0" applyFont="1" applyFill="1" applyBorder="1" applyAlignment="1">
      <alignment horizontal="left" textRotation="180" shrinkToFit="1"/>
    </xf>
    <xf numFmtId="0" fontId="0" fillId="0" borderId="0" xfId="0" applyFont="1" applyFill="1" applyBorder="1" applyAlignment="1">
      <alignment/>
    </xf>
    <xf numFmtId="0" fontId="0" fillId="0" borderId="0" xfId="0" applyFont="1" applyFill="1" applyBorder="1" applyAlignment="1">
      <alignment horizontal="left" textRotation="180" shrinkToFit="1"/>
    </xf>
    <xf numFmtId="219" fontId="0" fillId="0" borderId="73" xfId="0" applyNumberFormat="1" applyFont="1" applyFill="1" applyBorder="1" applyAlignment="1">
      <alignment horizontal="right" vertical="center"/>
    </xf>
    <xf numFmtId="217" fontId="0" fillId="0" borderId="82" xfId="64" applyNumberFormat="1" applyFont="1" applyFill="1" applyBorder="1" applyAlignment="1">
      <alignment horizontal="right" vertical="center"/>
      <protection/>
    </xf>
    <xf numFmtId="217" fontId="0" fillId="0" borderId="81" xfId="64" applyNumberFormat="1" applyFont="1" applyFill="1" applyBorder="1" applyAlignment="1">
      <alignment horizontal="right" vertical="center"/>
      <protection/>
    </xf>
    <xf numFmtId="217" fontId="0" fillId="0" borderId="52" xfId="64" applyNumberFormat="1" applyFont="1" applyFill="1" applyBorder="1" applyAlignment="1">
      <alignment horizontal="right" vertical="center"/>
      <protection/>
    </xf>
    <xf numFmtId="0" fontId="81" fillId="0" borderId="91" xfId="0" applyFont="1" applyFill="1" applyBorder="1" applyAlignment="1">
      <alignment horizontal="center" vertical="center"/>
    </xf>
    <xf numFmtId="0" fontId="81" fillId="0" borderId="20" xfId="0" applyFont="1" applyFill="1" applyBorder="1" applyAlignment="1">
      <alignment horizontal="center" vertical="center"/>
    </xf>
    <xf numFmtId="219" fontId="80" fillId="0" borderId="89" xfId="64" applyNumberFormat="1" applyFont="1" applyFill="1" applyBorder="1" applyAlignment="1">
      <alignment horizontal="right" vertical="center"/>
      <protection/>
    </xf>
    <xf numFmtId="217" fontId="80" fillId="0" borderId="89" xfId="64" applyNumberFormat="1" applyFont="1" applyFill="1" applyBorder="1" applyAlignment="1">
      <alignment horizontal="right" vertical="center"/>
      <protection/>
    </xf>
    <xf numFmtId="200" fontId="0" fillId="0" borderId="81" xfId="0" applyNumberFormat="1" applyFont="1" applyFill="1" applyBorder="1" applyAlignment="1">
      <alignment vertical="center"/>
    </xf>
    <xf numFmtId="200" fontId="0" fillId="0" borderId="78" xfId="0" applyNumberFormat="1" applyFont="1" applyFill="1" applyBorder="1" applyAlignment="1">
      <alignment vertical="center"/>
    </xf>
    <xf numFmtId="200" fontId="0" fillId="0" borderId="70" xfId="0" applyNumberFormat="1" applyFont="1" applyFill="1" applyBorder="1" applyAlignment="1">
      <alignment vertical="center"/>
    </xf>
    <xf numFmtId="200" fontId="0" fillId="0" borderId="13" xfId="0" applyNumberFormat="1" applyFont="1" applyFill="1" applyBorder="1" applyAlignment="1">
      <alignment vertical="center"/>
    </xf>
    <xf numFmtId="205" fontId="18" fillId="0" borderId="78" xfId="0" applyNumberFormat="1" applyFont="1" applyFill="1" applyBorder="1" applyAlignment="1">
      <alignment vertical="center"/>
    </xf>
    <xf numFmtId="205" fontId="18" fillId="0" borderId="70" xfId="0" applyNumberFormat="1" applyFont="1" applyFill="1" applyBorder="1" applyAlignment="1">
      <alignment vertical="center"/>
    </xf>
    <xf numFmtId="205" fontId="18" fillId="0" borderId="13" xfId="0" applyNumberFormat="1" applyFont="1" applyFill="1" applyBorder="1" applyAlignment="1">
      <alignment vertical="center"/>
    </xf>
    <xf numFmtId="200" fontId="18" fillId="0" borderId="81" xfId="0" applyNumberFormat="1" applyFont="1" applyFill="1" applyBorder="1" applyAlignment="1">
      <alignment vertical="center"/>
    </xf>
    <xf numFmtId="200" fontId="18" fillId="0" borderId="78" xfId="0" applyNumberFormat="1" applyFont="1" applyFill="1" applyBorder="1" applyAlignment="1">
      <alignment vertical="center"/>
    </xf>
    <xf numFmtId="200" fontId="18" fillId="0" borderId="70" xfId="0" applyNumberFormat="1" applyFont="1" applyFill="1" applyBorder="1" applyAlignment="1">
      <alignment vertical="center"/>
    </xf>
    <xf numFmtId="200" fontId="18" fillId="0" borderId="13" xfId="0" applyNumberFormat="1" applyFont="1" applyFill="1" applyBorder="1" applyAlignment="1">
      <alignment vertical="center"/>
    </xf>
    <xf numFmtId="0" fontId="80" fillId="0" borderId="81" xfId="0" applyFont="1" applyFill="1" applyBorder="1" applyAlignment="1">
      <alignment/>
    </xf>
    <xf numFmtId="217" fontId="80" fillId="0" borderId="81" xfId="64" applyNumberFormat="1" applyFont="1" applyFill="1" applyBorder="1" applyAlignment="1">
      <alignment horizontal="right" vertical="center"/>
      <protection/>
    </xf>
    <xf numFmtId="0" fontId="80" fillId="0" borderId="74" xfId="0" applyFont="1" applyFill="1" applyBorder="1" applyAlignment="1">
      <alignment/>
    </xf>
    <xf numFmtId="0" fontId="80" fillId="0" borderId="52" xfId="0" applyFont="1" applyFill="1" applyBorder="1" applyAlignment="1">
      <alignment/>
    </xf>
    <xf numFmtId="219" fontId="80" fillId="0" borderId="55" xfId="64" applyNumberFormat="1" applyFont="1" applyFill="1" applyBorder="1" applyAlignment="1">
      <alignment horizontal="right" vertical="center"/>
      <protection/>
    </xf>
    <xf numFmtId="219" fontId="80" fillId="0" borderId="13" xfId="63" applyNumberFormat="1" applyFont="1" applyFill="1" applyBorder="1" applyAlignment="1">
      <alignment horizontal="right" vertical="center"/>
      <protection/>
    </xf>
    <xf numFmtId="204" fontId="81" fillId="0" borderId="30" xfId="64" applyNumberFormat="1" applyFont="1" applyFill="1" applyBorder="1" applyAlignment="1">
      <alignment horizontal="center" vertical="center"/>
      <protection/>
    </xf>
    <xf numFmtId="204" fontId="81" fillId="0" borderId="59" xfId="62" applyNumberFormat="1" applyFont="1" applyFill="1" applyBorder="1" applyAlignment="1">
      <alignment horizontal="centerContinuous" vertical="center"/>
      <protection/>
    </xf>
    <xf numFmtId="204" fontId="81" fillId="0" borderId="39" xfId="64" applyNumberFormat="1" applyFont="1" applyFill="1" applyBorder="1" applyAlignment="1">
      <alignment horizontal="center" vertical="center"/>
      <protection/>
    </xf>
    <xf numFmtId="204" fontId="81" fillId="0" borderId="56" xfId="64" applyNumberFormat="1" applyFont="1" applyFill="1" applyBorder="1" applyAlignment="1">
      <alignment horizontal="center" vertical="center"/>
      <protection/>
    </xf>
    <xf numFmtId="204" fontId="81" fillId="0" borderId="86" xfId="64" applyNumberFormat="1" applyFont="1" applyFill="1" applyBorder="1" applyAlignment="1">
      <alignment horizontal="center" vertical="center"/>
      <protection/>
    </xf>
    <xf numFmtId="204" fontId="81" fillId="0" borderId="29" xfId="0" applyNumberFormat="1" applyFont="1" applyFill="1" applyBorder="1" applyAlignment="1">
      <alignment/>
    </xf>
    <xf numFmtId="219" fontId="80" fillId="0" borderId="102" xfId="0" applyNumberFormat="1" applyFont="1" applyFill="1" applyBorder="1" applyAlignment="1">
      <alignment horizontal="right" vertical="center"/>
    </xf>
    <xf numFmtId="219" fontId="80" fillId="0" borderId="34" xfId="64" applyNumberFormat="1" applyFont="1" applyFill="1" applyBorder="1" applyAlignment="1">
      <alignment horizontal="right" vertical="center"/>
      <protection/>
    </xf>
    <xf numFmtId="200" fontId="80" fillId="0" borderId="70" xfId="0" applyNumberFormat="1" applyFont="1" applyFill="1" applyBorder="1" applyAlignment="1">
      <alignment vertical="center"/>
    </xf>
    <xf numFmtId="200" fontId="80" fillId="0" borderId="13" xfId="0" applyNumberFormat="1" applyFont="1" applyFill="1" applyBorder="1" applyAlignment="1">
      <alignment vertical="center"/>
    </xf>
    <xf numFmtId="219" fontId="80" fillId="0" borderId="77" xfId="64" applyNumberFormat="1" applyFont="1" applyFill="1" applyBorder="1" applyAlignment="1">
      <alignment horizontal="right" vertical="center"/>
      <protection/>
    </xf>
    <xf numFmtId="219" fontId="0" fillId="0" borderId="54" xfId="63" applyNumberFormat="1" applyFont="1" applyBorder="1" applyAlignment="1">
      <alignment horizontal="right" vertical="center"/>
      <protection/>
    </xf>
    <xf numFmtId="219" fontId="0" fillId="0" borderId="72" xfId="63" applyNumberFormat="1" applyFont="1" applyBorder="1" applyAlignment="1">
      <alignment horizontal="right" vertical="center"/>
      <protection/>
    </xf>
    <xf numFmtId="219" fontId="0" fillId="0" borderId="55" xfId="63" applyNumberFormat="1" applyFont="1" applyBorder="1" applyAlignment="1">
      <alignment horizontal="right" vertical="center"/>
      <protection/>
    </xf>
    <xf numFmtId="200" fontId="0" fillId="0" borderId="70" xfId="0" applyNumberFormat="1" applyFont="1" applyFill="1" applyBorder="1" applyAlignment="1">
      <alignment vertical="center"/>
    </xf>
    <xf numFmtId="200" fontId="0" fillId="0" borderId="13" xfId="0" applyNumberFormat="1" applyFont="1" applyFill="1" applyBorder="1" applyAlignment="1">
      <alignment vertical="center"/>
    </xf>
    <xf numFmtId="219" fontId="0" fillId="0" borderId="77" xfId="64" applyNumberFormat="1" applyFont="1" applyFill="1" applyBorder="1" applyAlignment="1">
      <alignment horizontal="right" vertical="center"/>
      <protection/>
    </xf>
    <xf numFmtId="219" fontId="8" fillId="0" borderId="70" xfId="64" applyNumberFormat="1" applyFont="1" applyFill="1" applyBorder="1" applyAlignment="1">
      <alignment horizontal="right" vertical="center"/>
      <protection/>
    </xf>
    <xf numFmtId="202" fontId="0" fillId="0" borderId="70" xfId="64" applyNumberFormat="1" applyFont="1" applyFill="1" applyBorder="1" applyAlignment="1">
      <alignment horizontal="right" vertical="center"/>
      <protection/>
    </xf>
    <xf numFmtId="202" fontId="0" fillId="0" borderId="13" xfId="64" applyNumberFormat="1" applyFont="1" applyFill="1" applyBorder="1" applyAlignment="1">
      <alignment horizontal="right" vertical="center"/>
      <protection/>
    </xf>
    <xf numFmtId="219" fontId="0" fillId="0" borderId="50" xfId="64" applyNumberFormat="1" applyFont="1" applyFill="1" applyBorder="1" applyAlignment="1">
      <alignment horizontal="right" vertical="center"/>
      <protection/>
    </xf>
    <xf numFmtId="219" fontId="2" fillId="0" borderId="22" xfId="0" applyNumberFormat="1" applyFont="1" applyFill="1" applyBorder="1" applyAlignment="1">
      <alignment horizontal="right" vertical="center"/>
    </xf>
    <xf numFmtId="219" fontId="2" fillId="0" borderId="22" xfId="64" applyNumberFormat="1" applyFont="1" applyFill="1" applyBorder="1" applyAlignment="1">
      <alignment horizontal="right" vertical="center"/>
      <protection/>
    </xf>
    <xf numFmtId="219" fontId="0" fillId="0" borderId="46" xfId="64" applyNumberFormat="1" applyFont="1" applyFill="1" applyBorder="1" applyAlignment="1">
      <alignment horizontal="right" vertical="center"/>
      <protection/>
    </xf>
    <xf numFmtId="219" fontId="0" fillId="0" borderId="48" xfId="64" applyNumberFormat="1" applyFont="1" applyFill="1" applyBorder="1" applyAlignment="1">
      <alignment horizontal="right" vertical="center"/>
      <protection/>
    </xf>
    <xf numFmtId="219" fontId="0" fillId="0" borderId="49" xfId="64" applyNumberFormat="1" applyFont="1" applyFill="1" applyBorder="1" applyAlignment="1">
      <alignment horizontal="right" vertical="center"/>
      <protection/>
    </xf>
    <xf numFmtId="0" fontId="80" fillId="0" borderId="19" xfId="0" applyFont="1" applyFill="1" applyBorder="1" applyAlignment="1">
      <alignment/>
    </xf>
    <xf numFmtId="0" fontId="81" fillId="0" borderId="25" xfId="62" applyFont="1" applyFill="1" applyBorder="1" applyAlignment="1">
      <alignment vertical="center" shrinkToFit="1"/>
      <protection/>
    </xf>
    <xf numFmtId="205" fontId="80" fillId="0" borderId="12" xfId="64" applyNumberFormat="1" applyFont="1" applyFill="1" applyBorder="1" applyAlignment="1">
      <alignment horizontal="right" vertical="center"/>
      <protection/>
    </xf>
    <xf numFmtId="205" fontId="80" fillId="0" borderId="44" xfId="64" applyNumberFormat="1" applyFont="1" applyFill="1" applyBorder="1" applyAlignment="1">
      <alignment horizontal="right" vertical="center"/>
      <protection/>
    </xf>
    <xf numFmtId="205" fontId="80" fillId="0" borderId="42" xfId="64" applyNumberFormat="1" applyFont="1" applyFill="1" applyBorder="1" applyAlignment="1">
      <alignment horizontal="right" vertical="center"/>
      <protection/>
    </xf>
    <xf numFmtId="205" fontId="80" fillId="0" borderId="13" xfId="64" applyNumberFormat="1" applyFont="1" applyFill="1" applyBorder="1" applyAlignment="1">
      <alignment horizontal="right" vertical="center"/>
      <protection/>
    </xf>
    <xf numFmtId="0" fontId="81" fillId="0" borderId="19" xfId="0" applyFont="1" applyFill="1" applyBorder="1" applyAlignment="1">
      <alignment/>
    </xf>
    <xf numFmtId="205" fontId="80" fillId="0" borderId="55" xfId="64" applyNumberFormat="1" applyFont="1" applyFill="1" applyBorder="1" applyAlignment="1">
      <alignment horizontal="right" vertical="center"/>
      <protection/>
    </xf>
    <xf numFmtId="205" fontId="0" fillId="0" borderId="12" xfId="64" applyNumberFormat="1" applyFont="1" applyFill="1" applyBorder="1" applyAlignment="1">
      <alignment horizontal="right" vertical="center"/>
      <protection/>
    </xf>
    <xf numFmtId="205" fontId="0" fillId="0" borderId="13" xfId="64" applyNumberFormat="1" applyFont="1" applyFill="1" applyBorder="1" applyAlignment="1">
      <alignment horizontal="right" vertical="center"/>
      <protection/>
    </xf>
    <xf numFmtId="205" fontId="0" fillId="0" borderId="44" xfId="64" applyNumberFormat="1" applyFont="1" applyFill="1" applyBorder="1" applyAlignment="1">
      <alignment horizontal="right" vertical="center"/>
      <protection/>
    </xf>
    <xf numFmtId="0" fontId="81" fillId="0" borderId="19" xfId="0" applyFont="1" applyBorder="1" applyAlignment="1">
      <alignment/>
    </xf>
    <xf numFmtId="0" fontId="81" fillId="0" borderId="56" xfId="62" applyFont="1" applyFill="1" applyBorder="1" applyAlignment="1">
      <alignment vertical="center" shrinkToFit="1"/>
      <protection/>
    </xf>
    <xf numFmtId="205" fontId="0" fillId="0" borderId="42" xfId="64" applyNumberFormat="1" applyFont="1" applyFill="1" applyBorder="1" applyAlignment="1">
      <alignment horizontal="right" vertical="center"/>
      <protection/>
    </xf>
    <xf numFmtId="205" fontId="0" fillId="0" borderId="55" xfId="64" applyNumberFormat="1" applyFont="1" applyFill="1" applyBorder="1" applyAlignment="1">
      <alignment horizontal="right" vertical="center"/>
      <protection/>
    </xf>
    <xf numFmtId="0" fontId="0" fillId="0" borderId="19" xfId="0" applyFont="1" applyBorder="1" applyAlignment="1">
      <alignment/>
    </xf>
    <xf numFmtId="0" fontId="11" fillId="0" borderId="25" xfId="62" applyFont="1" applyFill="1" applyBorder="1" applyAlignment="1">
      <alignment vertical="center" shrinkToFit="1"/>
      <protection/>
    </xf>
    <xf numFmtId="205" fontId="0" fillId="0" borderId="34" xfId="64" applyNumberFormat="1" applyFont="1" applyFill="1" applyBorder="1" applyAlignment="1">
      <alignment horizontal="right" vertical="center"/>
      <protection/>
    </xf>
    <xf numFmtId="0" fontId="0" fillId="0" borderId="40" xfId="0" applyFont="1" applyBorder="1" applyAlignment="1">
      <alignment/>
    </xf>
    <xf numFmtId="0" fontId="89" fillId="0" borderId="20" xfId="62" applyFont="1" applyFill="1" applyBorder="1" applyAlignment="1">
      <alignment vertical="center"/>
      <protection/>
    </xf>
    <xf numFmtId="0" fontId="89" fillId="0" borderId="21" xfId="62" applyFont="1" applyFill="1" applyBorder="1" applyAlignment="1">
      <alignment vertical="center"/>
      <protection/>
    </xf>
    <xf numFmtId="219" fontId="82" fillId="0" borderId="69" xfId="0" applyNumberFormat="1" applyFont="1" applyFill="1" applyBorder="1" applyAlignment="1">
      <alignment horizontal="right" vertical="center"/>
    </xf>
    <xf numFmtId="219" fontId="82" fillId="0" borderId="70" xfId="0" applyNumberFormat="1" applyFont="1" applyFill="1" applyBorder="1" applyAlignment="1">
      <alignment horizontal="right" vertical="center"/>
    </xf>
    <xf numFmtId="219" fontId="82" fillId="0" borderId="45" xfId="0" applyNumberFormat="1" applyFont="1" applyFill="1" applyBorder="1" applyAlignment="1">
      <alignment horizontal="right" vertical="center"/>
    </xf>
    <xf numFmtId="219" fontId="2" fillId="0" borderId="70" xfId="0" applyNumberFormat="1" applyFont="1" applyFill="1" applyBorder="1" applyAlignment="1">
      <alignment horizontal="right" vertical="center"/>
    </xf>
    <xf numFmtId="219" fontId="2" fillId="0" borderId="45" xfId="0" applyNumberFormat="1" applyFont="1" applyFill="1" applyBorder="1" applyAlignment="1">
      <alignment horizontal="right" vertical="center"/>
    </xf>
    <xf numFmtId="0" fontId="3" fillId="0" borderId="20" xfId="62" applyFont="1" applyFill="1" applyBorder="1" applyAlignment="1">
      <alignment vertical="center"/>
      <protection/>
    </xf>
    <xf numFmtId="0" fontId="3" fillId="0" borderId="21" xfId="62" applyFont="1" applyFill="1" applyBorder="1" applyAlignment="1">
      <alignment vertical="center"/>
      <protection/>
    </xf>
    <xf numFmtId="219" fontId="2" fillId="0" borderId="71" xfId="0" applyNumberFormat="1" applyFont="1" applyFill="1" applyBorder="1" applyAlignment="1">
      <alignment horizontal="right" vertical="center"/>
    </xf>
    <xf numFmtId="219" fontId="2" fillId="0" borderId="70" xfId="64" applyNumberFormat="1" applyFont="1" applyFill="1" applyBorder="1" applyAlignment="1">
      <alignment horizontal="right" vertical="center"/>
      <protection/>
    </xf>
    <xf numFmtId="219" fontId="2" fillId="0" borderId="45" xfId="64" applyNumberFormat="1" applyFont="1" applyFill="1" applyBorder="1" applyAlignment="1">
      <alignment horizontal="right" vertical="center"/>
      <protection/>
    </xf>
    <xf numFmtId="0" fontId="3" fillId="0" borderId="39" xfId="62" applyFont="1" applyFill="1" applyBorder="1" applyAlignment="1">
      <alignment vertical="center"/>
      <protection/>
    </xf>
    <xf numFmtId="219" fontId="2" fillId="0" borderId="69" xfId="0" applyNumberFormat="1" applyFont="1" applyFill="1" applyBorder="1" applyAlignment="1">
      <alignment horizontal="right" vertical="center"/>
    </xf>
    <xf numFmtId="219" fontId="2" fillId="0" borderId="54" xfId="0" applyNumberFormat="1" applyFont="1" applyFill="1" applyBorder="1" applyAlignment="1">
      <alignment horizontal="right" vertical="center"/>
    </xf>
    <xf numFmtId="219" fontId="82" fillId="0" borderId="54" xfId="0" applyNumberFormat="1" applyFont="1" applyFill="1" applyBorder="1" applyAlignment="1">
      <alignment horizontal="right" vertical="center"/>
    </xf>
    <xf numFmtId="219" fontId="82" fillId="0" borderId="71" xfId="0" applyNumberFormat="1" applyFont="1" applyFill="1" applyBorder="1" applyAlignment="1">
      <alignment horizontal="right" vertical="center"/>
    </xf>
    <xf numFmtId="0" fontId="89" fillId="0" borderId="39" xfId="62" applyFont="1" applyFill="1" applyBorder="1" applyAlignment="1">
      <alignment vertical="center"/>
      <protection/>
    </xf>
    <xf numFmtId="219" fontId="82" fillId="0" borderId="22" xfId="64" applyNumberFormat="1" applyFont="1" applyFill="1" applyBorder="1" applyAlignment="1">
      <alignment horizontal="right" vertical="center"/>
      <protection/>
    </xf>
    <xf numFmtId="219" fontId="82" fillId="0" borderId="70" xfId="64" applyNumberFormat="1" applyFont="1" applyFill="1" applyBorder="1" applyAlignment="1">
      <alignment horizontal="right" vertical="center"/>
      <protection/>
    </xf>
    <xf numFmtId="219" fontId="80" fillId="0" borderId="49" xfId="64" applyNumberFormat="1" applyFont="1" applyFill="1" applyBorder="1" applyAlignment="1">
      <alignment horizontal="right" vertical="center"/>
      <protection/>
    </xf>
    <xf numFmtId="205" fontId="80" fillId="0" borderId="34" xfId="64" applyNumberFormat="1" applyFont="1" applyFill="1" applyBorder="1" applyAlignment="1">
      <alignment horizontal="right" vertical="center"/>
      <protection/>
    </xf>
    <xf numFmtId="0" fontId="81" fillId="0" borderId="56" xfId="0" applyFont="1" applyFill="1" applyBorder="1" applyAlignment="1">
      <alignment/>
    </xf>
    <xf numFmtId="200" fontId="80" fillId="0" borderId="39" xfId="0" applyNumberFormat="1" applyFont="1" applyFill="1" applyBorder="1" applyAlignment="1">
      <alignment vertical="center"/>
    </xf>
    <xf numFmtId="200" fontId="80" fillId="0" borderId="56" xfId="0" applyNumberFormat="1" applyFont="1" applyFill="1" applyBorder="1" applyAlignment="1">
      <alignment vertical="center"/>
    </xf>
    <xf numFmtId="219" fontId="82" fillId="0" borderId="39" xfId="64" applyNumberFormat="1" applyFont="1" applyFill="1" applyBorder="1" applyAlignment="1">
      <alignment horizontal="right" vertical="center"/>
      <protection/>
    </xf>
    <xf numFmtId="217" fontId="80" fillId="0" borderId="39" xfId="64" applyNumberFormat="1" applyFont="1" applyFill="1" applyBorder="1" applyAlignment="1">
      <alignment horizontal="right" vertical="center"/>
      <protection/>
    </xf>
    <xf numFmtId="217" fontId="80" fillId="0" borderId="56" xfId="64" applyNumberFormat="1" applyFont="1" applyFill="1" applyBorder="1" applyAlignment="1">
      <alignment horizontal="right" vertical="center"/>
      <protection/>
    </xf>
    <xf numFmtId="205" fontId="80" fillId="0" borderId="56" xfId="64" applyNumberFormat="1" applyFont="1" applyFill="1" applyBorder="1" applyAlignment="1">
      <alignment horizontal="right" vertical="center"/>
      <protection/>
    </xf>
    <xf numFmtId="217" fontId="80" fillId="0" borderId="74" xfId="64" applyNumberFormat="1" applyFont="1" applyFill="1" applyBorder="1" applyAlignment="1">
      <alignment horizontal="right" vertical="center"/>
      <protection/>
    </xf>
    <xf numFmtId="0" fontId="0" fillId="0" borderId="17" xfId="0" applyFont="1" applyFill="1" applyBorder="1" applyAlignment="1">
      <alignment/>
    </xf>
    <xf numFmtId="200" fontId="0" fillId="0" borderId="31" xfId="0" applyNumberFormat="1" applyFont="1" applyFill="1" applyBorder="1" applyAlignment="1">
      <alignment vertical="center"/>
    </xf>
    <xf numFmtId="200" fontId="0" fillId="0" borderId="47" xfId="0" applyNumberFormat="1" applyFont="1" applyFill="1" applyBorder="1" applyAlignment="1">
      <alignment vertical="center"/>
    </xf>
    <xf numFmtId="204" fontId="81" fillId="0" borderId="65" xfId="62" applyNumberFormat="1" applyFont="1" applyFill="1" applyBorder="1" applyAlignment="1">
      <alignment horizontal="centerContinuous" vertical="center"/>
      <protection/>
    </xf>
    <xf numFmtId="204" fontId="81" fillId="0" borderId="20" xfId="64" applyNumberFormat="1" applyFont="1" applyFill="1" applyBorder="1" applyAlignment="1">
      <alignment horizontal="center" vertical="center"/>
      <protection/>
    </xf>
    <xf numFmtId="204" fontId="81" fillId="0" borderId="19" xfId="64" applyNumberFormat="1" applyFont="1" applyFill="1" applyBorder="1" applyAlignment="1">
      <alignment horizontal="center" vertical="center"/>
      <protection/>
    </xf>
    <xf numFmtId="204" fontId="81" fillId="0" borderId="23" xfId="64" applyNumberFormat="1" applyFont="1" applyFill="1" applyBorder="1" applyAlignment="1">
      <alignment horizontal="center" vertical="center"/>
      <protection/>
    </xf>
    <xf numFmtId="204" fontId="81" fillId="0" borderId="14" xfId="64" applyNumberFormat="1" applyFont="1" applyFill="1" applyBorder="1" applyAlignment="1">
      <alignment horizontal="center" vertical="center"/>
      <protection/>
    </xf>
    <xf numFmtId="204" fontId="81" fillId="0" borderId="16" xfId="0" applyNumberFormat="1" applyFont="1" applyFill="1" applyBorder="1" applyAlignment="1">
      <alignment/>
    </xf>
    <xf numFmtId="219" fontId="82" fillId="34" borderId="22" xfId="0" applyNumberFormat="1" applyFont="1" applyFill="1" applyBorder="1" applyAlignment="1">
      <alignment horizontal="right" vertical="center"/>
    </xf>
    <xf numFmtId="0" fontId="81" fillId="34" borderId="10" xfId="64" applyFont="1" applyFill="1" applyBorder="1" applyAlignment="1">
      <alignment horizontal="center" vertical="center"/>
      <protection/>
    </xf>
    <xf numFmtId="0" fontId="81" fillId="34" borderId="12" xfId="64" applyFont="1" applyFill="1" applyBorder="1" applyAlignment="1">
      <alignment horizontal="center" vertical="center"/>
      <protection/>
    </xf>
    <xf numFmtId="219" fontId="80" fillId="34" borderId="94" xfId="64" applyNumberFormat="1" applyFont="1" applyFill="1" applyBorder="1" applyAlignment="1">
      <alignment horizontal="right" vertical="center"/>
      <protection/>
    </xf>
    <xf numFmtId="219" fontId="80" fillId="34" borderId="29" xfId="64" applyNumberFormat="1" applyFont="1" applyFill="1" applyBorder="1" applyAlignment="1">
      <alignment horizontal="right" vertical="center"/>
      <protection/>
    </xf>
    <xf numFmtId="219" fontId="80" fillId="34" borderId="22" xfId="64" applyNumberFormat="1" applyFont="1" applyFill="1" applyBorder="1" applyAlignment="1">
      <alignment horizontal="right" vertical="center"/>
      <protection/>
    </xf>
    <xf numFmtId="219" fontId="80" fillId="34" borderId="89" xfId="64" applyNumberFormat="1" applyFont="1" applyFill="1" applyBorder="1" applyAlignment="1">
      <alignment horizontal="right" vertical="center"/>
      <protection/>
    </xf>
    <xf numFmtId="219" fontId="80" fillId="34" borderId="31" xfId="64" applyNumberFormat="1" applyFont="1" applyFill="1" applyBorder="1" applyAlignment="1">
      <alignment horizontal="right" vertical="center"/>
      <protection/>
    </xf>
    <xf numFmtId="219" fontId="80" fillId="34" borderId="75" xfId="64" applyNumberFormat="1" applyFont="1" applyFill="1" applyBorder="1" applyAlignment="1">
      <alignment horizontal="right" vertical="center"/>
      <protection/>
    </xf>
    <xf numFmtId="219" fontId="80" fillId="34" borderId="12" xfId="64" applyNumberFormat="1" applyFont="1" applyFill="1" applyBorder="1" applyAlignment="1">
      <alignment horizontal="right" vertical="center"/>
      <protection/>
    </xf>
    <xf numFmtId="219" fontId="80" fillId="34" borderId="29" xfId="0" applyNumberFormat="1" applyFont="1" applyFill="1" applyBorder="1" applyAlignment="1">
      <alignment horizontal="right" vertical="center"/>
    </xf>
    <xf numFmtId="0" fontId="80" fillId="34" borderId="67" xfId="0" applyFont="1" applyFill="1" applyBorder="1" applyAlignment="1">
      <alignment/>
    </xf>
    <xf numFmtId="217" fontId="80" fillId="34" borderId="22" xfId="64" applyNumberFormat="1" applyFont="1" applyFill="1" applyBorder="1" applyAlignment="1">
      <alignment horizontal="right" vertical="center"/>
      <protection/>
    </xf>
    <xf numFmtId="217" fontId="80" fillId="34" borderId="89" xfId="64" applyNumberFormat="1" applyFont="1" applyFill="1" applyBorder="1" applyAlignment="1">
      <alignment horizontal="right" vertical="center"/>
      <protection/>
    </xf>
    <xf numFmtId="217" fontId="80" fillId="34" borderId="31" xfId="64" applyNumberFormat="1" applyFont="1" applyFill="1" applyBorder="1" applyAlignment="1">
      <alignment horizontal="right" vertical="center"/>
      <protection/>
    </xf>
    <xf numFmtId="217" fontId="80" fillId="34" borderId="75" xfId="64" applyNumberFormat="1" applyFont="1" applyFill="1" applyBorder="1" applyAlignment="1">
      <alignment horizontal="right" vertical="center"/>
      <protection/>
    </xf>
    <xf numFmtId="217" fontId="80" fillId="34" borderId="12" xfId="64" applyNumberFormat="1" applyFont="1" applyFill="1" applyBorder="1" applyAlignment="1">
      <alignment horizontal="right" vertical="center"/>
      <protection/>
    </xf>
    <xf numFmtId="0" fontId="80" fillId="34" borderId="86" xfId="0" applyFont="1" applyFill="1" applyBorder="1" applyAlignment="1">
      <alignment/>
    </xf>
    <xf numFmtId="219" fontId="80" fillId="34" borderId="105" xfId="64" applyNumberFormat="1" applyFont="1" applyFill="1" applyBorder="1" applyAlignment="1">
      <alignment horizontal="right" vertical="center"/>
      <protection/>
    </xf>
    <xf numFmtId="205" fontId="80" fillId="34" borderId="106" xfId="64" applyNumberFormat="1" applyFont="1" applyFill="1" applyBorder="1" applyAlignment="1">
      <alignment horizontal="right" vertical="center"/>
      <protection/>
    </xf>
    <xf numFmtId="200" fontId="80" fillId="0" borderId="21" xfId="0" applyNumberFormat="1" applyFont="1" applyFill="1" applyBorder="1" applyAlignment="1">
      <alignment vertical="center"/>
    </xf>
    <xf numFmtId="200" fontId="80" fillId="0" borderId="25" xfId="0" applyNumberFormat="1" applyFont="1" applyFill="1" applyBorder="1" applyAlignment="1">
      <alignment vertical="center"/>
    </xf>
    <xf numFmtId="219" fontId="82" fillId="0" borderId="21" xfId="64" applyNumberFormat="1" applyFont="1" applyFill="1" applyBorder="1" applyAlignment="1">
      <alignment horizontal="right" vertical="center"/>
      <protection/>
    </xf>
    <xf numFmtId="217" fontId="80" fillId="0" borderId="21" xfId="64" applyNumberFormat="1" applyFont="1" applyFill="1" applyBorder="1" applyAlignment="1">
      <alignment horizontal="right" vertical="center"/>
      <protection/>
    </xf>
    <xf numFmtId="217" fontId="80" fillId="0" borderId="25" xfId="64" applyNumberFormat="1" applyFont="1" applyFill="1" applyBorder="1" applyAlignment="1">
      <alignment horizontal="right" vertical="center"/>
      <protection/>
    </xf>
    <xf numFmtId="205" fontId="80" fillId="0" borderId="25" xfId="64" applyNumberFormat="1" applyFont="1" applyFill="1" applyBorder="1" applyAlignment="1">
      <alignment horizontal="right" vertical="center"/>
      <protection/>
    </xf>
    <xf numFmtId="219" fontId="0" fillId="34" borderId="29" xfId="64" applyNumberFormat="1" applyFont="1" applyFill="1" applyBorder="1" applyAlignment="1">
      <alignment horizontal="right" vertical="center"/>
      <protection/>
    </xf>
    <xf numFmtId="219" fontId="0" fillId="34" borderId="29" xfId="0" applyNumberFormat="1" applyFont="1" applyFill="1" applyBorder="1" applyAlignment="1">
      <alignment horizontal="right" vertical="center"/>
    </xf>
    <xf numFmtId="0" fontId="81" fillId="34" borderId="41" xfId="64" applyFont="1" applyFill="1" applyBorder="1" applyAlignment="1">
      <alignment horizontal="center" vertical="center"/>
      <protection/>
    </xf>
    <xf numFmtId="0" fontId="81" fillId="34" borderId="42" xfId="64" applyFont="1" applyFill="1" applyBorder="1" applyAlignment="1">
      <alignment horizontal="center" vertical="center"/>
      <protection/>
    </xf>
    <xf numFmtId="219" fontId="80" fillId="34" borderId="93" xfId="64" applyNumberFormat="1" applyFont="1" applyFill="1" applyBorder="1" applyAlignment="1">
      <alignment horizontal="right" vertical="center"/>
      <protection/>
    </xf>
    <xf numFmtId="219" fontId="80" fillId="34" borderId="16" xfId="64" applyNumberFormat="1" applyFont="1" applyFill="1" applyBorder="1" applyAlignment="1">
      <alignment horizontal="right" vertical="center"/>
      <protection/>
    </xf>
    <xf numFmtId="200" fontId="80" fillId="34" borderId="69" xfId="0" applyNumberFormat="1" applyFont="1" applyFill="1" applyBorder="1" applyAlignment="1">
      <alignment vertical="center"/>
    </xf>
    <xf numFmtId="200" fontId="80" fillId="34" borderId="42" xfId="0" applyNumberFormat="1" applyFont="1" applyFill="1" applyBorder="1" applyAlignment="1">
      <alignment vertical="center"/>
    </xf>
    <xf numFmtId="219" fontId="80" fillId="34" borderId="16" xfId="0" applyNumberFormat="1" applyFont="1" applyFill="1" applyBorder="1" applyAlignment="1">
      <alignment horizontal="right" vertical="center"/>
    </xf>
    <xf numFmtId="219" fontId="82" fillId="34" borderId="69" xfId="64" applyNumberFormat="1" applyFont="1" applyFill="1" applyBorder="1" applyAlignment="1">
      <alignment horizontal="right" vertical="center"/>
      <protection/>
    </xf>
    <xf numFmtId="219" fontId="80" fillId="34" borderId="69" xfId="64" applyNumberFormat="1" applyFont="1" applyFill="1" applyBorder="1" applyAlignment="1">
      <alignment horizontal="right" vertical="center"/>
      <protection/>
    </xf>
    <xf numFmtId="219" fontId="80" fillId="34" borderId="80" xfId="64" applyNumberFormat="1" applyFont="1" applyFill="1" applyBorder="1" applyAlignment="1">
      <alignment horizontal="right" vertical="center"/>
      <protection/>
    </xf>
    <xf numFmtId="219" fontId="80" fillId="34" borderId="82" xfId="64" applyNumberFormat="1" applyFont="1" applyFill="1" applyBorder="1" applyAlignment="1">
      <alignment horizontal="right" vertical="center"/>
      <protection/>
    </xf>
    <xf numFmtId="0" fontId="80" fillId="34" borderId="16" xfId="0" applyFont="1" applyFill="1" applyBorder="1" applyAlignment="1">
      <alignment/>
    </xf>
    <xf numFmtId="217" fontId="80" fillId="34" borderId="69" xfId="64" applyNumberFormat="1" applyFont="1" applyFill="1" applyBorder="1" applyAlignment="1">
      <alignment horizontal="right" vertical="center"/>
      <protection/>
    </xf>
    <xf numFmtId="217" fontId="80" fillId="34" borderId="42" xfId="64" applyNumberFormat="1" applyFont="1" applyFill="1" applyBorder="1" applyAlignment="1">
      <alignment horizontal="right" vertical="center"/>
      <protection/>
    </xf>
    <xf numFmtId="217" fontId="80" fillId="34" borderId="107" xfId="64" applyNumberFormat="1" applyFont="1" applyFill="1" applyBorder="1" applyAlignment="1">
      <alignment horizontal="right" vertical="center"/>
      <protection/>
    </xf>
    <xf numFmtId="217" fontId="80" fillId="34" borderId="108" xfId="64" applyNumberFormat="1" applyFont="1" applyFill="1" applyBorder="1" applyAlignment="1">
      <alignment horizontal="right" vertical="center"/>
      <protection/>
    </xf>
    <xf numFmtId="0" fontId="11" fillId="34" borderId="41" xfId="64" applyFont="1" applyFill="1" applyBorder="1" applyAlignment="1">
      <alignment horizontal="center" vertical="center"/>
      <protection/>
    </xf>
    <xf numFmtId="0" fontId="11" fillId="34" borderId="42" xfId="64" applyFont="1" applyFill="1" applyBorder="1" applyAlignment="1">
      <alignment horizontal="center" vertical="center"/>
      <protection/>
    </xf>
    <xf numFmtId="219" fontId="0" fillId="34" borderId="93" xfId="64" applyNumberFormat="1" applyFont="1" applyFill="1" applyBorder="1" applyAlignment="1">
      <alignment horizontal="right" vertical="center"/>
      <protection/>
    </xf>
    <xf numFmtId="219" fontId="0" fillId="34" borderId="16" xfId="64" applyNumberFormat="1" applyFont="1" applyFill="1" applyBorder="1" applyAlignment="1">
      <alignment horizontal="right" vertical="center"/>
      <protection/>
    </xf>
    <xf numFmtId="200" fontId="0" fillId="34" borderId="69" xfId="0" applyNumberFormat="1" applyFont="1" applyFill="1" applyBorder="1" applyAlignment="1">
      <alignment vertical="center"/>
    </xf>
    <xf numFmtId="200" fontId="0" fillId="34" borderId="42" xfId="0" applyNumberFormat="1" applyFont="1" applyFill="1" applyBorder="1" applyAlignment="1">
      <alignment vertical="center"/>
    </xf>
    <xf numFmtId="219" fontId="0" fillId="34" borderId="16" xfId="0" applyNumberFormat="1" applyFont="1" applyFill="1" applyBorder="1" applyAlignment="1">
      <alignment horizontal="right" vertical="center"/>
    </xf>
    <xf numFmtId="219" fontId="2" fillId="34" borderId="69" xfId="64" applyNumberFormat="1" applyFont="1" applyFill="1" applyBorder="1" applyAlignment="1">
      <alignment horizontal="right" vertical="center"/>
      <protection/>
    </xf>
    <xf numFmtId="219" fontId="0" fillId="34" borderId="69" xfId="64" applyNumberFormat="1" applyFont="1" applyFill="1" applyBorder="1" applyAlignment="1">
      <alignment horizontal="right" vertical="center"/>
      <protection/>
    </xf>
    <xf numFmtId="219" fontId="0" fillId="34" borderId="80" xfId="64" applyNumberFormat="1" applyFont="1" applyFill="1" applyBorder="1" applyAlignment="1">
      <alignment horizontal="right" vertical="center"/>
      <protection/>
    </xf>
    <xf numFmtId="219" fontId="0" fillId="34" borderId="82" xfId="64" applyNumberFormat="1" applyFont="1" applyFill="1" applyBorder="1" applyAlignment="1">
      <alignment horizontal="right" vertical="center"/>
      <protection/>
    </xf>
    <xf numFmtId="0" fontId="0" fillId="34" borderId="16" xfId="0" applyFont="1" applyFill="1" applyBorder="1" applyAlignment="1">
      <alignment/>
    </xf>
    <xf numFmtId="217" fontId="0" fillId="34" borderId="69" xfId="64" applyNumberFormat="1" applyFont="1" applyFill="1" applyBorder="1" applyAlignment="1">
      <alignment horizontal="right" vertical="center"/>
      <protection/>
    </xf>
    <xf numFmtId="217" fontId="0" fillId="34" borderId="42" xfId="64" applyNumberFormat="1" applyFont="1" applyFill="1" applyBorder="1" applyAlignment="1">
      <alignment horizontal="right" vertical="center"/>
      <protection/>
    </xf>
    <xf numFmtId="217" fontId="0" fillId="34" borderId="107" xfId="64" applyNumberFormat="1" applyFont="1" applyFill="1" applyBorder="1" applyAlignment="1">
      <alignment horizontal="right" vertical="center"/>
      <protection/>
    </xf>
    <xf numFmtId="217" fontId="0" fillId="34" borderId="108" xfId="64" applyNumberFormat="1" applyFont="1" applyFill="1" applyBorder="1" applyAlignment="1">
      <alignment horizontal="right" vertical="center"/>
      <protection/>
    </xf>
    <xf numFmtId="219" fontId="80" fillId="34" borderId="87" xfId="64" applyNumberFormat="1" applyFont="1" applyFill="1" applyBorder="1" applyAlignment="1">
      <alignment horizontal="right" vertical="center"/>
      <protection/>
    </xf>
    <xf numFmtId="219" fontId="80" fillId="34" borderId="30" xfId="64" applyNumberFormat="1" applyFont="1" applyFill="1" applyBorder="1" applyAlignment="1">
      <alignment horizontal="right" vertical="center"/>
      <protection/>
    </xf>
    <xf numFmtId="0" fontId="80" fillId="34" borderId="29" xfId="0" applyFont="1" applyFill="1" applyBorder="1" applyAlignment="1">
      <alignment/>
    </xf>
    <xf numFmtId="205" fontId="80" fillId="34" borderId="12" xfId="64" applyNumberFormat="1" applyFont="1" applyFill="1" applyBorder="1" applyAlignment="1">
      <alignment horizontal="right" vertical="center"/>
      <protection/>
    </xf>
    <xf numFmtId="0" fontId="11" fillId="34" borderId="10" xfId="64" applyFont="1" applyFill="1" applyBorder="1" applyAlignment="1">
      <alignment horizontal="center" vertical="center"/>
      <protection/>
    </xf>
    <xf numFmtId="0" fontId="11" fillId="34" borderId="12" xfId="64" applyFont="1" applyFill="1" applyBorder="1" applyAlignment="1">
      <alignment horizontal="center" vertical="center"/>
      <protection/>
    </xf>
    <xf numFmtId="219" fontId="0" fillId="34" borderId="94" xfId="64" applyNumberFormat="1" applyFont="1" applyFill="1" applyBorder="1" applyAlignment="1">
      <alignment horizontal="right" vertical="center"/>
      <protection/>
    </xf>
    <xf numFmtId="219" fontId="0" fillId="34" borderId="22" xfId="64" applyNumberFormat="1" applyFont="1" applyFill="1" applyBorder="1" applyAlignment="1">
      <alignment horizontal="right" vertical="center"/>
      <protection/>
    </xf>
    <xf numFmtId="219" fontId="0" fillId="34" borderId="89" xfId="64" applyNumberFormat="1" applyFont="1" applyFill="1" applyBorder="1" applyAlignment="1">
      <alignment horizontal="right" vertical="center"/>
      <protection/>
    </xf>
    <xf numFmtId="219" fontId="0" fillId="34" borderId="31" xfId="64" applyNumberFormat="1" applyFont="1" applyFill="1" applyBorder="1" applyAlignment="1">
      <alignment horizontal="right" vertical="center"/>
      <protection/>
    </xf>
    <xf numFmtId="219" fontId="0" fillId="34" borderId="75" xfId="64" applyNumberFormat="1" applyFont="1" applyFill="1" applyBorder="1" applyAlignment="1">
      <alignment horizontal="right" vertical="center"/>
      <protection/>
    </xf>
    <xf numFmtId="219" fontId="0" fillId="34" borderId="12" xfId="64" applyNumberFormat="1" applyFont="1" applyFill="1" applyBorder="1" applyAlignment="1">
      <alignment horizontal="right" vertical="center"/>
      <protection/>
    </xf>
    <xf numFmtId="219" fontId="2" fillId="34" borderId="22" xfId="0" applyNumberFormat="1" applyFont="1" applyFill="1" applyBorder="1" applyAlignment="1">
      <alignment horizontal="right" vertical="center"/>
    </xf>
    <xf numFmtId="0" fontId="0" fillId="34" borderId="67" xfId="0" applyFont="1" applyFill="1" applyBorder="1" applyAlignment="1">
      <alignment/>
    </xf>
    <xf numFmtId="217" fontId="0" fillId="34" borderId="22" xfId="64" applyNumberFormat="1" applyFont="1" applyFill="1" applyBorder="1" applyAlignment="1">
      <alignment horizontal="right" vertical="center"/>
      <protection/>
    </xf>
    <xf numFmtId="217" fontId="0" fillId="34" borderId="89" xfId="64" applyNumberFormat="1" applyFont="1" applyFill="1" applyBorder="1" applyAlignment="1">
      <alignment horizontal="right" vertical="center"/>
      <protection/>
    </xf>
    <xf numFmtId="217" fontId="0" fillId="34" borderId="31" xfId="64" applyNumberFormat="1" applyFont="1" applyFill="1" applyBorder="1" applyAlignment="1">
      <alignment horizontal="right" vertical="center"/>
      <protection/>
    </xf>
    <xf numFmtId="217" fontId="0" fillId="34" borderId="75" xfId="64" applyNumberFormat="1" applyFont="1" applyFill="1" applyBorder="1" applyAlignment="1">
      <alignment horizontal="right" vertical="center"/>
      <protection/>
    </xf>
    <xf numFmtId="217" fontId="0" fillId="34" borderId="12" xfId="64" applyNumberFormat="1" applyFont="1" applyFill="1" applyBorder="1" applyAlignment="1">
      <alignment horizontal="right" vertical="center"/>
      <protection/>
    </xf>
    <xf numFmtId="0" fontId="0" fillId="34" borderId="86" xfId="0" applyFont="1" applyFill="1" applyBorder="1" applyAlignment="1">
      <alignment/>
    </xf>
    <xf numFmtId="219" fontId="0" fillId="34" borderId="105" xfId="64" applyNumberFormat="1" applyFont="1" applyFill="1" applyBorder="1" applyAlignment="1">
      <alignment horizontal="right" vertical="center"/>
      <protection/>
    </xf>
    <xf numFmtId="217" fontId="0" fillId="34" borderId="106" xfId="64" applyNumberFormat="1" applyFont="1" applyFill="1" applyBorder="1" applyAlignment="1">
      <alignment horizontal="right" vertical="center"/>
      <protection/>
    </xf>
    <xf numFmtId="0" fontId="13" fillId="0" borderId="20" xfId="62" applyFont="1" applyFill="1" applyBorder="1" applyAlignment="1">
      <alignment vertical="center"/>
      <protection/>
    </xf>
    <xf numFmtId="0" fontId="13" fillId="0" borderId="23" xfId="62" applyFont="1" applyFill="1" applyBorder="1" applyAlignment="1">
      <alignment vertical="center"/>
      <protection/>
    </xf>
    <xf numFmtId="0" fontId="13" fillId="0" borderId="14" xfId="62" applyFont="1" applyFill="1" applyBorder="1" applyAlignment="1">
      <alignment vertical="center"/>
      <protection/>
    </xf>
    <xf numFmtId="219" fontId="0" fillId="34" borderId="29" xfId="0" applyNumberFormat="1" applyFont="1" applyFill="1" applyBorder="1" applyAlignment="1">
      <alignment horizontal="right" vertical="center"/>
    </xf>
    <xf numFmtId="0" fontId="0" fillId="34" borderId="67" xfId="0" applyFont="1" applyFill="1" applyBorder="1" applyAlignment="1">
      <alignment/>
    </xf>
    <xf numFmtId="0" fontId="0" fillId="34" borderId="86" xfId="0" applyFont="1" applyFill="1" applyBorder="1" applyAlignment="1">
      <alignment/>
    </xf>
    <xf numFmtId="200" fontId="0" fillId="34" borderId="69" xfId="0" applyNumberFormat="1" applyFont="1" applyFill="1" applyBorder="1" applyAlignment="1">
      <alignment vertical="center"/>
    </xf>
    <xf numFmtId="200" fontId="0" fillId="34" borderId="42" xfId="0" applyNumberFormat="1" applyFont="1" applyFill="1" applyBorder="1" applyAlignment="1">
      <alignment vertical="center"/>
    </xf>
    <xf numFmtId="204" fontId="11" fillId="0" borderId="18" xfId="64" applyNumberFormat="1" applyFont="1" applyFill="1" applyBorder="1" applyAlignment="1">
      <alignment horizontal="center" vertical="center"/>
      <protection/>
    </xf>
    <xf numFmtId="204" fontId="11" fillId="0" borderId="27" xfId="64" applyNumberFormat="1" applyFont="1" applyFill="1" applyBorder="1" applyAlignment="1">
      <alignment horizontal="center" vertical="center"/>
      <protection/>
    </xf>
    <xf numFmtId="204" fontId="11" fillId="0" borderId="20" xfId="64" applyNumberFormat="1" applyFont="1" applyFill="1" applyBorder="1" applyAlignment="1">
      <alignment horizontal="center" vertical="center"/>
      <protection/>
    </xf>
    <xf numFmtId="204" fontId="11" fillId="0" borderId="19" xfId="64" applyNumberFormat="1" applyFont="1" applyFill="1" applyBorder="1" applyAlignment="1">
      <alignment horizontal="center" vertical="center"/>
      <protection/>
    </xf>
    <xf numFmtId="204" fontId="11" fillId="0" borderId="23" xfId="64" applyNumberFormat="1" applyFont="1" applyFill="1" applyBorder="1" applyAlignment="1">
      <alignment horizontal="center" vertical="center"/>
      <protection/>
    </xf>
    <xf numFmtId="204" fontId="11" fillId="0" borderId="14" xfId="64" applyNumberFormat="1" applyFont="1" applyFill="1" applyBorder="1" applyAlignment="1">
      <alignment horizontal="center" vertical="center"/>
      <protection/>
    </xf>
    <xf numFmtId="204" fontId="11" fillId="0" borderId="16" xfId="0" applyNumberFormat="1" applyFont="1" applyBorder="1" applyAlignment="1">
      <alignment/>
    </xf>
    <xf numFmtId="204" fontId="11" fillId="0" borderId="65" xfId="62" applyNumberFormat="1" applyFont="1" applyFill="1" applyBorder="1" applyAlignment="1">
      <alignment horizontal="centerContinuous" vertical="center"/>
      <protection/>
    </xf>
    <xf numFmtId="0" fontId="0" fillId="0" borderId="16" xfId="0" applyFont="1" applyBorder="1" applyAlignment="1">
      <alignment/>
    </xf>
    <xf numFmtId="219" fontId="0" fillId="34" borderId="54" xfId="64" applyNumberFormat="1" applyFont="1" applyFill="1" applyBorder="1" applyAlignment="1">
      <alignment horizontal="right" vertical="center"/>
      <protection/>
    </xf>
    <xf numFmtId="219" fontId="0" fillId="34" borderId="55" xfId="64" applyNumberFormat="1" applyFont="1" applyFill="1" applyBorder="1" applyAlignment="1">
      <alignment horizontal="right" vertical="center"/>
      <protection/>
    </xf>
    <xf numFmtId="0" fontId="81" fillId="34" borderId="59" xfId="0" applyFont="1" applyFill="1" applyBorder="1" applyAlignment="1">
      <alignment/>
    </xf>
    <xf numFmtId="219" fontId="0" fillId="34" borderId="72" xfId="64" applyNumberFormat="1" applyFont="1" applyFill="1" applyBorder="1" applyAlignment="1">
      <alignment horizontal="right" vertical="center"/>
      <protection/>
    </xf>
    <xf numFmtId="219" fontId="0" fillId="34" borderId="52" xfId="64" applyNumberFormat="1" applyFont="1" applyFill="1" applyBorder="1" applyAlignment="1">
      <alignment horizontal="right" vertical="center"/>
      <protection/>
    </xf>
    <xf numFmtId="219" fontId="0" fillId="34" borderId="74" xfId="64" applyNumberFormat="1" applyFont="1" applyFill="1" applyBorder="1" applyAlignment="1">
      <alignment horizontal="right" vertical="center"/>
      <protection/>
    </xf>
    <xf numFmtId="219" fontId="80" fillId="34" borderId="59" xfId="64" applyNumberFormat="1" applyFont="1" applyFill="1" applyBorder="1" applyAlignment="1">
      <alignment horizontal="right" vertical="center"/>
      <protection/>
    </xf>
    <xf numFmtId="0" fontId="19" fillId="0" borderId="0" xfId="0" applyFont="1" applyAlignment="1">
      <alignment vertical="center"/>
    </xf>
    <xf numFmtId="0" fontId="22" fillId="0" borderId="0" xfId="0" applyFont="1" applyAlignment="1">
      <alignment horizontal="center"/>
    </xf>
    <xf numFmtId="0" fontId="23" fillId="0" borderId="0" xfId="43" applyFont="1" applyAlignment="1" applyProtection="1">
      <alignment vertical="center"/>
      <protection/>
    </xf>
    <xf numFmtId="0" fontId="23" fillId="0" borderId="0" xfId="43" applyNumberFormat="1" applyFont="1" applyFill="1" applyBorder="1" applyAlignment="1" applyProtection="1">
      <alignment vertical="center"/>
      <protection/>
    </xf>
    <xf numFmtId="0" fontId="88" fillId="0" borderId="16" xfId="62" applyFont="1" applyFill="1" applyBorder="1" applyAlignment="1">
      <alignment vertical="center"/>
      <protection/>
    </xf>
    <xf numFmtId="0" fontId="81" fillId="0" borderId="64" xfId="62" applyFont="1" applyFill="1" applyBorder="1" applyAlignment="1">
      <alignment vertical="center"/>
      <protection/>
    </xf>
    <xf numFmtId="0" fontId="81" fillId="0" borderId="58" xfId="62" applyFont="1" applyFill="1" applyBorder="1" applyAlignment="1">
      <alignment horizontal="centerContinuous" vertical="center"/>
      <protection/>
    </xf>
    <xf numFmtId="0" fontId="81" fillId="0" borderId="63" xfId="62" applyFont="1" applyFill="1" applyBorder="1" applyAlignment="1">
      <alignment vertical="center"/>
      <protection/>
    </xf>
    <xf numFmtId="0" fontId="81" fillId="0" borderId="85" xfId="0" applyFont="1" applyFill="1" applyBorder="1" applyAlignment="1">
      <alignment shrinkToFit="1"/>
    </xf>
    <xf numFmtId="0" fontId="11" fillId="0" borderId="14" xfId="0" applyFont="1" applyFill="1" applyBorder="1" applyAlignment="1">
      <alignment/>
    </xf>
    <xf numFmtId="0" fontId="81" fillId="0" borderId="16" xfId="0" applyFont="1" applyFill="1" applyBorder="1" applyAlignment="1">
      <alignment/>
    </xf>
    <xf numFmtId="0" fontId="81" fillId="0" borderId="17" xfId="0" applyFont="1" applyFill="1" applyBorder="1" applyAlignment="1">
      <alignment/>
    </xf>
    <xf numFmtId="0" fontId="81" fillId="0" borderId="19" xfId="0" applyFont="1" applyFill="1" applyBorder="1" applyAlignment="1">
      <alignment/>
    </xf>
    <xf numFmtId="0" fontId="11" fillId="0" borderId="19" xfId="0" applyFont="1" applyBorder="1" applyAlignment="1">
      <alignment/>
    </xf>
    <xf numFmtId="0" fontId="3" fillId="0" borderId="19" xfId="62" applyFont="1" applyFill="1" applyBorder="1" applyAlignment="1">
      <alignment vertical="center"/>
      <protection/>
    </xf>
    <xf numFmtId="0" fontId="3" fillId="0" borderId="25" xfId="62" applyFont="1" applyFill="1" applyBorder="1" applyAlignment="1">
      <alignment vertical="center"/>
      <protection/>
    </xf>
    <xf numFmtId="200" fontId="80" fillId="0" borderId="45" xfId="0" applyNumberFormat="1" applyFont="1" applyFill="1" applyBorder="1" applyAlignment="1">
      <alignment vertical="center"/>
    </xf>
    <xf numFmtId="200" fontId="80" fillId="0" borderId="44" xfId="0" applyNumberFormat="1" applyFont="1" applyFill="1" applyBorder="1" applyAlignment="1">
      <alignment vertical="center"/>
    </xf>
    <xf numFmtId="219" fontId="82" fillId="0" borderId="45" xfId="64" applyNumberFormat="1" applyFont="1" applyFill="1" applyBorder="1" applyAlignment="1">
      <alignment horizontal="right" vertical="center"/>
      <protection/>
    </xf>
    <xf numFmtId="219" fontId="80" fillId="0" borderId="104" xfId="64" applyNumberFormat="1" applyFont="1" applyFill="1" applyBorder="1" applyAlignment="1">
      <alignment horizontal="right" vertical="center"/>
      <protection/>
    </xf>
    <xf numFmtId="0" fontId="90" fillId="0" borderId="43" xfId="64" applyFont="1" applyFill="1" applyBorder="1" applyAlignment="1">
      <alignment horizontal="center" vertical="center"/>
      <protection/>
    </xf>
    <xf numFmtId="0" fontId="90" fillId="0" borderId="44" xfId="64" applyFont="1" applyFill="1" applyBorder="1" applyAlignment="1">
      <alignment horizontal="center" vertical="center"/>
      <protection/>
    </xf>
    <xf numFmtId="219" fontId="0" fillId="0" borderId="95" xfId="64" applyNumberFormat="1" applyFont="1" applyFill="1" applyBorder="1" applyAlignment="1">
      <alignment horizontal="right" vertical="center"/>
      <protection/>
    </xf>
    <xf numFmtId="219" fontId="0" fillId="0" borderId="17" xfId="64" applyNumberFormat="1" applyFont="1" applyFill="1" applyBorder="1" applyAlignment="1">
      <alignment horizontal="right" vertical="center"/>
      <protection/>
    </xf>
    <xf numFmtId="219" fontId="0" fillId="0" borderId="45" xfId="64" applyNumberFormat="1" applyFont="1" applyFill="1" applyBorder="1" applyAlignment="1">
      <alignment horizontal="right" vertical="center"/>
      <protection/>
    </xf>
    <xf numFmtId="219" fontId="0" fillId="0" borderId="76" xfId="64" applyNumberFormat="1" applyFont="1" applyFill="1" applyBorder="1" applyAlignment="1">
      <alignment horizontal="right" vertical="center"/>
      <protection/>
    </xf>
    <xf numFmtId="219" fontId="0" fillId="0" borderId="104" xfId="64" applyNumberFormat="1" applyFont="1" applyFill="1" applyBorder="1" applyAlignment="1">
      <alignment horizontal="right" vertical="center"/>
      <protection/>
    </xf>
    <xf numFmtId="217" fontId="0" fillId="0" borderId="45" xfId="64" applyNumberFormat="1" applyFont="1" applyFill="1" applyBorder="1" applyAlignment="1">
      <alignment horizontal="right" vertical="center"/>
      <protection/>
    </xf>
    <xf numFmtId="217" fontId="0" fillId="0" borderId="44" xfId="64" applyNumberFormat="1" applyFont="1" applyFill="1" applyBorder="1" applyAlignment="1">
      <alignment horizontal="right" vertical="center"/>
      <protection/>
    </xf>
    <xf numFmtId="219" fontId="0" fillId="0" borderId="50" xfId="64" applyNumberFormat="1" applyFont="1" applyFill="1" applyBorder="1" applyAlignment="1">
      <alignment horizontal="right" vertical="center"/>
      <protection/>
    </xf>
    <xf numFmtId="205" fontId="0" fillId="0" borderId="44" xfId="64" applyNumberFormat="1" applyFont="1" applyFill="1" applyBorder="1" applyAlignment="1">
      <alignment horizontal="right" vertical="center"/>
      <protection/>
    </xf>
    <xf numFmtId="0" fontId="24" fillId="0" borderId="43" xfId="64" applyFont="1" applyFill="1" applyBorder="1" applyAlignment="1">
      <alignment horizontal="center" vertical="center"/>
      <protection/>
    </xf>
    <xf numFmtId="0" fontId="24" fillId="0" borderId="44" xfId="64" applyFont="1" applyFill="1" applyBorder="1" applyAlignment="1">
      <alignment horizontal="center" vertical="center"/>
      <protection/>
    </xf>
    <xf numFmtId="219" fontId="0" fillId="0" borderId="96" xfId="64" applyNumberFormat="1" applyFont="1" applyFill="1" applyBorder="1" applyAlignment="1">
      <alignment horizontal="right" vertical="center"/>
      <protection/>
    </xf>
    <xf numFmtId="219" fontId="0" fillId="0" borderId="29" xfId="64" applyNumberFormat="1" applyFont="1" applyFill="1" applyBorder="1" applyAlignment="1">
      <alignment horizontal="right" vertical="center"/>
      <protection/>
    </xf>
    <xf numFmtId="219" fontId="0" fillId="0" borderId="70" xfId="64" applyNumberFormat="1" applyFont="1" applyFill="1" applyBorder="1" applyAlignment="1">
      <alignment horizontal="right" vertical="center"/>
      <protection/>
    </xf>
    <xf numFmtId="219" fontId="0" fillId="0" borderId="79" xfId="64" applyNumberFormat="1" applyFont="1" applyFill="1" applyBorder="1" applyAlignment="1">
      <alignment horizontal="right" vertical="center"/>
      <protection/>
    </xf>
    <xf numFmtId="219" fontId="0" fillId="0" borderId="77" xfId="64" applyNumberFormat="1" applyFont="1" applyFill="1" applyBorder="1" applyAlignment="1">
      <alignment horizontal="right" vertical="center"/>
      <protection/>
    </xf>
    <xf numFmtId="0" fontId="24" fillId="0" borderId="11" xfId="64" applyFont="1" applyFill="1" applyBorder="1" applyAlignment="1">
      <alignment horizontal="center" vertical="center"/>
      <protection/>
    </xf>
    <xf numFmtId="0" fontId="24" fillId="0" borderId="13" xfId="64" applyFont="1" applyFill="1" applyBorder="1" applyAlignment="1">
      <alignment horizontal="center" vertical="center"/>
      <protection/>
    </xf>
    <xf numFmtId="202" fontId="0" fillId="0" borderId="70" xfId="64" applyNumberFormat="1" applyFont="1" applyFill="1" applyBorder="1" applyAlignment="1">
      <alignment horizontal="right" vertical="center"/>
      <protection/>
    </xf>
    <xf numFmtId="202" fontId="0" fillId="0" borderId="13" xfId="64" applyNumberFormat="1" applyFont="1" applyFill="1" applyBorder="1" applyAlignment="1">
      <alignment horizontal="right" vertical="center"/>
      <protection/>
    </xf>
    <xf numFmtId="0" fontId="24" fillId="0" borderId="10" xfId="64" applyFont="1" applyFill="1" applyBorder="1" applyAlignment="1">
      <alignment horizontal="center" vertical="center"/>
      <protection/>
    </xf>
    <xf numFmtId="0" fontId="24" fillId="0" borderId="12" xfId="64" applyFont="1" applyFill="1" applyBorder="1" applyAlignment="1">
      <alignment horizontal="center" vertical="center"/>
      <protection/>
    </xf>
    <xf numFmtId="200" fontId="0" fillId="0" borderId="104" xfId="0" applyNumberFormat="1" applyFont="1" applyFill="1" applyBorder="1" applyAlignment="1">
      <alignment vertical="center"/>
    </xf>
    <xf numFmtId="0" fontId="0" fillId="0" borderId="0" xfId="0" applyBorder="1" applyAlignment="1">
      <alignment/>
    </xf>
    <xf numFmtId="202" fontId="0" fillId="0" borderId="17" xfId="0" applyNumberFormat="1" applyFont="1" applyFill="1" applyBorder="1" applyAlignment="1">
      <alignment horizontal="right"/>
    </xf>
    <xf numFmtId="204" fontId="17" fillId="0" borderId="0" xfId="0" applyNumberFormat="1" applyFont="1" applyFill="1" applyBorder="1" applyAlignment="1">
      <alignment vertical="top"/>
    </xf>
    <xf numFmtId="0" fontId="17" fillId="0" borderId="0" xfId="0" applyFont="1" applyFill="1" applyAlignment="1">
      <alignment/>
    </xf>
    <xf numFmtId="0" fontId="17" fillId="0" borderId="0" xfId="0" applyFont="1" applyAlignment="1">
      <alignment/>
    </xf>
    <xf numFmtId="49" fontId="11" fillId="0" borderId="20" xfId="0" applyNumberFormat="1" applyFont="1" applyFill="1" applyBorder="1" applyAlignment="1">
      <alignment horizontal="center" vertical="center"/>
    </xf>
    <xf numFmtId="219" fontId="0" fillId="0" borderId="22" xfId="63" applyNumberFormat="1" applyFont="1" applyFill="1" applyBorder="1" applyAlignment="1">
      <alignment horizontal="right" vertical="center"/>
      <protection/>
    </xf>
    <xf numFmtId="219" fontId="0" fillId="0" borderId="22" xfId="0" applyNumberFormat="1" applyFont="1" applyFill="1" applyBorder="1" applyAlignment="1">
      <alignment horizontal="right" vertical="center"/>
    </xf>
    <xf numFmtId="219" fontId="0" fillId="0" borderId="45" xfId="0" applyNumberFormat="1" applyFont="1" applyFill="1" applyBorder="1" applyAlignment="1">
      <alignment horizontal="right" vertical="center"/>
    </xf>
    <xf numFmtId="219" fontId="0" fillId="0" borderId="69" xfId="0" applyNumberFormat="1" applyFont="1" applyFill="1" applyBorder="1" applyAlignment="1">
      <alignment horizontal="right" vertical="center"/>
    </xf>
    <xf numFmtId="219" fontId="0" fillId="0" borderId="39" xfId="0" applyNumberFormat="1" applyFont="1" applyFill="1" applyBorder="1" applyAlignment="1">
      <alignment horizontal="right" vertical="center"/>
    </xf>
    <xf numFmtId="219" fontId="0" fillId="0" borderId="71" xfId="0" applyNumberFormat="1" applyFont="1" applyFill="1" applyBorder="1" applyAlignment="1">
      <alignment horizontal="right" vertical="center"/>
    </xf>
    <xf numFmtId="0" fontId="11" fillId="0" borderId="20" xfId="65" applyFont="1" applyFill="1" applyBorder="1" applyAlignment="1">
      <alignment horizontal="center" vertical="center"/>
      <protection/>
    </xf>
    <xf numFmtId="0" fontId="11" fillId="0" borderId="21" xfId="65" applyFont="1" applyFill="1" applyBorder="1" applyAlignment="1">
      <alignment horizontal="distributed" vertical="center"/>
      <protection/>
    </xf>
    <xf numFmtId="0" fontId="11" fillId="0" borderId="20" xfId="67" applyFont="1" applyFill="1" applyBorder="1" applyAlignment="1">
      <alignment horizontal="center" vertical="center"/>
      <protection/>
    </xf>
    <xf numFmtId="0" fontId="11" fillId="0" borderId="21" xfId="67" applyFont="1" applyFill="1" applyBorder="1" applyAlignment="1">
      <alignment horizontal="distributed" vertical="center"/>
      <protection/>
    </xf>
    <xf numFmtId="0" fontId="11" fillId="0" borderId="21" xfId="66" applyFont="1" applyFill="1" applyBorder="1" applyAlignment="1">
      <alignment horizontal="distributed" vertical="center"/>
      <protection/>
    </xf>
    <xf numFmtId="0" fontId="11" fillId="0" borderId="19" xfId="0" applyFont="1" applyFill="1" applyBorder="1" applyAlignment="1">
      <alignment horizontal="center" vertical="center"/>
    </xf>
    <xf numFmtId="0" fontId="11" fillId="0" borderId="25" xfId="0" applyFont="1" applyFill="1" applyBorder="1" applyAlignment="1">
      <alignment horizontal="distributed" vertical="center"/>
    </xf>
    <xf numFmtId="219" fontId="0" fillId="0" borderId="12" xfId="63" applyNumberFormat="1" applyFont="1" applyFill="1" applyBorder="1" applyAlignment="1">
      <alignment horizontal="right" vertical="center"/>
      <protection/>
    </xf>
    <xf numFmtId="219" fontId="0" fillId="0" borderId="12" xfId="0" applyNumberFormat="1" applyFont="1" applyFill="1" applyBorder="1" applyAlignment="1">
      <alignment horizontal="right" vertical="center"/>
    </xf>
    <xf numFmtId="219" fontId="0" fillId="0" borderId="44" xfId="0" applyNumberFormat="1" applyFont="1" applyFill="1" applyBorder="1" applyAlignment="1">
      <alignment horizontal="right" vertical="center"/>
    </xf>
    <xf numFmtId="219" fontId="0" fillId="0" borderId="42" xfId="0" applyNumberFormat="1" applyFont="1" applyFill="1" applyBorder="1" applyAlignment="1">
      <alignment horizontal="right" vertical="center"/>
    </xf>
    <xf numFmtId="219" fontId="0" fillId="0" borderId="34" xfId="0" applyNumberFormat="1" applyFont="1" applyFill="1" applyBorder="1" applyAlignment="1">
      <alignment horizontal="right" vertical="center"/>
    </xf>
    <xf numFmtId="0" fontId="0" fillId="0" borderId="67" xfId="0" applyFont="1" applyFill="1" applyBorder="1" applyAlignment="1">
      <alignment/>
    </xf>
    <xf numFmtId="0" fontId="0" fillId="0" borderId="26" xfId="0" applyFont="1" applyFill="1" applyBorder="1" applyAlignment="1">
      <alignment/>
    </xf>
    <xf numFmtId="0" fontId="8" fillId="0" borderId="67" xfId="0" applyFont="1" applyFill="1" applyBorder="1" applyAlignment="1">
      <alignment/>
    </xf>
    <xf numFmtId="0" fontId="0" fillId="0" borderId="68" xfId="0" applyFont="1" applyFill="1" applyBorder="1" applyAlignment="1">
      <alignment/>
    </xf>
    <xf numFmtId="0" fontId="0" fillId="0" borderId="51" xfId="0" applyFont="1" applyFill="1" applyBorder="1" applyAlignment="1">
      <alignment/>
    </xf>
    <xf numFmtId="0" fontId="0" fillId="0" borderId="17" xfId="0" applyFont="1" applyFill="1" applyBorder="1" applyAlignment="1">
      <alignment/>
    </xf>
    <xf numFmtId="202" fontId="0" fillId="0" borderId="23" xfId="0" applyNumberFormat="1" applyFont="1" applyFill="1" applyBorder="1" applyAlignment="1">
      <alignment horizontal="right"/>
    </xf>
    <xf numFmtId="202" fontId="0" fillId="0" borderId="86" xfId="0" applyNumberFormat="1" applyFont="1" applyFill="1" applyBorder="1" applyAlignment="1">
      <alignment horizontal="right"/>
    </xf>
    <xf numFmtId="202" fontId="0" fillId="0" borderId="24" xfId="0" applyNumberFormat="1" applyFont="1" applyFill="1" applyBorder="1" applyAlignment="1">
      <alignment horizontal="right"/>
    </xf>
    <xf numFmtId="202" fontId="0" fillId="0" borderId="16" xfId="0" applyNumberFormat="1" applyFont="1" applyFill="1" applyBorder="1" applyAlignment="1">
      <alignment horizontal="right"/>
    </xf>
    <xf numFmtId="202" fontId="0" fillId="0" borderId="68" xfId="0" applyNumberFormat="1" applyFont="1" applyFill="1" applyBorder="1" applyAlignment="1">
      <alignment horizontal="right"/>
    </xf>
    <xf numFmtId="204" fontId="11" fillId="0" borderId="51" xfId="0" applyNumberFormat="1" applyFont="1" applyFill="1" applyBorder="1" applyAlignment="1">
      <alignment/>
    </xf>
    <xf numFmtId="0" fontId="0" fillId="0" borderId="23" xfId="0" applyFont="1" applyFill="1" applyBorder="1" applyAlignment="1">
      <alignment/>
    </xf>
    <xf numFmtId="0" fontId="0" fillId="0" borderId="20" xfId="0" applyFont="1" applyFill="1" applyBorder="1" applyAlignment="1">
      <alignment/>
    </xf>
    <xf numFmtId="0" fontId="11" fillId="0" borderId="19" xfId="64" applyFont="1" applyFill="1" applyBorder="1">
      <alignment/>
      <protection/>
    </xf>
    <xf numFmtId="0" fontId="2" fillId="0" borderId="0" xfId="0" applyFont="1" applyFill="1" applyAlignment="1">
      <alignment horizontal="left" textRotation="180" shrinkToFit="1"/>
    </xf>
    <xf numFmtId="0" fontId="2" fillId="0" borderId="0" xfId="0" applyFont="1" applyFill="1" applyBorder="1" applyAlignment="1">
      <alignment horizontal="left" textRotation="180" shrinkToFit="1"/>
    </xf>
    <xf numFmtId="0" fontId="2" fillId="0" borderId="15" xfId="0" applyFont="1" applyFill="1" applyBorder="1" applyAlignment="1">
      <alignment horizontal="left" textRotation="180" shrinkToFit="1"/>
    </xf>
    <xf numFmtId="0" fontId="3" fillId="0" borderId="19" xfId="0" applyFont="1" applyFill="1" applyBorder="1" applyAlignment="1">
      <alignment vertical="center"/>
    </xf>
    <xf numFmtId="0" fontId="2" fillId="0" borderId="19" xfId="0" applyFont="1" applyFill="1" applyBorder="1" applyAlignment="1">
      <alignment vertical="center"/>
    </xf>
    <xf numFmtId="0" fontId="2" fillId="0" borderId="40" xfId="0" applyFont="1" applyFill="1" applyBorder="1" applyAlignment="1">
      <alignment vertical="center"/>
    </xf>
    <xf numFmtId="0" fontId="81" fillId="0" borderId="0" xfId="0" applyFont="1" applyFill="1" applyBorder="1" applyAlignment="1">
      <alignment horizontal="left" textRotation="180" shrinkToFit="1"/>
    </xf>
    <xf numFmtId="0" fontId="11" fillId="0" borderId="0" xfId="0" applyFont="1" applyFill="1" applyAlignment="1">
      <alignment horizontal="left" vertical="top" textRotation="180" shrinkToFit="1"/>
    </xf>
    <xf numFmtId="0" fontId="11" fillId="0" borderId="0" xfId="0" applyFont="1" applyFill="1" applyBorder="1" applyAlignment="1">
      <alignment horizontal="left" vertical="top" textRotation="180" shrinkToFit="1"/>
    </xf>
    <xf numFmtId="0" fontId="0" fillId="34" borderId="29" xfId="0" applyFont="1" applyFill="1" applyBorder="1" applyAlignment="1">
      <alignment/>
    </xf>
    <xf numFmtId="0" fontId="82" fillId="0" borderId="0" xfId="0" applyFont="1" applyFill="1" applyBorder="1" applyAlignment="1">
      <alignment horizontal="left" textRotation="180" shrinkToFit="1"/>
    </xf>
    <xf numFmtId="219" fontId="0" fillId="34" borderId="16" xfId="0" applyNumberFormat="1" applyFont="1" applyFill="1" applyBorder="1" applyAlignment="1">
      <alignment horizontal="right" vertical="center"/>
    </xf>
    <xf numFmtId="0" fontId="0" fillId="34" borderId="16" xfId="0" applyFont="1" applyFill="1" applyBorder="1" applyAlignment="1">
      <alignment/>
    </xf>
    <xf numFmtId="202" fontId="0" fillId="34" borderId="69" xfId="64" applyNumberFormat="1" applyFont="1" applyFill="1" applyBorder="1" applyAlignment="1">
      <alignment horizontal="right" vertical="center"/>
      <protection/>
    </xf>
    <xf numFmtId="202" fontId="0" fillId="34" borderId="42" xfId="64" applyNumberFormat="1" applyFont="1" applyFill="1" applyBorder="1" applyAlignment="1">
      <alignment horizontal="right" vertical="center"/>
      <protection/>
    </xf>
    <xf numFmtId="202" fontId="0" fillId="34" borderId="16" xfId="0" applyNumberFormat="1" applyFont="1" applyFill="1" applyBorder="1" applyAlignment="1">
      <alignment horizontal="right"/>
    </xf>
    <xf numFmtId="0" fontId="11" fillId="34" borderId="67" xfId="64" applyFont="1" applyFill="1" applyBorder="1" applyAlignment="1">
      <alignment horizontal="center" vertical="center"/>
      <protection/>
    </xf>
    <xf numFmtId="0" fontId="11" fillId="34" borderId="56" xfId="64" applyFont="1" applyFill="1" applyBorder="1" applyAlignment="1">
      <alignment horizontal="center" vertical="center"/>
      <protection/>
    </xf>
    <xf numFmtId="219" fontId="0" fillId="34" borderId="59" xfId="64" applyNumberFormat="1" applyFont="1" applyFill="1" applyBorder="1" applyAlignment="1">
      <alignment horizontal="right" vertical="center"/>
      <protection/>
    </xf>
    <xf numFmtId="219" fontId="0" fillId="34" borderId="22" xfId="0" applyNumberFormat="1" applyFont="1" applyFill="1" applyBorder="1" applyAlignment="1">
      <alignment horizontal="right" vertical="center"/>
    </xf>
    <xf numFmtId="202" fontId="0" fillId="34" borderId="54" xfId="64" applyNumberFormat="1" applyFont="1" applyFill="1" applyBorder="1" applyAlignment="1">
      <alignment horizontal="right" vertical="center"/>
      <protection/>
    </xf>
    <xf numFmtId="202" fontId="0" fillId="34" borderId="55" xfId="64" applyNumberFormat="1" applyFont="1" applyFill="1" applyBorder="1" applyAlignment="1">
      <alignment horizontal="right" vertical="center"/>
      <protection/>
    </xf>
    <xf numFmtId="202" fontId="0" fillId="34" borderId="86" xfId="0" applyNumberFormat="1" applyFont="1" applyFill="1" applyBorder="1" applyAlignment="1">
      <alignment horizontal="right"/>
    </xf>
    <xf numFmtId="202" fontId="0" fillId="34" borderId="74" xfId="64" applyNumberFormat="1" applyFont="1" applyFill="1" applyBorder="1" applyAlignment="1">
      <alignment horizontal="right" vertical="center"/>
      <protection/>
    </xf>
    <xf numFmtId="0" fontId="90" fillId="0" borderId="10" xfId="64" applyFont="1" applyFill="1" applyBorder="1" applyAlignment="1">
      <alignment horizontal="center" vertical="center"/>
      <protection/>
    </xf>
    <xf numFmtId="0" fontId="90" fillId="0" borderId="12" xfId="64" applyFont="1" applyFill="1" applyBorder="1" applyAlignment="1">
      <alignment horizontal="center" vertical="center"/>
      <protection/>
    </xf>
    <xf numFmtId="0" fontId="23" fillId="0" borderId="0" xfId="43" applyNumberFormat="1" applyFill="1" applyBorder="1" applyAlignment="1" applyProtection="1">
      <alignment vertical="center"/>
      <protection/>
    </xf>
    <xf numFmtId="0" fontId="23" fillId="0" borderId="0" xfId="43" applyAlignment="1" applyProtection="1">
      <alignment vertical="center"/>
      <protection/>
    </xf>
    <xf numFmtId="200" fontId="80" fillId="0" borderId="54" xfId="0" applyNumberFormat="1" applyFont="1" applyFill="1" applyBorder="1" applyAlignment="1">
      <alignment vertical="center"/>
    </xf>
    <xf numFmtId="200" fontId="80" fillId="0" borderId="55" xfId="0" applyNumberFormat="1" applyFont="1" applyFill="1" applyBorder="1" applyAlignment="1">
      <alignment vertical="center"/>
    </xf>
    <xf numFmtId="219" fontId="82" fillId="0" borderId="54" xfId="64" applyNumberFormat="1" applyFont="1" applyFill="1" applyBorder="1" applyAlignment="1">
      <alignment horizontal="right" vertical="center"/>
      <protection/>
    </xf>
    <xf numFmtId="219" fontId="80" fillId="0" borderId="101" xfId="64" applyNumberFormat="1" applyFont="1" applyFill="1" applyBorder="1" applyAlignment="1">
      <alignment horizontal="right" vertical="center"/>
      <protection/>
    </xf>
    <xf numFmtId="0" fontId="0" fillId="0" borderId="50" xfId="0" applyFont="1" applyFill="1" applyBorder="1" applyAlignment="1">
      <alignment/>
    </xf>
    <xf numFmtId="202" fontId="0" fillId="0" borderId="50" xfId="0" applyNumberFormat="1" applyFont="1" applyFill="1" applyBorder="1" applyAlignment="1">
      <alignment horizontal="right"/>
    </xf>
    <xf numFmtId="200" fontId="0" fillId="0" borderId="77" xfId="0" applyNumberFormat="1" applyFont="1" applyFill="1" applyBorder="1" applyAlignment="1">
      <alignment vertical="center"/>
    </xf>
    <xf numFmtId="0" fontId="26" fillId="0" borderId="0" xfId="0" applyNumberFormat="1" applyFont="1" applyFill="1" applyBorder="1" applyAlignment="1">
      <alignment horizontal="centerContinuous" vertical="center"/>
    </xf>
    <xf numFmtId="0" fontId="27" fillId="0" borderId="0" xfId="0" applyNumberFormat="1" applyFont="1" applyFill="1" applyBorder="1" applyAlignment="1">
      <alignment horizontal="centerContinuous" vertical="center"/>
    </xf>
    <xf numFmtId="201" fontId="28" fillId="0" borderId="0" xfId="0" applyNumberFormat="1" applyFont="1" applyFill="1" applyAlignment="1">
      <alignment horizontal="centerContinuous" vertical="center"/>
    </xf>
    <xf numFmtId="0" fontId="28" fillId="0" borderId="0" xfId="0" applyNumberFormat="1" applyFont="1" applyFill="1" applyAlignment="1">
      <alignment horizontal="centerContinuous" vertical="center"/>
    </xf>
    <xf numFmtId="3" fontId="29" fillId="0" borderId="109" xfId="0" applyNumberFormat="1" applyFont="1" applyFill="1" applyBorder="1" applyAlignment="1">
      <alignment horizontal="centerContinuous"/>
    </xf>
    <xf numFmtId="201" fontId="29" fillId="0" borderId="67" xfId="0" applyNumberFormat="1" applyFont="1" applyFill="1" applyBorder="1" applyAlignment="1">
      <alignment horizontal="centerContinuous"/>
    </xf>
    <xf numFmtId="201" fontId="29" fillId="0" borderId="26" xfId="0" applyNumberFormat="1" applyFont="1" applyFill="1" applyBorder="1" applyAlignment="1">
      <alignment horizontal="centerContinuous"/>
    </xf>
    <xf numFmtId="3" fontId="29" fillId="0" borderId="110" xfId="0" applyNumberFormat="1" applyFont="1" applyFill="1" applyBorder="1" applyAlignment="1">
      <alignment horizontal="centerContinuous"/>
    </xf>
    <xf numFmtId="3" fontId="29" fillId="0" borderId="111" xfId="0" applyNumberFormat="1" applyFont="1" applyFill="1" applyBorder="1" applyAlignment="1">
      <alignment horizontal="centerContinuous"/>
    </xf>
    <xf numFmtId="201" fontId="29" fillId="0" borderId="112" xfId="0" applyNumberFormat="1" applyFont="1" applyFill="1" applyBorder="1" applyAlignment="1">
      <alignment horizontal="centerContinuous"/>
    </xf>
    <xf numFmtId="3" fontId="29" fillId="0" borderId="113" xfId="0" applyNumberFormat="1" applyFont="1" applyBorder="1" applyAlignment="1">
      <alignment horizontal="center" shrinkToFit="1"/>
    </xf>
    <xf numFmtId="201" fontId="29" fillId="0" borderId="114" xfId="0" applyNumberFormat="1" applyFont="1" applyBorder="1" applyAlignment="1">
      <alignment horizontal="center" shrinkToFit="1"/>
    </xf>
    <xf numFmtId="3" fontId="29" fillId="0" borderId="115" xfId="0" applyNumberFormat="1" applyFont="1" applyBorder="1" applyAlignment="1">
      <alignment horizontal="center" shrinkToFit="1"/>
    </xf>
    <xf numFmtId="219" fontId="29" fillId="0" borderId="116" xfId="0" applyNumberFormat="1" applyFont="1" applyBorder="1" applyAlignment="1">
      <alignment horizontal="right" shrinkToFit="1"/>
    </xf>
    <xf numFmtId="201" fontId="29" fillId="0" borderId="117" xfId="0" applyNumberFormat="1" applyFont="1" applyBorder="1" applyAlignment="1">
      <alignment horizontal="center" shrinkToFit="1"/>
    </xf>
    <xf numFmtId="201" fontId="29" fillId="0" borderId="118" xfId="0" applyNumberFormat="1" applyFont="1" applyBorder="1" applyAlignment="1">
      <alignment horizontal="center" shrinkToFit="1"/>
    </xf>
    <xf numFmtId="3" fontId="29" fillId="0" borderId="119" xfId="0" applyNumberFormat="1" applyFont="1" applyBorder="1" applyAlignment="1">
      <alignment shrinkToFit="1"/>
    </xf>
    <xf numFmtId="0" fontId="11" fillId="0" borderId="120" xfId="0" applyFont="1" applyBorder="1" applyAlignment="1">
      <alignment horizontal="right" shrinkToFit="1"/>
    </xf>
    <xf numFmtId="3" fontId="0" fillId="0" borderId="110" xfId="0" applyNumberFormat="1" applyFont="1" applyBorder="1" applyAlignment="1">
      <alignment horizontal="right" shrinkToFit="1"/>
    </xf>
    <xf numFmtId="0" fontId="29" fillId="0" borderId="121" xfId="0" applyNumberFormat="1" applyFont="1" applyFill="1" applyBorder="1" applyAlignment="1">
      <alignment/>
    </xf>
    <xf numFmtId="219" fontId="29" fillId="0" borderId="122" xfId="0" applyNumberFormat="1" applyFont="1" applyBorder="1" applyAlignment="1">
      <alignment/>
    </xf>
    <xf numFmtId="224" fontId="29" fillId="0" borderId="123" xfId="0" applyNumberFormat="1" applyFont="1" applyBorder="1" applyAlignment="1">
      <alignment/>
    </xf>
    <xf numFmtId="201" fontId="29" fillId="0" borderId="123" xfId="0" applyNumberFormat="1" applyFont="1" applyBorder="1" applyAlignment="1">
      <alignment/>
    </xf>
    <xf numFmtId="3" fontId="29" fillId="0" borderId="124" xfId="0" applyNumberFormat="1" applyFont="1" applyBorder="1" applyAlignment="1">
      <alignment horizontal="center"/>
    </xf>
    <xf numFmtId="3" fontId="29" fillId="0" borderId="125" xfId="0" applyNumberFormat="1" applyFont="1" applyBorder="1" applyAlignment="1">
      <alignment/>
    </xf>
    <xf numFmtId="219" fontId="29" fillId="0" borderId="126" xfId="0" applyNumberFormat="1" applyFont="1" applyBorder="1" applyAlignment="1">
      <alignment/>
    </xf>
    <xf numFmtId="224" fontId="29" fillId="0" borderId="127" xfId="0" applyNumberFormat="1" applyFont="1" applyBorder="1" applyAlignment="1">
      <alignment/>
    </xf>
    <xf numFmtId="201" fontId="29" fillId="0" borderId="127" xfId="0" applyNumberFormat="1" applyFont="1" applyBorder="1" applyAlignment="1">
      <alignment/>
    </xf>
    <xf numFmtId="3" fontId="29" fillId="0" borderId="115" xfId="0" applyNumberFormat="1" applyFont="1" applyBorder="1" applyAlignment="1">
      <alignment/>
    </xf>
    <xf numFmtId="3" fontId="29" fillId="0" borderId="128" xfId="0" applyNumberFormat="1" applyFont="1" applyBorder="1" applyAlignment="1">
      <alignment/>
    </xf>
    <xf numFmtId="0" fontId="29" fillId="0" borderId="14" xfId="0" applyNumberFormat="1" applyFont="1" applyFill="1" applyBorder="1" applyAlignment="1">
      <alignment/>
    </xf>
    <xf numFmtId="219" fontId="29" fillId="0" borderId="129" xfId="0" applyNumberFormat="1" applyFont="1" applyBorder="1" applyAlignment="1">
      <alignment/>
    </xf>
    <xf numFmtId="224" fontId="29" fillId="0" borderId="114" xfId="0" applyNumberFormat="1" applyFont="1" applyBorder="1" applyAlignment="1">
      <alignment/>
    </xf>
    <xf numFmtId="201" fontId="29" fillId="0" borderId="114" xfId="0" applyNumberFormat="1" applyFont="1" applyBorder="1" applyAlignment="1">
      <alignment/>
    </xf>
    <xf numFmtId="3" fontId="29" fillId="0" borderId="130" xfId="0" applyNumberFormat="1" applyFont="1" applyBorder="1" applyAlignment="1">
      <alignment/>
    </xf>
    <xf numFmtId="0" fontId="29" fillId="35" borderId="121" xfId="0" applyNumberFormat="1" applyFont="1" applyFill="1" applyBorder="1" applyAlignment="1">
      <alignment/>
    </xf>
    <xf numFmtId="219" fontId="29" fillId="35" borderId="126" xfId="0" applyNumberFormat="1" applyFont="1" applyFill="1" applyBorder="1" applyAlignment="1">
      <alignment/>
    </xf>
    <xf numFmtId="224" fontId="29" fillId="35" borderId="127" xfId="0" applyNumberFormat="1" applyFont="1" applyFill="1" applyBorder="1" applyAlignment="1">
      <alignment/>
    </xf>
    <xf numFmtId="201" fontId="29" fillId="35" borderId="127" xfId="0" applyNumberFormat="1" applyFont="1" applyFill="1" applyBorder="1" applyAlignment="1">
      <alignment/>
    </xf>
    <xf numFmtId="3" fontId="29" fillId="35" borderId="130" xfId="0" applyNumberFormat="1" applyFont="1" applyFill="1" applyBorder="1" applyAlignment="1">
      <alignment/>
    </xf>
    <xf numFmtId="3" fontId="29" fillId="35" borderId="128" xfId="0" applyNumberFormat="1" applyFont="1" applyFill="1" applyBorder="1" applyAlignment="1">
      <alignment/>
    </xf>
    <xf numFmtId="219" fontId="29" fillId="0" borderId="131" xfId="0" applyNumberFormat="1" applyFont="1" applyBorder="1" applyAlignment="1">
      <alignment/>
    </xf>
    <xf numFmtId="224" fontId="29" fillId="0" borderId="132" xfId="0" applyNumberFormat="1" applyFont="1" applyBorder="1" applyAlignment="1">
      <alignment/>
    </xf>
    <xf numFmtId="201" fontId="29" fillId="0" borderId="132" xfId="0" applyNumberFormat="1" applyFont="1" applyBorder="1" applyAlignment="1">
      <alignment/>
    </xf>
    <xf numFmtId="3" fontId="29" fillId="0" borderId="133" xfId="0" applyNumberFormat="1" applyFont="1" applyBorder="1" applyAlignment="1">
      <alignment/>
    </xf>
    <xf numFmtId="3" fontId="29" fillId="0" borderId="109" xfId="0" applyNumberFormat="1" applyFont="1" applyBorder="1" applyAlignment="1">
      <alignment/>
    </xf>
    <xf numFmtId="0" fontId="29" fillId="0" borderId="27" xfId="0" applyNumberFormat="1" applyFont="1" applyFill="1" applyBorder="1" applyAlignment="1">
      <alignment/>
    </xf>
    <xf numFmtId="219" fontId="29" fillId="0" borderId="134" xfId="0" applyNumberFormat="1" applyFont="1" applyBorder="1" applyAlignment="1">
      <alignment/>
    </xf>
    <xf numFmtId="224" fontId="29" fillId="0" borderId="118" xfId="0" applyNumberFormat="1" applyFont="1" applyBorder="1" applyAlignment="1">
      <alignment/>
    </xf>
    <xf numFmtId="201" fontId="29" fillId="0" borderId="118" xfId="0" applyNumberFormat="1" applyFont="1" applyBorder="1" applyAlignment="1">
      <alignment/>
    </xf>
    <xf numFmtId="3" fontId="29" fillId="0" borderId="119" xfId="0" applyNumberFormat="1" applyFont="1" applyBorder="1" applyAlignment="1">
      <alignment/>
    </xf>
    <xf numFmtId="3" fontId="29" fillId="0" borderId="116" xfId="0" applyNumberFormat="1" applyFont="1" applyBorder="1" applyAlignment="1">
      <alignment/>
    </xf>
    <xf numFmtId="0" fontId="29" fillId="0" borderId="0" xfId="0" applyNumberFormat="1" applyFont="1" applyFill="1" applyAlignment="1">
      <alignment/>
    </xf>
    <xf numFmtId="0" fontId="11" fillId="0" borderId="0" xfId="0" applyNumberFormat="1" applyFont="1" applyAlignment="1">
      <alignment vertical="top"/>
    </xf>
    <xf numFmtId="201" fontId="11" fillId="0" borderId="0" xfId="0" applyNumberFormat="1" applyFont="1" applyFill="1" applyAlignment="1">
      <alignment vertical="top"/>
    </xf>
    <xf numFmtId="0" fontId="11" fillId="0" borderId="0" xfId="0" applyNumberFormat="1" applyFont="1" applyFill="1" applyAlignment="1">
      <alignment vertical="top"/>
    </xf>
    <xf numFmtId="201" fontId="29" fillId="0" borderId="0" xfId="0" applyNumberFormat="1" applyFont="1" applyFill="1" applyAlignment="1">
      <alignment/>
    </xf>
    <xf numFmtId="0" fontId="27" fillId="0" borderId="0" xfId="0" applyNumberFormat="1" applyFont="1" applyFill="1" applyBorder="1" applyAlignment="1">
      <alignment horizontal="centerContinuous" vertical="top"/>
    </xf>
    <xf numFmtId="0" fontId="32" fillId="0" borderId="0" xfId="0" applyFont="1" applyFill="1" applyAlignment="1">
      <alignment horizontal="centerContinuous" vertical="top"/>
    </xf>
    <xf numFmtId="0" fontId="28" fillId="0" borderId="0" xfId="0" applyNumberFormat="1" applyFont="1" applyFill="1" applyAlignment="1">
      <alignment horizontal="centerContinuous" vertical="top"/>
    </xf>
    <xf numFmtId="0" fontId="32" fillId="0" borderId="0" xfId="0" applyFont="1" applyFill="1" applyAlignment="1">
      <alignment/>
    </xf>
    <xf numFmtId="3" fontId="29" fillId="0" borderId="109" xfId="0" applyNumberFormat="1" applyFont="1" applyFill="1" applyBorder="1" applyAlignment="1">
      <alignment horizontal="centerContinuous" vertical="center"/>
    </xf>
    <xf numFmtId="3" fontId="29" fillId="0" borderId="67" xfId="0" applyNumberFormat="1" applyFont="1" applyFill="1" applyBorder="1" applyAlignment="1">
      <alignment horizontal="centerContinuous" vertical="center"/>
    </xf>
    <xf numFmtId="201" fontId="29" fillId="0" borderId="67" xfId="0" applyNumberFormat="1" applyFont="1" applyFill="1" applyBorder="1" applyAlignment="1">
      <alignment horizontal="centerContinuous" vertical="center"/>
    </xf>
    <xf numFmtId="0" fontId="0" fillId="0" borderId="0" xfId="0" applyFill="1" applyAlignment="1">
      <alignment/>
    </xf>
    <xf numFmtId="3" fontId="29" fillId="0" borderId="128" xfId="0" applyNumberFormat="1" applyFont="1" applyFill="1" applyBorder="1" applyAlignment="1">
      <alignment horizontal="center"/>
    </xf>
    <xf numFmtId="201" fontId="29" fillId="0" borderId="128" xfId="0" applyNumberFormat="1" applyFont="1" applyFill="1" applyBorder="1" applyAlignment="1">
      <alignment horizontal="center"/>
    </xf>
    <xf numFmtId="3" fontId="29" fillId="0" borderId="135" xfId="0" applyNumberFormat="1" applyFont="1" applyFill="1" applyBorder="1" applyAlignment="1">
      <alignment horizontal="center"/>
    </xf>
    <xf numFmtId="3" fontId="29" fillId="0" borderId="136" xfId="0" applyNumberFormat="1" applyFont="1" applyFill="1" applyBorder="1" applyAlignment="1">
      <alignment horizontal="center"/>
    </xf>
    <xf numFmtId="201" fontId="29" fillId="0" borderId="137" xfId="0" applyNumberFormat="1" applyFont="1" applyFill="1" applyBorder="1" applyAlignment="1">
      <alignment horizontal="center"/>
    </xf>
    <xf numFmtId="3" fontId="29" fillId="0" borderId="125" xfId="0" applyNumberFormat="1" applyFont="1" applyFill="1" applyBorder="1" applyAlignment="1">
      <alignment horizontal="center"/>
    </xf>
    <xf numFmtId="201" fontId="29" fillId="0" borderId="125" xfId="0" applyNumberFormat="1" applyFont="1" applyFill="1" applyBorder="1" applyAlignment="1">
      <alignment horizontal="center"/>
    </xf>
    <xf numFmtId="3" fontId="29" fillId="0" borderId="138" xfId="0" applyNumberFormat="1" applyFont="1" applyFill="1" applyBorder="1" applyAlignment="1">
      <alignment horizontal="center"/>
    </xf>
    <xf numFmtId="3" fontId="29" fillId="0" borderId="139" xfId="0" applyNumberFormat="1" applyFont="1" applyFill="1" applyBorder="1" applyAlignment="1">
      <alignment horizontal="center"/>
    </xf>
    <xf numFmtId="201" fontId="29" fillId="0" borderId="140" xfId="0" applyNumberFormat="1" applyFont="1" applyFill="1" applyBorder="1" applyAlignment="1">
      <alignment horizontal="center"/>
    </xf>
    <xf numFmtId="0" fontId="29" fillId="0" borderId="141" xfId="0" applyNumberFormat="1" applyFont="1" applyFill="1" applyBorder="1" applyAlignment="1">
      <alignment horizontal="centerContinuous" vertical="center"/>
    </xf>
    <xf numFmtId="0" fontId="29" fillId="0" borderId="142" xfId="0" applyFont="1" applyFill="1" applyBorder="1" applyAlignment="1">
      <alignment horizontal="centerContinuous" vertical="center"/>
    </xf>
    <xf numFmtId="3" fontId="29" fillId="0" borderId="143" xfId="0" applyNumberFormat="1" applyFont="1" applyFill="1" applyBorder="1" applyAlignment="1">
      <alignment horizontal="right" vertical="center"/>
    </xf>
    <xf numFmtId="224" fontId="29" fillId="0" borderId="128" xfId="0" applyNumberFormat="1" applyFont="1" applyFill="1" applyBorder="1" applyAlignment="1">
      <alignment horizontal="right" vertical="center" shrinkToFit="1"/>
    </xf>
    <xf numFmtId="201" fontId="29" fillId="0" borderId="144" xfId="0" applyNumberFormat="1" applyFont="1" applyFill="1" applyBorder="1" applyAlignment="1">
      <alignment horizontal="right" vertical="center"/>
    </xf>
    <xf numFmtId="219" fontId="29" fillId="0" borderId="143" xfId="0" applyNumberFormat="1" applyFont="1" applyFill="1" applyBorder="1" applyAlignment="1">
      <alignment horizontal="right" vertical="center"/>
    </xf>
    <xf numFmtId="3" fontId="29" fillId="0" borderId="145" xfId="0" applyNumberFormat="1" applyFont="1" applyFill="1" applyBorder="1" applyAlignment="1">
      <alignment horizontal="right" vertical="center"/>
    </xf>
    <xf numFmtId="0" fontId="31" fillId="0" borderId="0" xfId="0" applyFont="1" applyFill="1" applyAlignment="1">
      <alignment/>
    </xf>
    <xf numFmtId="224" fontId="29" fillId="0" borderId="143" xfId="0" applyNumberFormat="1" applyFont="1" applyFill="1" applyBorder="1" applyAlignment="1">
      <alignment horizontal="right" vertical="center" shrinkToFit="1"/>
    </xf>
    <xf numFmtId="0" fontId="30" fillId="0" borderId="141" xfId="0" applyNumberFormat="1" applyFont="1" applyFill="1" applyBorder="1" applyAlignment="1">
      <alignment horizontal="centerContinuous" vertical="center"/>
    </xf>
    <xf numFmtId="201" fontId="29" fillId="0" borderId="143" xfId="0" applyNumberFormat="1" applyFont="1" applyFill="1" applyBorder="1" applyAlignment="1">
      <alignment horizontal="right" vertical="center"/>
    </xf>
    <xf numFmtId="201" fontId="29" fillId="0" borderId="146" xfId="0" applyNumberFormat="1" applyFont="1" applyFill="1" applyBorder="1" applyAlignment="1">
      <alignment horizontal="right" vertical="center"/>
    </xf>
    <xf numFmtId="0" fontId="29" fillId="0" borderId="128" xfId="0" applyNumberFormat="1" applyFont="1" applyFill="1" applyBorder="1" applyAlignment="1">
      <alignment vertical="center" wrapText="1" shrinkToFit="1"/>
    </xf>
    <xf numFmtId="0" fontId="29" fillId="0" borderId="147" xfId="0" applyNumberFormat="1" applyFont="1" applyFill="1" applyBorder="1" applyAlignment="1">
      <alignment vertical="center" wrapText="1" shrinkToFit="1"/>
    </xf>
    <xf numFmtId="3" fontId="29" fillId="0" borderId="125" xfId="0" applyNumberFormat="1" applyFont="1" applyFill="1" applyBorder="1" applyAlignment="1">
      <alignment vertical="center" wrapText="1"/>
    </xf>
    <xf numFmtId="224" fontId="29" fillId="0" borderId="125" xfId="0" applyNumberFormat="1" applyFont="1" applyFill="1" applyBorder="1" applyAlignment="1">
      <alignment horizontal="right" vertical="center" shrinkToFit="1"/>
    </xf>
    <xf numFmtId="201" fontId="29" fillId="0" borderId="125" xfId="0" applyNumberFormat="1" applyFont="1" applyFill="1" applyBorder="1" applyAlignment="1">
      <alignment vertical="center" wrapText="1"/>
    </xf>
    <xf numFmtId="219" fontId="29" fillId="0" borderId="125" xfId="0" applyNumberFormat="1" applyFont="1" applyFill="1" applyBorder="1" applyAlignment="1">
      <alignment vertical="center" wrapText="1"/>
    </xf>
    <xf numFmtId="3" fontId="29" fillId="0" borderId="14" xfId="0" applyNumberFormat="1" applyFont="1" applyFill="1" applyBorder="1" applyAlignment="1">
      <alignment vertical="center" wrapText="1"/>
    </xf>
    <xf numFmtId="201" fontId="29" fillId="0" borderId="140" xfId="0" applyNumberFormat="1" applyFont="1" applyFill="1" applyBorder="1" applyAlignment="1">
      <alignment vertical="center" wrapText="1"/>
    </xf>
    <xf numFmtId="0" fontId="29" fillId="0" borderId="125" xfId="0" applyNumberFormat="1" applyFont="1" applyFill="1" applyBorder="1" applyAlignment="1">
      <alignment vertical="center" wrapText="1" shrinkToFit="1"/>
    </xf>
    <xf numFmtId="0" fontId="29" fillId="0" borderId="148" xfId="0" applyNumberFormat="1" applyFont="1" applyFill="1" applyBorder="1" applyAlignment="1">
      <alignment vertical="center" wrapText="1"/>
    </xf>
    <xf numFmtId="0" fontId="29" fillId="0" borderId="110" xfId="0" applyNumberFormat="1" applyFont="1" applyFill="1" applyBorder="1" applyAlignment="1">
      <alignment vertical="center" wrapText="1" shrinkToFit="1"/>
    </xf>
    <xf numFmtId="0" fontId="29" fillId="0" borderId="149" xfId="0" applyNumberFormat="1" applyFont="1" applyFill="1" applyBorder="1" applyAlignment="1">
      <alignment vertical="center" wrapText="1"/>
    </xf>
    <xf numFmtId="3" fontId="29" fillId="0" borderId="116" xfId="0" applyNumberFormat="1" applyFont="1" applyFill="1" applyBorder="1" applyAlignment="1">
      <alignment vertical="center" wrapText="1"/>
    </xf>
    <xf numFmtId="224" fontId="29" fillId="0" borderId="116" xfId="0" applyNumberFormat="1" applyFont="1" applyFill="1" applyBorder="1" applyAlignment="1">
      <alignment horizontal="right" vertical="center" shrinkToFit="1"/>
    </xf>
    <xf numFmtId="201" fontId="29" fillId="0" borderId="116" xfId="0" applyNumberFormat="1" applyFont="1" applyFill="1" applyBorder="1" applyAlignment="1">
      <alignment vertical="center" wrapText="1"/>
    </xf>
    <xf numFmtId="219" fontId="29" fillId="0" borderId="116" xfId="0" applyNumberFormat="1" applyFont="1" applyFill="1" applyBorder="1" applyAlignment="1">
      <alignment vertical="center" wrapText="1"/>
    </xf>
    <xf numFmtId="3" fontId="29" fillId="0" borderId="27" xfId="0" applyNumberFormat="1" applyFont="1" applyFill="1" applyBorder="1" applyAlignment="1">
      <alignment vertical="center" wrapText="1"/>
    </xf>
    <xf numFmtId="201" fontId="29" fillId="0" borderId="150" xfId="0" applyNumberFormat="1" applyFont="1" applyFill="1" applyBorder="1" applyAlignment="1">
      <alignment vertical="center" wrapText="1"/>
    </xf>
    <xf numFmtId="0" fontId="0" fillId="0" borderId="0" xfId="0" applyFont="1" applyFill="1" applyAlignment="1">
      <alignment vertical="top" wrapText="1"/>
    </xf>
    <xf numFmtId="3" fontId="29" fillId="0" borderId="14" xfId="0" applyNumberFormat="1" applyFont="1" applyBorder="1" applyAlignment="1">
      <alignment horizontal="center" shrinkToFit="1"/>
    </xf>
    <xf numFmtId="3" fontId="29" fillId="0" borderId="82" xfId="0" applyNumberFormat="1" applyFont="1" applyBorder="1" applyAlignment="1">
      <alignment horizontal="center" shrinkToFit="1"/>
    </xf>
    <xf numFmtId="3" fontId="29" fillId="0" borderId="125" xfId="0" applyNumberFormat="1" applyFont="1" applyBorder="1" applyAlignment="1">
      <alignment horizontal="center" shrinkToFit="1"/>
    </xf>
    <xf numFmtId="0" fontId="81" fillId="0" borderId="91" xfId="0" applyFont="1" applyFill="1" applyBorder="1" applyAlignment="1">
      <alignment horizontal="center" vertical="center"/>
    </xf>
    <xf numFmtId="0" fontId="80" fillId="0" borderId="88" xfId="0" applyFont="1" applyFill="1" applyBorder="1" applyAlignment="1">
      <alignment vertical="center"/>
    </xf>
    <xf numFmtId="0" fontId="81" fillId="0" borderId="20" xfId="0" applyFont="1" applyFill="1" applyBorder="1" applyAlignment="1">
      <alignment horizontal="center" vertical="center"/>
    </xf>
    <xf numFmtId="0" fontId="80" fillId="0" borderId="21" xfId="0" applyFont="1" applyFill="1" applyBorder="1" applyAlignment="1">
      <alignment vertical="center"/>
    </xf>
    <xf numFmtId="0" fontId="81" fillId="0" borderId="14" xfId="0" applyFont="1" applyFill="1" applyBorder="1" applyAlignment="1">
      <alignment horizontal="center" vertical="center"/>
    </xf>
    <xf numFmtId="0" fontId="80" fillId="0" borderId="15" xfId="0" applyFont="1" applyFill="1" applyBorder="1" applyAlignment="1">
      <alignment vertical="center"/>
    </xf>
    <xf numFmtId="0" fontId="81" fillId="0" borderId="23" xfId="0" applyFont="1" applyFill="1" applyBorder="1" applyAlignment="1">
      <alignment horizontal="center" vertical="center"/>
    </xf>
    <xf numFmtId="0" fontId="80" fillId="0" borderId="24" xfId="0" applyFont="1" applyFill="1" applyBorder="1" applyAlignment="1">
      <alignment vertical="center"/>
    </xf>
    <xf numFmtId="0" fontId="77" fillId="0" borderId="0" xfId="0" applyFont="1" applyFill="1" applyBorder="1" applyAlignment="1">
      <alignment horizontal="left" textRotation="180" shrinkToFit="1"/>
    </xf>
    <xf numFmtId="219" fontId="80" fillId="0" borderId="10" xfId="64" applyNumberFormat="1" applyFont="1" applyFill="1" applyBorder="1" applyAlignment="1">
      <alignment vertical="center" wrapText="1"/>
      <protection/>
    </xf>
    <xf numFmtId="0" fontId="0" fillId="0" borderId="31" xfId="0" applyFont="1" applyBorder="1" applyAlignment="1">
      <alignment wrapText="1"/>
    </xf>
    <xf numFmtId="0" fontId="0" fillId="0" borderId="83" xfId="0" applyFont="1" applyBorder="1" applyAlignment="1">
      <alignment wrapText="1"/>
    </xf>
    <xf numFmtId="0" fontId="77" fillId="0" borderId="15" xfId="0" applyFont="1" applyFill="1" applyBorder="1" applyAlignment="1">
      <alignment horizontal="left" textRotation="180" shrinkToFit="1"/>
    </xf>
    <xf numFmtId="0" fontId="81" fillId="0" borderId="65" xfId="62" applyFont="1" applyFill="1" applyBorder="1" applyAlignment="1">
      <alignment horizontal="center" vertical="center"/>
      <protection/>
    </xf>
    <xf numFmtId="0" fontId="80" fillId="0" borderId="60" xfId="0" applyFont="1" applyFill="1" applyBorder="1" applyAlignment="1">
      <alignment vertical="center"/>
    </xf>
    <xf numFmtId="219" fontId="80" fillId="0" borderId="89" xfId="64" applyNumberFormat="1" applyFont="1" applyFill="1" applyBorder="1" applyAlignment="1">
      <alignment horizontal="right" vertical="center"/>
      <protection/>
    </xf>
    <xf numFmtId="0" fontId="80" fillId="0" borderId="83" xfId="0" applyFont="1" applyFill="1" applyBorder="1" applyAlignment="1">
      <alignment horizontal="right" vertical="center"/>
    </xf>
    <xf numFmtId="219" fontId="80" fillId="0" borderId="90" xfId="64" applyNumberFormat="1" applyFont="1" applyFill="1" applyBorder="1" applyAlignment="1">
      <alignment horizontal="right" vertical="center"/>
      <protection/>
    </xf>
    <xf numFmtId="0" fontId="80" fillId="0" borderId="82" xfId="0" applyFont="1" applyFill="1" applyBorder="1" applyAlignment="1">
      <alignment horizontal="right" vertical="center"/>
    </xf>
    <xf numFmtId="0" fontId="80" fillId="0" borderId="151" xfId="0" applyFont="1" applyFill="1" applyBorder="1" applyAlignment="1">
      <alignment horizontal="right" vertical="center"/>
    </xf>
    <xf numFmtId="0" fontId="80" fillId="0" borderId="31" xfId="0" applyFont="1" applyFill="1" applyBorder="1" applyAlignment="1">
      <alignment horizontal="right" vertical="center"/>
    </xf>
    <xf numFmtId="0" fontId="80" fillId="0" borderId="16" xfId="0" applyFont="1" applyFill="1" applyBorder="1" applyAlignment="1">
      <alignment shrinkToFit="1"/>
    </xf>
    <xf numFmtId="0" fontId="80" fillId="0" borderId="17" xfId="0" applyFont="1" applyFill="1" applyBorder="1" applyAlignment="1">
      <alignment shrinkToFit="1"/>
    </xf>
    <xf numFmtId="0" fontId="80" fillId="0" borderId="29" xfId="0" applyFont="1" applyFill="1" applyBorder="1" applyAlignment="1">
      <alignment shrinkToFit="1"/>
    </xf>
    <xf numFmtId="217" fontId="80" fillId="0" borderId="89" xfId="64" applyNumberFormat="1" applyFont="1" applyFill="1" applyBorder="1" applyAlignment="1">
      <alignment horizontal="right" vertical="center"/>
      <protection/>
    </xf>
    <xf numFmtId="0" fontId="0" fillId="0" borderId="83" xfId="0" applyFont="1" applyBorder="1" applyAlignment="1">
      <alignment horizontal="right" vertical="center"/>
    </xf>
    <xf numFmtId="0" fontId="11" fillId="0" borderId="16" xfId="0" applyFont="1" applyBorder="1" applyAlignment="1">
      <alignment shrinkToFit="1"/>
    </xf>
    <xf numFmtId="0" fontId="11" fillId="0" borderId="17" xfId="0" applyFont="1" applyBorder="1" applyAlignment="1">
      <alignment shrinkToFit="1"/>
    </xf>
    <xf numFmtId="0" fontId="81" fillId="0" borderId="16" xfId="0" applyFont="1" applyBorder="1" applyAlignment="1">
      <alignment shrinkToFit="1"/>
    </xf>
    <xf numFmtId="0" fontId="81" fillId="0" borderId="29" xfId="0" applyFont="1" applyBorder="1" applyAlignment="1">
      <alignment shrinkToFit="1"/>
    </xf>
    <xf numFmtId="0" fontId="81" fillId="0" borderId="16" xfId="0" applyFont="1" applyFill="1" applyBorder="1" applyAlignment="1">
      <alignment shrinkToFit="1"/>
    </xf>
    <xf numFmtId="0" fontId="81" fillId="0" borderId="17" xfId="0" applyFont="1" applyFill="1" applyBorder="1" applyAlignment="1">
      <alignment shrinkToFit="1"/>
    </xf>
    <xf numFmtId="0" fontId="0" fillId="0" borderId="16" xfId="0" applyFont="1" applyBorder="1" applyAlignment="1">
      <alignment shrinkToFit="1"/>
    </xf>
    <xf numFmtId="0" fontId="0" fillId="0" borderId="17" xfId="0" applyFont="1" applyBorder="1" applyAlignment="1">
      <alignment shrinkToFit="1"/>
    </xf>
    <xf numFmtId="0" fontId="11" fillId="0" borderId="20" xfId="0" applyFont="1" applyFill="1" applyBorder="1" applyAlignment="1">
      <alignment horizontal="center" vertical="center"/>
    </xf>
    <xf numFmtId="0" fontId="0" fillId="0" borderId="21" xfId="0" applyFont="1" applyBorder="1" applyAlignment="1">
      <alignment vertical="center"/>
    </xf>
    <xf numFmtId="0" fontId="11" fillId="0" borderId="91" xfId="0" applyFont="1" applyFill="1" applyBorder="1" applyAlignment="1">
      <alignment horizontal="center" vertical="center"/>
    </xf>
    <xf numFmtId="0" fontId="0" fillId="0" borderId="88" xfId="0" applyFont="1" applyBorder="1" applyAlignment="1">
      <alignment vertical="center"/>
    </xf>
    <xf numFmtId="0" fontId="11" fillId="0" borderId="23" xfId="0" applyFont="1" applyFill="1" applyBorder="1" applyAlignment="1">
      <alignment horizontal="center" vertical="center"/>
    </xf>
    <xf numFmtId="0" fontId="0" fillId="0" borderId="24" xfId="0" applyFont="1" applyBorder="1" applyAlignment="1">
      <alignment vertical="center"/>
    </xf>
    <xf numFmtId="0" fontId="11" fillId="0" borderId="14" xfId="0" applyFont="1" applyFill="1" applyBorder="1" applyAlignment="1">
      <alignment horizontal="center" vertical="center"/>
    </xf>
    <xf numFmtId="0" fontId="0" fillId="0" borderId="15" xfId="0" applyFont="1" applyBorder="1" applyAlignment="1">
      <alignment vertical="center"/>
    </xf>
    <xf numFmtId="0" fontId="3" fillId="0" borderId="16" xfId="0" applyFont="1" applyFill="1" applyBorder="1" applyAlignment="1">
      <alignment vertical="center" shrinkToFit="1"/>
    </xf>
    <xf numFmtId="0" fontId="11" fillId="0" borderId="17" xfId="0" applyFont="1" applyFill="1" applyBorder="1" applyAlignment="1">
      <alignment vertical="center"/>
    </xf>
    <xf numFmtId="0" fontId="3" fillId="0" borderId="17" xfId="0" applyFont="1" applyFill="1" applyBorder="1" applyAlignment="1">
      <alignment vertical="center" shrinkToFit="1"/>
    </xf>
    <xf numFmtId="0" fontId="2" fillId="0" borderId="16" xfId="0" applyFont="1" applyFill="1" applyBorder="1" applyAlignment="1">
      <alignment vertical="center" shrinkToFit="1"/>
    </xf>
    <xf numFmtId="0" fontId="2" fillId="0" borderId="17" xfId="0" applyFont="1" applyFill="1" applyBorder="1" applyAlignment="1">
      <alignment vertical="center" shrinkToFit="1"/>
    </xf>
    <xf numFmtId="0" fontId="10" fillId="0" borderId="15" xfId="0" applyFont="1" applyFill="1" applyBorder="1" applyAlignment="1">
      <alignment horizontal="left" textRotation="180" shrinkToFit="1"/>
    </xf>
    <xf numFmtId="0" fontId="0" fillId="0" borderId="152" xfId="0" applyNumberFormat="1" applyFill="1" applyBorder="1" applyAlignment="1">
      <alignment horizontal="left" wrapText="1"/>
    </xf>
    <xf numFmtId="0" fontId="29" fillId="0" borderId="153" xfId="0" applyFont="1" applyBorder="1" applyAlignment="1">
      <alignment horizontal="left"/>
    </xf>
    <xf numFmtId="0" fontId="29" fillId="0" borderId="154" xfId="0" applyFont="1" applyBorder="1" applyAlignment="1">
      <alignment horizontal="left"/>
    </xf>
    <xf numFmtId="0" fontId="29" fillId="0" borderId="155" xfId="0" applyNumberFormat="1" applyFont="1" applyFill="1" applyBorder="1" applyAlignment="1">
      <alignment horizontal="justify" vertical="justify" wrapText="1"/>
    </xf>
    <xf numFmtId="0" fontId="29" fillId="0" borderId="156" xfId="0" applyFont="1" applyFill="1" applyBorder="1" applyAlignment="1">
      <alignment horizontal="justify" vertical="justify" wrapText="1"/>
    </xf>
    <xf numFmtId="0" fontId="29" fillId="0" borderId="157" xfId="0" applyFont="1" applyFill="1" applyBorder="1" applyAlignment="1">
      <alignment horizontal="justify" vertical="justify" wrapText="1"/>
    </xf>
    <xf numFmtId="0" fontId="29" fillId="0" borderId="158" xfId="0" applyFont="1" applyFill="1" applyBorder="1" applyAlignment="1">
      <alignment horizontal="justify" vertical="justify" wrapText="1"/>
    </xf>
    <xf numFmtId="0" fontId="29" fillId="0" borderId="159" xfId="0" applyFont="1" applyFill="1" applyBorder="1" applyAlignment="1">
      <alignment horizontal="justify" vertical="justify" wrapText="1"/>
    </xf>
    <xf numFmtId="0" fontId="29" fillId="0" borderId="160" xfId="0" applyFont="1" applyFill="1" applyBorder="1" applyAlignment="1">
      <alignment horizontal="justify" vertical="justify" wrapText="1"/>
    </xf>
    <xf numFmtId="3" fontId="29" fillId="0" borderId="161" xfId="0" applyNumberFormat="1" applyFont="1" applyFill="1" applyBorder="1" applyAlignment="1">
      <alignment horizontal="center" vertical="center"/>
    </xf>
    <xf numFmtId="3" fontId="29" fillId="0" borderId="59" xfId="0" applyNumberFormat="1" applyFont="1" applyFill="1" applyBorder="1" applyAlignment="1">
      <alignment horizontal="center" vertical="center"/>
    </xf>
    <xf numFmtId="3" fontId="29" fillId="0" borderId="162" xfId="0" applyNumberFormat="1" applyFont="1" applyFill="1" applyBorder="1" applyAlignment="1">
      <alignment horizontal="center" vertical="center"/>
    </xf>
    <xf numFmtId="3" fontId="29" fillId="0" borderId="60" xfId="0" applyNumberFormat="1" applyFont="1" applyFill="1" applyBorder="1" applyAlignment="1">
      <alignment horizontal="center" vertical="center"/>
    </xf>
    <xf numFmtId="3" fontId="29" fillId="0" borderId="65" xfId="0" applyNumberFormat="1" applyFont="1" applyFill="1" applyBorder="1" applyAlignment="1">
      <alignment horizontal="center" vertical="center" wrapText="1"/>
    </xf>
    <xf numFmtId="0" fontId="0" fillId="0" borderId="15" xfId="0" applyBorder="1" applyAlignment="1">
      <alignment horizontal="center" vertical="center" textRotation="180"/>
    </xf>
    <xf numFmtId="0" fontId="0" fillId="0" borderId="15" xfId="0" applyFont="1" applyBorder="1" applyAlignment="1">
      <alignment horizontal="center" vertical="center" textRotation="18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N10" xfId="62"/>
    <cellStyle name="標準_No1" xfId="63"/>
    <cellStyle name="標準_Sheet2" xfId="64"/>
    <cellStyle name="標準_table_1" xfId="65"/>
    <cellStyle name="標準_table_1_ⅶ01-04推移2008" xfId="66"/>
    <cellStyle name="標準_table_1_h5" xfId="67"/>
    <cellStyle name="Followed Hyperlink" xfId="68"/>
    <cellStyle name="未定義"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877175"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699825" y="1133475"/>
          <a:ext cx="561975" cy="3952875"/>
          <a:chOff x="27374850" y="1257300"/>
          <a:chExt cx="679450" cy="4222750"/>
        </a:xfrm>
        <a:solidFill>
          <a:srgbClr val="FFFFFF"/>
        </a:solidFill>
      </xdr:grpSpPr>
      <xdr:sp>
        <xdr:nvSpPr>
          <xdr:cNvPr id="14" name="直線矢印コネクタ 5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5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5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5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5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5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6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6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6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6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6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6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6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6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6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6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7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7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7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877175"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699825" y="1133475"/>
          <a:ext cx="561975" cy="3952875"/>
          <a:chOff x="27374850" y="1257300"/>
          <a:chExt cx="679450" cy="4222750"/>
        </a:xfrm>
        <a:solidFill>
          <a:srgbClr val="FFFFFF"/>
        </a:solidFill>
      </xdr:grpSpPr>
      <xdr:sp>
        <xdr:nvSpPr>
          <xdr:cNvPr id="14" name="直線矢印コネクタ 1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2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2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877175"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699825" y="1133475"/>
          <a:ext cx="561975" cy="3952875"/>
          <a:chOff x="27374850" y="1257300"/>
          <a:chExt cx="679450" cy="4222750"/>
        </a:xfrm>
        <a:solidFill>
          <a:srgbClr val="FFFFFF"/>
        </a:solidFill>
      </xdr:grpSpPr>
      <xdr:sp>
        <xdr:nvSpPr>
          <xdr:cNvPr id="14" name="直線矢印コネクタ 1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2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2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toyama.jp/sections/1015/lib/kogyo/rep22/dat/400&#24037;&#26989;&#32113;&#35336;&#35519;&#26619;\402&#24037;&#26989;&#30906;&#22577;(&#23500;&#23665;&#30476;&#12398;&#24037;&#26989;&#65289;\2004(H16)&#23500;&#23665;&#30476;&#12398;&#24037;&#26989;\03&#32113;&#35336;&#34920;(H16&#30906;&#65289;\&#27083;&#25104;&#27604;&#20107;&#26989;&#25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礎"/>
      <sheetName val="原稿作成用"/>
      <sheetName val="Module2"/>
    </sheetNames>
    <definedNames>
      <definedName name="リセット"/>
      <definedName name="構成比8年"/>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2:A26"/>
  <sheetViews>
    <sheetView tabSelected="1" zoomScale="75" zoomScaleNormal="75" zoomScalePageLayoutView="0" workbookViewId="0" topLeftCell="A1">
      <selection activeCell="A2" sqref="A2"/>
    </sheetView>
  </sheetViews>
  <sheetFormatPr defaultColWidth="9.00390625" defaultRowHeight="13.5"/>
  <cols>
    <col min="1" max="1" width="117.25390625" style="843" bestFit="1" customWidth="1"/>
    <col min="2" max="16384" width="9.00390625" style="843" customWidth="1"/>
  </cols>
  <sheetData>
    <row r="2" ht="31.5" customHeight="1">
      <c r="A2" s="844" t="s">
        <v>511</v>
      </c>
    </row>
    <row r="3" ht="18" customHeight="1"/>
    <row r="4" ht="31.5" customHeight="1">
      <c r="A4" s="954" t="s">
        <v>316</v>
      </c>
    </row>
    <row r="5" ht="9" customHeight="1"/>
    <row r="6" ht="31.5" customHeight="1">
      <c r="A6" s="845" t="s">
        <v>497</v>
      </c>
    </row>
    <row r="7" ht="9" customHeight="1"/>
    <row r="8" ht="31.5" customHeight="1">
      <c r="A8" s="954" t="s">
        <v>317</v>
      </c>
    </row>
    <row r="9" ht="9" customHeight="1"/>
    <row r="10" ht="31.5" customHeight="1">
      <c r="A10" s="845" t="s">
        <v>498</v>
      </c>
    </row>
    <row r="11" ht="9" customHeight="1"/>
    <row r="12" ht="31.5" customHeight="1">
      <c r="A12" s="954" t="s">
        <v>318</v>
      </c>
    </row>
    <row r="13" ht="9" customHeight="1"/>
    <row r="14" ht="31.5" customHeight="1">
      <c r="A14" s="845" t="s">
        <v>499</v>
      </c>
    </row>
    <row r="15" ht="9" customHeight="1"/>
    <row r="16" ht="31.5" customHeight="1">
      <c r="A16" s="846" t="s">
        <v>500</v>
      </c>
    </row>
    <row r="17" ht="9" customHeight="1"/>
    <row r="18" ht="31.5" customHeight="1">
      <c r="A18" s="953" t="s">
        <v>608</v>
      </c>
    </row>
    <row r="19" ht="9" customHeight="1"/>
    <row r="20" ht="31.5" customHeight="1">
      <c r="A20" s="953" t="s">
        <v>609</v>
      </c>
    </row>
    <row r="21" ht="9" customHeight="1"/>
    <row r="22" ht="31.5" customHeight="1">
      <c r="A22" s="953" t="s">
        <v>620</v>
      </c>
    </row>
    <row r="23" ht="9" customHeight="1"/>
    <row r="24" ht="31.5" customHeight="1">
      <c r="A24" s="953" t="s">
        <v>621</v>
      </c>
    </row>
    <row r="25" ht="9" customHeight="1"/>
    <row r="26" ht="31.5" customHeight="1">
      <c r="A26" s="953" t="s">
        <v>622</v>
      </c>
    </row>
  </sheetData>
  <sheetProtection/>
  <hyperlinks>
    <hyperlink ref="A4" location="'1表''09-''47'!A1" display="第１表　産業別工場数の推移（職工５人以上の工場）1909～1947年"/>
    <hyperlink ref="A6" location="'１表事業所'!A1" display="第１表　産業中分類別従業者規模別事業所数の推移（従業者４人以上）1948～2010年"/>
    <hyperlink ref="A8" location="'2表''09-''47'!A1" display="第２表　産業別従業者数の推移（職工５人以上の工場）1909～1947年"/>
    <hyperlink ref="A10" location="'２表従業者'!A1" display="第２表　産業中分類別従業者規模別従業者数の推移（従業者４人以上）1948～2010年"/>
    <hyperlink ref="A12" location="'3表''09-''47'!A1" display="第３表　産業別製造品出荷額等の推移（職工５人以上の工場）1909～1947年"/>
    <hyperlink ref="A14" location="'３表出荷額等'!A1" display="第３表　産業中分類別従業者規模別製造品出荷額等の推移（従業者４人以上）1948～2010年"/>
    <hyperlink ref="A16" location="'４表付加価値額'!A1" display="第４表　産業中分類別従業者規模別（粗）付加価値額の推移（従業者４人以上）1971～2010年"/>
    <hyperlink ref="A22" location="'7表市町村事業所'!A1" display="第５表　市町村別事業所数の推移（従業者４人以上の事業所）2002年～"/>
    <hyperlink ref="A24" location="'8表市町村従業者'!A1" display="第８表　市町村別従業者数の推移（従業者４人以上の事業所）2002年～"/>
    <hyperlink ref="A26" location="'9表市町村出荷額等'!A1" display="第９表　市町村別製造品出荷額等の推移（従業者４人以上の事業所）2002年～"/>
    <hyperlink ref="A18" location="'5表都道府県'!A1" display="第５表　都道府県別主要項目（従業者４人以上の事業所）"/>
    <hyperlink ref="A20" location="'6表全国'!A1" display="第６表　全国主要項目（従業者４人以上の事業所）"/>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N34"/>
  <sheetViews>
    <sheetView zoomScale="75" zoomScaleNormal="75"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75390625" style="1014" customWidth="1"/>
    <col min="2" max="2" width="17.625" style="1014" customWidth="1"/>
    <col min="3" max="3" width="8.625" style="1014" customWidth="1"/>
    <col min="4" max="5" width="7.625" style="1014" customWidth="1"/>
    <col min="6" max="6" width="10.125" style="1014" customWidth="1"/>
    <col min="7" max="8" width="7.625" style="1014" customWidth="1"/>
    <col min="9" max="9" width="12.50390625" style="1014" customWidth="1"/>
    <col min="10" max="11" width="7.625" style="1014" customWidth="1"/>
    <col min="12" max="12" width="11.625" style="1014" customWidth="1"/>
    <col min="13" max="14" width="7.625" style="1014" customWidth="1"/>
    <col min="15" max="16384" width="9.00390625" style="1026" customWidth="1"/>
  </cols>
  <sheetData>
    <row r="1" spans="1:14" s="1022" customFormat="1" ht="30" customHeight="1">
      <c r="A1" s="1019" t="s">
        <v>574</v>
      </c>
      <c r="B1" s="1020"/>
      <c r="C1" s="1021"/>
      <c r="D1" s="1021"/>
      <c r="E1" s="1021"/>
      <c r="F1" s="1021"/>
      <c r="G1" s="1021"/>
      <c r="H1" s="1021"/>
      <c r="I1" s="1021"/>
      <c r="J1" s="1021"/>
      <c r="K1" s="1021"/>
      <c r="L1" s="1021"/>
      <c r="M1" s="1021"/>
      <c r="N1" s="1021"/>
    </row>
    <row r="2" spans="1:14" ht="30" customHeight="1">
      <c r="A2" s="1122" t="s">
        <v>575</v>
      </c>
      <c r="B2" s="1123"/>
      <c r="C2" s="1128" t="s">
        <v>517</v>
      </c>
      <c r="D2" s="1129"/>
      <c r="E2" s="1130"/>
      <c r="F2" s="1128" t="s">
        <v>576</v>
      </c>
      <c r="G2" s="1129"/>
      <c r="H2" s="1131"/>
      <c r="I2" s="1023" t="s">
        <v>577</v>
      </c>
      <c r="J2" s="1024"/>
      <c r="K2" s="1025"/>
      <c r="L2" s="1132" t="s">
        <v>578</v>
      </c>
      <c r="M2" s="1129"/>
      <c r="N2" s="1131"/>
    </row>
    <row r="3" spans="1:14" ht="19.5" customHeight="1">
      <c r="A3" s="1124"/>
      <c r="B3" s="1125"/>
      <c r="C3" s="1027" t="s">
        <v>579</v>
      </c>
      <c r="D3" s="1027" t="s">
        <v>523</v>
      </c>
      <c r="E3" s="1028" t="s">
        <v>522</v>
      </c>
      <c r="F3" s="1027" t="s">
        <v>579</v>
      </c>
      <c r="G3" s="1027" t="s">
        <v>523</v>
      </c>
      <c r="H3" s="1028" t="s">
        <v>522</v>
      </c>
      <c r="I3" s="1027" t="s">
        <v>580</v>
      </c>
      <c r="J3" s="1027" t="s">
        <v>523</v>
      </c>
      <c r="K3" s="1028" t="s">
        <v>522</v>
      </c>
      <c r="L3" s="1029" t="s">
        <v>580</v>
      </c>
      <c r="M3" s="1030" t="s">
        <v>523</v>
      </c>
      <c r="N3" s="1031" t="s">
        <v>522</v>
      </c>
    </row>
    <row r="4" spans="1:14" ht="19.5" customHeight="1">
      <c r="A4" s="1126"/>
      <c r="B4" s="1127"/>
      <c r="C4" s="1032"/>
      <c r="D4" s="1032" t="s">
        <v>524</v>
      </c>
      <c r="E4" s="1033" t="s">
        <v>524</v>
      </c>
      <c r="F4" s="1032" t="s">
        <v>581</v>
      </c>
      <c r="G4" s="1032" t="s">
        <v>524</v>
      </c>
      <c r="H4" s="1033" t="s">
        <v>524</v>
      </c>
      <c r="I4" s="1032" t="s">
        <v>582</v>
      </c>
      <c r="J4" s="1032" t="s">
        <v>524</v>
      </c>
      <c r="K4" s="1033" t="s">
        <v>524</v>
      </c>
      <c r="L4" s="1034" t="s">
        <v>582</v>
      </c>
      <c r="M4" s="1035" t="s">
        <v>524</v>
      </c>
      <c r="N4" s="1036" t="s">
        <v>524</v>
      </c>
    </row>
    <row r="5" spans="1:14" s="1044" customFormat="1" ht="30" customHeight="1">
      <c r="A5" s="1046" t="s">
        <v>583</v>
      </c>
      <c r="B5" s="1038"/>
      <c r="C5" s="1039">
        <v>217601</v>
      </c>
      <c r="D5" s="1040">
        <v>7.505063979052423</v>
      </c>
      <c r="E5" s="1041"/>
      <c r="F5" s="1039">
        <v>7497792</v>
      </c>
      <c r="G5" s="1040">
        <v>1.276773814378501</v>
      </c>
      <c r="H5" s="1041"/>
      <c r="I5" s="1042">
        <v>313128563</v>
      </c>
      <c r="J5" s="1040">
        <v>2.618002978298591</v>
      </c>
      <c r="K5" s="1041"/>
      <c r="L5" s="1043">
        <v>98028029</v>
      </c>
      <c r="M5" s="1040">
        <v>6.218689141835966</v>
      </c>
      <c r="N5" s="1041"/>
    </row>
    <row r="6" spans="1:14" s="1044" customFormat="1" ht="30" customHeight="1">
      <c r="A6" s="1037" t="s">
        <v>616</v>
      </c>
      <c r="B6" s="1038"/>
      <c r="C6" s="1039">
        <v>191339</v>
      </c>
      <c r="D6" s="1045">
        <v>-12.068878359934004</v>
      </c>
      <c r="E6" s="1041"/>
      <c r="F6" s="1039">
        <v>7571369</v>
      </c>
      <c r="G6" s="1045">
        <v>0.9813155659692967</v>
      </c>
      <c r="H6" s="1041"/>
      <c r="I6" s="1042">
        <v>302035590</v>
      </c>
      <c r="J6" s="1045">
        <v>-3.542625716964693</v>
      </c>
      <c r="K6" s="1041"/>
      <c r="L6" s="1043">
        <v>97232455</v>
      </c>
      <c r="M6" s="1045">
        <v>-0.8115780844680671</v>
      </c>
      <c r="N6" s="1041"/>
    </row>
    <row r="7" spans="1:14" ht="30" customHeight="1">
      <c r="A7" s="1037" t="s">
        <v>617</v>
      </c>
      <c r="B7" s="1038"/>
      <c r="C7" s="1039">
        <v>188249</v>
      </c>
      <c r="D7" s="1045">
        <v>-1.614934749319275</v>
      </c>
      <c r="E7" s="1047">
        <v>100</v>
      </c>
      <c r="F7" s="1039">
        <v>7697321</v>
      </c>
      <c r="G7" s="1045">
        <v>1.6635300696611068</v>
      </c>
      <c r="H7" s="1047">
        <v>100</v>
      </c>
      <c r="I7" s="1042">
        <v>319166725</v>
      </c>
      <c r="J7" s="1045">
        <v>5.67189283885385</v>
      </c>
      <c r="K7" s="1047">
        <v>100</v>
      </c>
      <c r="L7" s="1043">
        <v>103534592</v>
      </c>
      <c r="M7" s="1045">
        <v>6.4815158683384055</v>
      </c>
      <c r="N7" s="1048">
        <v>100</v>
      </c>
    </row>
    <row r="8" spans="1:14" ht="34.5" customHeight="1">
      <c r="A8" s="1049">
        <v>9</v>
      </c>
      <c r="B8" s="1050" t="s">
        <v>584</v>
      </c>
      <c r="C8" s="1051">
        <v>24892</v>
      </c>
      <c r="D8" s="1052">
        <v>-2.253985706432104</v>
      </c>
      <c r="E8" s="1053">
        <v>13.222912206704947</v>
      </c>
      <c r="F8" s="1051">
        <v>1138973</v>
      </c>
      <c r="G8" s="1052">
        <v>0.7544823096057769</v>
      </c>
      <c r="H8" s="1053">
        <v>14.79700534770474</v>
      </c>
      <c r="I8" s="1054">
        <v>29055931</v>
      </c>
      <c r="J8" s="1052">
        <v>2.2144308080429482</v>
      </c>
      <c r="K8" s="1053">
        <v>9.103684289143864</v>
      </c>
      <c r="L8" s="1055">
        <v>10026113</v>
      </c>
      <c r="M8" s="1052">
        <v>2.5075522554116674</v>
      </c>
      <c r="N8" s="1056">
        <v>9.683829149585096</v>
      </c>
    </row>
    <row r="9" spans="1:14" ht="34.5" customHeight="1">
      <c r="A9" s="1057">
        <v>10</v>
      </c>
      <c r="B9" s="1058" t="s">
        <v>585</v>
      </c>
      <c r="C9" s="1051">
        <v>3975</v>
      </c>
      <c r="D9" s="1052">
        <v>-0.5255255255255236</v>
      </c>
      <c r="E9" s="1053">
        <v>2.1115650016733154</v>
      </c>
      <c r="F9" s="1051">
        <v>102129</v>
      </c>
      <c r="G9" s="1052">
        <v>0.2965814567845513</v>
      </c>
      <c r="H9" s="1053">
        <v>1.3268122766349488</v>
      </c>
      <c r="I9" s="1054">
        <v>9515514</v>
      </c>
      <c r="J9" s="1052">
        <v>-2.640713914525108</v>
      </c>
      <c r="K9" s="1053">
        <v>2.9813615438764804</v>
      </c>
      <c r="L9" s="1055">
        <v>2927130</v>
      </c>
      <c r="M9" s="1052">
        <v>-1.6773561620736643</v>
      </c>
      <c r="N9" s="1056">
        <v>2.8272000144647307</v>
      </c>
    </row>
    <row r="10" spans="1:14" ht="34.5" customHeight="1">
      <c r="A10" s="1057">
        <v>11</v>
      </c>
      <c r="B10" s="1058" t="s">
        <v>586</v>
      </c>
      <c r="C10" s="1051">
        <v>11582</v>
      </c>
      <c r="D10" s="1052">
        <v>-4.839372278366611</v>
      </c>
      <c r="E10" s="1053">
        <v>6.1524895218566895</v>
      </c>
      <c r="F10" s="1051">
        <v>251923</v>
      </c>
      <c r="G10" s="1052">
        <v>-2.6659145439161165</v>
      </c>
      <c r="H10" s="1053">
        <v>3.272865975058075</v>
      </c>
      <c r="I10" s="1054">
        <v>3762183</v>
      </c>
      <c r="J10" s="1052">
        <v>-1.3806819343544987</v>
      </c>
      <c r="K10" s="1053">
        <v>1.1787516383482644</v>
      </c>
      <c r="L10" s="1055">
        <v>1470814</v>
      </c>
      <c r="M10" s="1052">
        <v>-2.128557188505212</v>
      </c>
      <c r="N10" s="1056">
        <v>1.420601531901531</v>
      </c>
    </row>
    <row r="11" spans="1:14" ht="34.5" customHeight="1">
      <c r="A11" s="1057">
        <v>12</v>
      </c>
      <c r="B11" s="1058" t="s">
        <v>587</v>
      </c>
      <c r="C11" s="1051">
        <v>5014</v>
      </c>
      <c r="D11" s="1052">
        <v>-2.2421524663677133</v>
      </c>
      <c r="E11" s="1053">
        <v>2.6634935643748436</v>
      </c>
      <c r="F11" s="1051">
        <v>90819</v>
      </c>
      <c r="G11" s="1052">
        <v>-0.1407413108733664</v>
      </c>
      <c r="H11" s="1053">
        <v>1.179878038086238</v>
      </c>
      <c r="I11" s="1054">
        <v>2717305</v>
      </c>
      <c r="J11" s="1052">
        <v>2.301814834545297</v>
      </c>
      <c r="K11" s="1053">
        <v>0.851374779122103</v>
      </c>
      <c r="L11" s="1055">
        <v>821398</v>
      </c>
      <c r="M11" s="1052">
        <v>-1.239024026605648</v>
      </c>
      <c r="N11" s="1056">
        <v>0.7933560988002927</v>
      </c>
    </row>
    <row r="12" spans="1:14" ht="34.5" customHeight="1">
      <c r="A12" s="1057">
        <v>13</v>
      </c>
      <c r="B12" s="1058" t="s">
        <v>588</v>
      </c>
      <c r="C12" s="1051">
        <v>4907</v>
      </c>
      <c r="D12" s="1052">
        <v>-3.6331500392772966</v>
      </c>
      <c r="E12" s="1053">
        <v>2.6066539530090465</v>
      </c>
      <c r="F12" s="1051">
        <v>95505</v>
      </c>
      <c r="G12" s="1052">
        <v>-0.4471824379260738</v>
      </c>
      <c r="H12" s="1053">
        <v>1.2407563618562873</v>
      </c>
      <c r="I12" s="1054">
        <v>1956721</v>
      </c>
      <c r="J12" s="1052">
        <v>-0.41949877962140647</v>
      </c>
      <c r="K12" s="1053">
        <v>0.6130717417362352</v>
      </c>
      <c r="L12" s="1055">
        <v>736068</v>
      </c>
      <c r="M12" s="1052">
        <v>-0.538340549042502</v>
      </c>
      <c r="N12" s="1056">
        <v>0.7109391999149425</v>
      </c>
    </row>
    <row r="13" spans="1:14" ht="34.5" customHeight="1">
      <c r="A13" s="1057">
        <v>14</v>
      </c>
      <c r="B13" s="1058" t="s">
        <v>589</v>
      </c>
      <c r="C13" s="1051">
        <v>5519</v>
      </c>
      <c r="D13" s="1052">
        <v>-1.6045640934212884</v>
      </c>
      <c r="E13" s="1053">
        <v>2.931755281568561</v>
      </c>
      <c r="F13" s="1051">
        <v>186657</v>
      </c>
      <c r="G13" s="1052">
        <v>0.27828665674576314</v>
      </c>
      <c r="H13" s="1053">
        <v>2.424960580440909</v>
      </c>
      <c r="I13" s="1054">
        <v>7383746</v>
      </c>
      <c r="J13" s="1052">
        <v>1.5209555727421247</v>
      </c>
      <c r="K13" s="1053">
        <v>2.313444799109306</v>
      </c>
      <c r="L13" s="1055">
        <v>2295860</v>
      </c>
      <c r="M13" s="1052">
        <v>-0.9870844093450444</v>
      </c>
      <c r="N13" s="1056">
        <v>2.217481090764331</v>
      </c>
    </row>
    <row r="14" spans="1:14" ht="34.5" customHeight="1">
      <c r="A14" s="1057">
        <v>15</v>
      </c>
      <c r="B14" s="1058" t="s">
        <v>590</v>
      </c>
      <c r="C14" s="1051">
        <v>10245</v>
      </c>
      <c r="D14" s="1052">
        <v>-3.2486542638587252</v>
      </c>
      <c r="E14" s="1053">
        <v>5.44225998544481</v>
      </c>
      <c r="F14" s="1051">
        <v>258298</v>
      </c>
      <c r="G14" s="1052">
        <v>-0.7172398948355578</v>
      </c>
      <c r="H14" s="1053">
        <v>3.3556869981127204</v>
      </c>
      <c r="I14" s="1054">
        <v>5076374</v>
      </c>
      <c r="J14" s="1052">
        <v>-0.6072574460257414</v>
      </c>
      <c r="K14" s="1053">
        <v>1.5905085343718084</v>
      </c>
      <c r="L14" s="1055">
        <v>2222062</v>
      </c>
      <c r="M14" s="1052">
        <v>0.05889891451282381</v>
      </c>
      <c r="N14" s="1056">
        <v>2.146202498194999</v>
      </c>
    </row>
    <row r="15" spans="1:14" ht="34.5" customHeight="1">
      <c r="A15" s="1057">
        <v>16</v>
      </c>
      <c r="B15" s="1058" t="s">
        <v>111</v>
      </c>
      <c r="C15" s="1051">
        <v>4610</v>
      </c>
      <c r="D15" s="1052">
        <v>0.23918243096325398</v>
      </c>
      <c r="E15" s="1053">
        <v>2.44888419061987</v>
      </c>
      <c r="F15" s="1051">
        <v>366260</v>
      </c>
      <c r="G15" s="1052">
        <v>2.2995472408505577</v>
      </c>
      <c r="H15" s="1053">
        <v>4.7582788869010395</v>
      </c>
      <c r="I15" s="1054">
        <v>28724200</v>
      </c>
      <c r="J15" s="1052">
        <v>5.411548421891041</v>
      </c>
      <c r="K15" s="1053">
        <v>8.99974770239598</v>
      </c>
      <c r="L15" s="1055">
        <v>11473439</v>
      </c>
      <c r="M15" s="1052">
        <v>3.6983173189899503</v>
      </c>
      <c r="N15" s="1056">
        <v>11.081744543891185</v>
      </c>
    </row>
    <row r="16" spans="1:14" ht="34.5" customHeight="1">
      <c r="A16" s="1057">
        <v>17</v>
      </c>
      <c r="B16" s="1058" t="s">
        <v>591</v>
      </c>
      <c r="C16" s="1051">
        <v>912</v>
      </c>
      <c r="D16" s="1052">
        <v>0</v>
      </c>
      <c r="E16" s="1053">
        <v>0.4844647249122173</v>
      </c>
      <c r="F16" s="1051">
        <v>25573</v>
      </c>
      <c r="G16" s="1052">
        <v>0.22731726435429778</v>
      </c>
      <c r="H16" s="1053">
        <v>0.33223247412963547</v>
      </c>
      <c r="I16" s="1054">
        <v>13286745</v>
      </c>
      <c r="J16" s="1052">
        <v>14.73495561156409</v>
      </c>
      <c r="K16" s="1053">
        <v>4.162948064213148</v>
      </c>
      <c r="L16" s="1055">
        <v>1352005</v>
      </c>
      <c r="M16" s="1052">
        <v>58.822299414168725</v>
      </c>
      <c r="N16" s="1056">
        <v>1.3058485805401154</v>
      </c>
    </row>
    <row r="17" spans="1:14" ht="51.75" customHeight="1">
      <c r="A17" s="1057">
        <v>18</v>
      </c>
      <c r="B17" s="1058" t="s">
        <v>592</v>
      </c>
      <c r="C17" s="1051">
        <v>12302</v>
      </c>
      <c r="D17" s="1052">
        <v>-0.3805976192404188</v>
      </c>
      <c r="E17" s="1053">
        <v>6.534961673103178</v>
      </c>
      <c r="F17" s="1051">
        <v>435564</v>
      </c>
      <c r="G17" s="1052">
        <v>2.4772077593609936</v>
      </c>
      <c r="H17" s="1053">
        <v>5.658644091885995</v>
      </c>
      <c r="I17" s="1054">
        <v>12442948</v>
      </c>
      <c r="J17" s="1052">
        <v>5.767106708856957</v>
      </c>
      <c r="K17" s="1053">
        <v>3.8985730733678454</v>
      </c>
      <c r="L17" s="1055">
        <v>4524367</v>
      </c>
      <c r="M17" s="1052">
        <v>6.21028588062407</v>
      </c>
      <c r="N17" s="1056">
        <v>4.369908561575246</v>
      </c>
    </row>
    <row r="18" spans="1:14" ht="34.5" customHeight="1">
      <c r="A18" s="1057">
        <v>19</v>
      </c>
      <c r="B18" s="1058" t="s">
        <v>593</v>
      </c>
      <c r="C18" s="1051">
        <v>2325</v>
      </c>
      <c r="D18" s="1052">
        <v>-2.474832214765101</v>
      </c>
      <c r="E18" s="1053">
        <v>1.2350663217334488</v>
      </c>
      <c r="F18" s="1051">
        <v>115472</v>
      </c>
      <c r="G18" s="1052">
        <v>3.261345852895147</v>
      </c>
      <c r="H18" s="1053">
        <v>1.5001583018299485</v>
      </c>
      <c r="I18" s="1054">
        <v>3167969</v>
      </c>
      <c r="J18" s="1052">
        <v>1.7611140895230477</v>
      </c>
      <c r="K18" s="1053">
        <v>0.9925749621925656</v>
      </c>
      <c r="L18" s="1055">
        <v>1334500</v>
      </c>
      <c r="M18" s="1052">
        <v>-2.0478567234292484</v>
      </c>
      <c r="N18" s="1056">
        <v>1.288941187888199</v>
      </c>
    </row>
    <row r="19" spans="1:14" ht="34.5" customHeight="1">
      <c r="A19" s="1057">
        <v>20</v>
      </c>
      <c r="B19" s="1058" t="s">
        <v>594</v>
      </c>
      <c r="C19" s="1051">
        <v>1204</v>
      </c>
      <c r="D19" s="1052">
        <v>-5.271439811172314</v>
      </c>
      <c r="E19" s="1053">
        <v>0.6395784306955149</v>
      </c>
      <c r="F19" s="1051">
        <v>21301</v>
      </c>
      <c r="G19" s="1052">
        <v>0.27775162414084775</v>
      </c>
      <c r="H19" s="1053">
        <v>0.27673264503325246</v>
      </c>
      <c r="I19" s="1054">
        <v>353775</v>
      </c>
      <c r="J19" s="1052">
        <v>2.15027372895058</v>
      </c>
      <c r="K19" s="1053">
        <v>0.11084332177798295</v>
      </c>
      <c r="L19" s="1055">
        <v>125984</v>
      </c>
      <c r="M19" s="1052">
        <v>4.3112513144058795</v>
      </c>
      <c r="N19" s="1056">
        <v>0.12168300233413776</v>
      </c>
    </row>
    <row r="20" spans="1:14" ht="34.5" customHeight="1">
      <c r="A20" s="1057">
        <v>21</v>
      </c>
      <c r="B20" s="1058" t="s">
        <v>595</v>
      </c>
      <c r="C20" s="1051">
        <v>9343</v>
      </c>
      <c r="D20" s="1052">
        <v>-1.7973512718099727</v>
      </c>
      <c r="E20" s="1053">
        <v>4.963107373744349</v>
      </c>
      <c r="F20" s="1051">
        <v>239873</v>
      </c>
      <c r="G20" s="1052">
        <v>1.6277522867759018</v>
      </c>
      <c r="H20" s="1053">
        <v>3.1163180020685117</v>
      </c>
      <c r="I20" s="1054">
        <v>7533117</v>
      </c>
      <c r="J20" s="1052">
        <v>5.5454272624942575</v>
      </c>
      <c r="K20" s="1053">
        <v>2.360245103871652</v>
      </c>
      <c r="L20" s="1055">
        <v>3177579</v>
      </c>
      <c r="M20" s="1052">
        <v>6.963441461062402</v>
      </c>
      <c r="N20" s="1056">
        <v>3.069098876634391</v>
      </c>
    </row>
    <row r="21" spans="1:14" ht="34.5" customHeight="1">
      <c r="A21" s="1057">
        <v>22</v>
      </c>
      <c r="B21" s="1058" t="s">
        <v>596</v>
      </c>
      <c r="C21" s="1051">
        <v>4051</v>
      </c>
      <c r="D21" s="1052">
        <v>-0.36891293654697677</v>
      </c>
      <c r="E21" s="1053">
        <v>2.151937062082667</v>
      </c>
      <c r="F21" s="1051">
        <v>220408</v>
      </c>
      <c r="G21" s="1052">
        <v>2.190241278908033</v>
      </c>
      <c r="H21" s="1053">
        <v>2.863437811674997</v>
      </c>
      <c r="I21" s="1054">
        <v>17686707</v>
      </c>
      <c r="J21" s="1052">
        <v>12.874988321103032</v>
      </c>
      <c r="K21" s="1053">
        <v>5.541525984577497</v>
      </c>
      <c r="L21" s="1055">
        <v>3590511</v>
      </c>
      <c r="M21" s="1052">
        <v>18.142802803962184</v>
      </c>
      <c r="N21" s="1056">
        <v>3.467933693117755</v>
      </c>
    </row>
    <row r="22" spans="1:14" ht="34.5" customHeight="1">
      <c r="A22" s="1057">
        <v>23</v>
      </c>
      <c r="B22" s="1058" t="s">
        <v>597</v>
      </c>
      <c r="C22" s="1051">
        <v>2457</v>
      </c>
      <c r="D22" s="1052">
        <v>-2.2673031026252914</v>
      </c>
      <c r="E22" s="1053">
        <v>1.305186216128638</v>
      </c>
      <c r="F22" s="1051">
        <v>140144</v>
      </c>
      <c r="G22" s="1052">
        <v>2.0245626551545826</v>
      </c>
      <c r="H22" s="1053">
        <v>1.820685404701194</v>
      </c>
      <c r="I22" s="1054">
        <v>9762006</v>
      </c>
      <c r="J22" s="1052">
        <v>9.818637365515286</v>
      </c>
      <c r="K22" s="1053">
        <v>3.0585913992130602</v>
      </c>
      <c r="L22" s="1055">
        <v>2399084</v>
      </c>
      <c r="M22" s="1052">
        <v>13.041273933849368</v>
      </c>
      <c r="N22" s="1056">
        <v>2.3171811021383077</v>
      </c>
    </row>
    <row r="23" spans="1:14" ht="34.5" customHeight="1">
      <c r="A23" s="1057">
        <v>24</v>
      </c>
      <c r="B23" s="1058" t="s">
        <v>112</v>
      </c>
      <c r="C23" s="1051">
        <v>25453</v>
      </c>
      <c r="D23" s="1052">
        <v>-0.49259157902967843</v>
      </c>
      <c r="E23" s="1053">
        <v>13.520921757884505</v>
      </c>
      <c r="F23" s="1051">
        <v>606216</v>
      </c>
      <c r="G23" s="1052">
        <v>2.4247083372052742</v>
      </c>
      <c r="H23" s="1053">
        <v>7.875675186210891</v>
      </c>
      <c r="I23" s="1054">
        <v>15198944</v>
      </c>
      <c r="J23" s="1052">
        <v>5.558382216510566</v>
      </c>
      <c r="K23" s="1053">
        <v>4.762070356801763</v>
      </c>
      <c r="L23" s="1055">
        <v>6064468</v>
      </c>
      <c r="M23" s="1052">
        <v>6.334385665603804</v>
      </c>
      <c r="N23" s="1056">
        <v>5.85743168814535</v>
      </c>
    </row>
    <row r="24" spans="1:14" ht="34.5" customHeight="1">
      <c r="A24" s="1057">
        <v>25</v>
      </c>
      <c r="B24" s="1058" t="s">
        <v>598</v>
      </c>
      <c r="C24" s="1051">
        <v>6724</v>
      </c>
      <c r="D24" s="1052">
        <v>-0.6354366779961538</v>
      </c>
      <c r="E24" s="1053">
        <v>3.5718649235852515</v>
      </c>
      <c r="F24" s="1051">
        <v>327617</v>
      </c>
      <c r="G24" s="1052">
        <v>2.652019564284231</v>
      </c>
      <c r="H24" s="1053">
        <v>4.256247076093097</v>
      </c>
      <c r="I24" s="1054">
        <v>11779695</v>
      </c>
      <c r="J24" s="1052">
        <v>5.887221256807777</v>
      </c>
      <c r="K24" s="1053">
        <v>3.6907653828888334</v>
      </c>
      <c r="L24" s="1055">
        <v>4408851</v>
      </c>
      <c r="M24" s="1052">
        <v>5.242564978559301</v>
      </c>
      <c r="N24" s="1056">
        <v>4.258336189705562</v>
      </c>
    </row>
    <row r="25" spans="1:14" ht="34.5" customHeight="1">
      <c r="A25" s="1057">
        <v>26</v>
      </c>
      <c r="B25" s="1058" t="s">
        <v>599</v>
      </c>
      <c r="C25" s="1051">
        <v>18476</v>
      </c>
      <c r="D25" s="1052">
        <v>-0.31831669813865915</v>
      </c>
      <c r="E25" s="1053">
        <v>9.814660370041807</v>
      </c>
      <c r="F25" s="1051">
        <v>610154</v>
      </c>
      <c r="G25" s="1052">
        <v>3.8021112443752543</v>
      </c>
      <c r="H25" s="1053">
        <v>7.926835843275862</v>
      </c>
      <c r="I25" s="1054">
        <v>20521076</v>
      </c>
      <c r="J25" s="1052">
        <v>13.333419488725198</v>
      </c>
      <c r="K25" s="1053">
        <v>6.429578772661842</v>
      </c>
      <c r="L25" s="1055">
        <v>7700684</v>
      </c>
      <c r="M25" s="1052">
        <v>13.917819883521233</v>
      </c>
      <c r="N25" s="1056">
        <v>7.4377885219270485</v>
      </c>
    </row>
    <row r="26" spans="1:14" ht="34.5" customHeight="1">
      <c r="A26" s="1057">
        <v>27</v>
      </c>
      <c r="B26" s="1058" t="s">
        <v>600</v>
      </c>
      <c r="C26" s="1051">
        <v>3816</v>
      </c>
      <c r="D26" s="1052">
        <v>-3.392405063291136</v>
      </c>
      <c r="E26" s="1053">
        <v>2.027102401606383</v>
      </c>
      <c r="F26" s="1051">
        <v>206822</v>
      </c>
      <c r="G26" s="1052">
        <v>-0.3445168813271806</v>
      </c>
      <c r="H26" s="1053">
        <v>2.6869348439541496</v>
      </c>
      <c r="I26" s="1054">
        <v>6927107</v>
      </c>
      <c r="J26" s="1052">
        <v>-2.838865087950012</v>
      </c>
      <c r="K26" s="1053">
        <v>2.1703725537178102</v>
      </c>
      <c r="L26" s="1055">
        <v>2578487</v>
      </c>
      <c r="M26" s="1052">
        <v>-2.676678481907061</v>
      </c>
      <c r="N26" s="1056">
        <v>2.49045942055772</v>
      </c>
    </row>
    <row r="27" spans="1:14" ht="51.75" customHeight="1">
      <c r="A27" s="1057">
        <v>28</v>
      </c>
      <c r="B27" s="1058" t="s">
        <v>601</v>
      </c>
      <c r="C27" s="1051">
        <v>3975</v>
      </c>
      <c r="D27" s="1052">
        <v>-0.6994753934549038</v>
      </c>
      <c r="E27" s="1053">
        <v>2.1115650016733154</v>
      </c>
      <c r="F27" s="1051">
        <v>406874</v>
      </c>
      <c r="G27" s="1052">
        <v>2.8625891477963563</v>
      </c>
      <c r="H27" s="1053">
        <v>5.285917009307524</v>
      </c>
      <c r="I27" s="1054">
        <v>15929532</v>
      </c>
      <c r="J27" s="1052">
        <v>9.62028495918021</v>
      </c>
      <c r="K27" s="1053">
        <v>4.99097517136224</v>
      </c>
      <c r="L27" s="1055">
        <v>5859291</v>
      </c>
      <c r="M27" s="1052">
        <v>12.417798926990002</v>
      </c>
      <c r="N27" s="1056">
        <v>5.659259274426851</v>
      </c>
    </row>
    <row r="28" spans="1:14" ht="34.5" customHeight="1">
      <c r="A28" s="1057">
        <v>29</v>
      </c>
      <c r="B28" s="1058" t="s">
        <v>113</v>
      </c>
      <c r="C28" s="1051">
        <v>8466</v>
      </c>
      <c r="D28" s="1052">
        <v>-0.48195603620547445</v>
      </c>
      <c r="E28" s="1053">
        <v>4.497235045073281</v>
      </c>
      <c r="F28" s="1051">
        <v>485679</v>
      </c>
      <c r="G28" s="1052">
        <v>1.7067026295785297</v>
      </c>
      <c r="H28" s="1053">
        <v>6.309714769593213</v>
      </c>
      <c r="I28" s="1054">
        <v>17259380</v>
      </c>
      <c r="J28" s="1052">
        <v>5.314940510480966</v>
      </c>
      <c r="K28" s="1053">
        <v>5.407637653956565</v>
      </c>
      <c r="L28" s="1055">
        <v>6213046</v>
      </c>
      <c r="M28" s="1052">
        <v>13.485184018891047</v>
      </c>
      <c r="N28" s="1056">
        <v>6.000937348553032</v>
      </c>
    </row>
    <row r="29" spans="1:14" ht="34.5" customHeight="1">
      <c r="A29" s="1057">
        <v>30</v>
      </c>
      <c r="B29" s="1058" t="s">
        <v>602</v>
      </c>
      <c r="C29" s="1051">
        <v>1250</v>
      </c>
      <c r="D29" s="1052">
        <v>-3.8461538461538396</v>
      </c>
      <c r="E29" s="1053">
        <v>0.6640141514695961</v>
      </c>
      <c r="F29" s="1051">
        <v>128446</v>
      </c>
      <c r="G29" s="1052">
        <v>-0.20898885133823342</v>
      </c>
      <c r="H29" s="1053">
        <v>1.6687104513375497</v>
      </c>
      <c r="I29" s="1054">
        <v>6706611</v>
      </c>
      <c r="J29" s="1052">
        <v>-0.7151235166916194</v>
      </c>
      <c r="K29" s="1053">
        <v>2.101287657728104</v>
      </c>
      <c r="L29" s="1055">
        <v>1844566</v>
      </c>
      <c r="M29" s="1052">
        <v>-2.074179937100368</v>
      </c>
      <c r="N29" s="1056">
        <v>1.7815939237003995</v>
      </c>
    </row>
    <row r="30" spans="1:14" ht="34.5" customHeight="1">
      <c r="A30" s="1057">
        <v>31</v>
      </c>
      <c r="B30" s="1058" t="s">
        <v>603</v>
      </c>
      <c r="C30" s="1051">
        <v>9884</v>
      </c>
      <c r="D30" s="1052">
        <v>-1.070963867480728</v>
      </c>
      <c r="E30" s="1053">
        <v>5.25049269850039</v>
      </c>
      <c r="F30" s="1051">
        <v>1083760</v>
      </c>
      <c r="G30" s="1052">
        <v>2.5111330556217553</v>
      </c>
      <c r="H30" s="1053">
        <v>14.079703834619863</v>
      </c>
      <c r="I30" s="1054">
        <v>68263488</v>
      </c>
      <c r="J30" s="1052">
        <v>5.0349127073071855</v>
      </c>
      <c r="K30" s="1053">
        <v>21.388034106625618</v>
      </c>
      <c r="L30" s="1055">
        <v>18767026</v>
      </c>
      <c r="M30" s="1052">
        <v>5.884810890903765</v>
      </c>
      <c r="N30" s="1056">
        <v>18.12633404688551</v>
      </c>
    </row>
    <row r="31" spans="1:14" ht="34.5" customHeight="1">
      <c r="A31" s="1059">
        <v>32</v>
      </c>
      <c r="B31" s="1060" t="s">
        <v>604</v>
      </c>
      <c r="C31" s="1061">
        <v>6867</v>
      </c>
      <c r="D31" s="1062">
        <v>-2.5404484814078927</v>
      </c>
      <c r="E31" s="1063">
        <v>3.6478281425133736</v>
      </c>
      <c r="F31" s="1061">
        <v>152854</v>
      </c>
      <c r="G31" s="1062">
        <v>1.2264738215388036</v>
      </c>
      <c r="H31" s="1063">
        <v>1.985807789489356</v>
      </c>
      <c r="I31" s="1064">
        <v>4155650</v>
      </c>
      <c r="J31" s="1062">
        <v>8.119590963396519</v>
      </c>
      <c r="K31" s="1063">
        <v>1.30203109362356</v>
      </c>
      <c r="L31" s="1065">
        <v>1621259</v>
      </c>
      <c r="M31" s="1062">
        <v>10.016781495161325</v>
      </c>
      <c r="N31" s="1066">
        <v>1.5659104543532656</v>
      </c>
    </row>
    <row r="32" spans="2:14" ht="14.25">
      <c r="B32" s="1017" t="s">
        <v>618</v>
      </c>
      <c r="D32" s="1017"/>
      <c r="E32" s="1017"/>
      <c r="F32" s="1017"/>
      <c r="G32" s="1017"/>
      <c r="H32" s="1017"/>
      <c r="I32" s="1017"/>
      <c r="J32" s="1017"/>
      <c r="K32" s="1017"/>
      <c r="L32" s="1017"/>
      <c r="M32" s="1017"/>
      <c r="N32" s="1017"/>
    </row>
    <row r="33" spans="2:14" ht="14.25">
      <c r="B33" s="1017" t="s">
        <v>619</v>
      </c>
      <c r="D33" s="1017"/>
      <c r="E33" s="1017"/>
      <c r="F33" s="1017"/>
      <c r="G33" s="1017"/>
      <c r="H33" s="1017"/>
      <c r="I33" s="1017"/>
      <c r="J33" s="1017"/>
      <c r="K33" s="1017"/>
      <c r="L33" s="1017"/>
      <c r="M33" s="1017"/>
      <c r="N33" s="1017"/>
    </row>
    <row r="34" spans="2:14" s="1044" customFormat="1" ht="14.25" customHeight="1">
      <c r="B34" s="1017" t="s">
        <v>624</v>
      </c>
      <c r="D34" s="1067"/>
      <c r="E34" s="1067"/>
      <c r="F34" s="1067"/>
      <c r="G34" s="1067"/>
      <c r="H34" s="1067"/>
      <c r="I34" s="1067"/>
      <c r="J34" s="1067"/>
      <c r="K34" s="1067"/>
      <c r="L34" s="1067"/>
      <c r="M34" s="1067"/>
      <c r="N34" s="1067"/>
    </row>
  </sheetData>
  <sheetProtection/>
  <mergeCells count="4">
    <mergeCell ref="A2:B4"/>
    <mergeCell ref="C2:E2"/>
    <mergeCell ref="F2:H2"/>
    <mergeCell ref="L2:N2"/>
  </mergeCells>
  <printOptions/>
  <pageMargins left="0.7086614173228347" right="0.7086614173228347" top="0.984251968503937" bottom="0.7480314960629921" header="0.31496062992125984" footer="0.31496062992125984"/>
  <pageSetup firstPageNumber="155" useFirstPageNumber="1" fitToHeight="1" fitToWidth="1" horizontalDpi="600" verticalDpi="600" orientation="portrait" paperSize="9" scale="70" r:id="rId1"/>
  <headerFooter>
    <oddFooter>&amp;C&amp;10&amp;P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R47"/>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0" customWidth="1"/>
    <col min="2" max="2" width="11.625" style="0" customWidth="1"/>
    <col min="3" max="17" width="10.00390625" style="31" customWidth="1"/>
    <col min="18" max="18" width="0.6171875" style="0" customWidth="1"/>
  </cols>
  <sheetData>
    <row r="1" spans="2:17" ht="19.5" customHeight="1">
      <c r="B1" s="110" t="s">
        <v>605</v>
      </c>
      <c r="N1" s="6"/>
      <c r="O1" s="6"/>
      <c r="P1" s="6"/>
      <c r="Q1" s="6"/>
    </row>
    <row r="2" spans="2:18" ht="13.5">
      <c r="B2" s="106" t="s">
        <v>0</v>
      </c>
      <c r="C2" s="2" t="s">
        <v>407</v>
      </c>
      <c r="D2" s="2" t="s">
        <v>408</v>
      </c>
      <c r="E2" s="2" t="s">
        <v>62</v>
      </c>
      <c r="F2" s="2" t="s">
        <v>409</v>
      </c>
      <c r="G2" s="2" t="s">
        <v>410</v>
      </c>
      <c r="H2" s="3" t="s">
        <v>432</v>
      </c>
      <c r="I2" s="2" t="s">
        <v>167</v>
      </c>
      <c r="J2" s="2" t="s">
        <v>193</v>
      </c>
      <c r="K2" s="885" t="s">
        <v>502</v>
      </c>
      <c r="L2" s="2" t="s">
        <v>434</v>
      </c>
      <c r="M2" s="3" t="s">
        <v>448</v>
      </c>
      <c r="N2" s="3" t="s">
        <v>451</v>
      </c>
      <c r="O2" s="881" t="s">
        <v>491</v>
      </c>
      <c r="P2" s="3" t="s">
        <v>505</v>
      </c>
      <c r="Q2" s="60" t="s">
        <v>610</v>
      </c>
      <c r="R2" s="888"/>
    </row>
    <row r="3" spans="2:18" ht="13.5">
      <c r="B3" s="107" t="s">
        <v>15</v>
      </c>
      <c r="C3" s="4" t="s">
        <v>416</v>
      </c>
      <c r="D3" s="4" t="s">
        <v>417</v>
      </c>
      <c r="E3" s="4" t="s">
        <v>418</v>
      </c>
      <c r="F3" s="4" t="s">
        <v>419</v>
      </c>
      <c r="G3" s="4" t="s">
        <v>420</v>
      </c>
      <c r="H3" s="5" t="s">
        <v>433</v>
      </c>
      <c r="I3" s="4" t="s">
        <v>168</v>
      </c>
      <c r="J3" s="4" t="s">
        <v>194</v>
      </c>
      <c r="K3" s="886" t="s">
        <v>503</v>
      </c>
      <c r="L3" s="4" t="s">
        <v>435</v>
      </c>
      <c r="M3" s="5" t="s">
        <v>449</v>
      </c>
      <c r="N3" s="5" t="s">
        <v>452</v>
      </c>
      <c r="O3" s="882" t="s">
        <v>492</v>
      </c>
      <c r="P3" s="5" t="s">
        <v>496</v>
      </c>
      <c r="Q3" s="61" t="s">
        <v>611</v>
      </c>
      <c r="R3" s="888"/>
    </row>
    <row r="4" spans="2:18" ht="19.5" customHeight="1">
      <c r="B4" s="111" t="s">
        <v>171</v>
      </c>
      <c r="C4" s="41">
        <v>3747</v>
      </c>
      <c r="D4" s="41">
        <v>3498</v>
      </c>
      <c r="E4" s="76">
        <v>3516</v>
      </c>
      <c r="F4" s="76">
        <v>3320</v>
      </c>
      <c r="G4" s="77">
        <v>3305</v>
      </c>
      <c r="H4" s="78">
        <v>3341</v>
      </c>
      <c r="I4" s="76">
        <v>3040</v>
      </c>
      <c r="J4" s="76">
        <v>2970</v>
      </c>
      <c r="K4" s="729">
        <v>3028</v>
      </c>
      <c r="L4" s="729">
        <v>2894</v>
      </c>
      <c r="M4" s="636">
        <v>2846</v>
      </c>
      <c r="N4" s="636">
        <v>2812</v>
      </c>
      <c r="O4" s="636">
        <v>3001</v>
      </c>
      <c r="P4" s="961">
        <v>2717</v>
      </c>
      <c r="Q4" s="887">
        <v>2700</v>
      </c>
      <c r="R4" s="888"/>
    </row>
    <row r="5" spans="2:18" ht="15" customHeight="1">
      <c r="B5" s="112" t="s">
        <v>172</v>
      </c>
      <c r="C5" s="80">
        <v>423</v>
      </c>
      <c r="D5" s="80">
        <v>407</v>
      </c>
      <c r="E5" s="81">
        <v>407</v>
      </c>
      <c r="F5" s="81">
        <v>388</v>
      </c>
      <c r="G5" s="82">
        <v>393</v>
      </c>
      <c r="H5" s="83">
        <v>396</v>
      </c>
      <c r="I5" s="81">
        <v>363</v>
      </c>
      <c r="J5" s="81">
        <v>353</v>
      </c>
      <c r="K5" s="730">
        <v>350</v>
      </c>
      <c r="L5" s="730">
        <v>336</v>
      </c>
      <c r="M5" s="637">
        <v>329</v>
      </c>
      <c r="N5" s="637">
        <v>314</v>
      </c>
      <c r="O5" s="637">
        <v>328</v>
      </c>
      <c r="P5" s="637">
        <v>301</v>
      </c>
      <c r="Q5" s="84">
        <v>303</v>
      </c>
      <c r="R5" s="888"/>
    </row>
    <row r="6" spans="2:18" ht="15" customHeight="1">
      <c r="B6" s="113" t="s">
        <v>173</v>
      </c>
      <c r="C6" s="16">
        <v>1325</v>
      </c>
      <c r="D6" s="16">
        <v>1252</v>
      </c>
      <c r="E6" s="23">
        <v>1255</v>
      </c>
      <c r="F6" s="23">
        <v>1203</v>
      </c>
      <c r="G6" s="85">
        <v>1203</v>
      </c>
      <c r="H6" s="55">
        <v>1215</v>
      </c>
      <c r="I6" s="23">
        <v>1111</v>
      </c>
      <c r="J6" s="23">
        <v>1074</v>
      </c>
      <c r="K6" s="501">
        <v>1109</v>
      </c>
      <c r="L6" s="501">
        <v>1070</v>
      </c>
      <c r="M6" s="638">
        <v>1070</v>
      </c>
      <c r="N6" s="638">
        <v>1069</v>
      </c>
      <c r="O6" s="638">
        <v>1137</v>
      </c>
      <c r="P6" s="638">
        <v>1043</v>
      </c>
      <c r="Q6" s="62">
        <v>1046</v>
      </c>
      <c r="R6" s="888"/>
    </row>
    <row r="7" spans="2:18" ht="15" customHeight="1">
      <c r="B7" s="113" t="s">
        <v>174</v>
      </c>
      <c r="C7" s="16">
        <v>1474</v>
      </c>
      <c r="D7" s="16">
        <v>1342</v>
      </c>
      <c r="E7" s="23">
        <v>1348</v>
      </c>
      <c r="F7" s="23">
        <v>1264</v>
      </c>
      <c r="G7" s="85">
        <v>1249</v>
      </c>
      <c r="H7" s="55">
        <v>1268</v>
      </c>
      <c r="I7" s="23">
        <v>1147</v>
      </c>
      <c r="J7" s="23">
        <v>1122</v>
      </c>
      <c r="K7" s="501">
        <v>1155</v>
      </c>
      <c r="L7" s="501">
        <v>1079</v>
      </c>
      <c r="M7" s="638">
        <v>1052</v>
      </c>
      <c r="N7" s="638">
        <v>1043</v>
      </c>
      <c r="O7" s="638">
        <v>1125</v>
      </c>
      <c r="P7" s="638">
        <v>1009</v>
      </c>
      <c r="Q7" s="62">
        <v>997</v>
      </c>
      <c r="R7" s="888"/>
    </row>
    <row r="8" spans="2:18" ht="15" customHeight="1">
      <c r="B8" s="114" t="s">
        <v>175</v>
      </c>
      <c r="C8" s="20">
        <v>525</v>
      </c>
      <c r="D8" s="20">
        <v>497</v>
      </c>
      <c r="E8" s="27">
        <v>506</v>
      </c>
      <c r="F8" s="27">
        <v>465</v>
      </c>
      <c r="G8" s="86">
        <v>460</v>
      </c>
      <c r="H8" s="87">
        <v>462</v>
      </c>
      <c r="I8" s="27">
        <v>419</v>
      </c>
      <c r="J8" s="27">
        <v>421</v>
      </c>
      <c r="K8" s="527">
        <v>414</v>
      </c>
      <c r="L8" s="527">
        <v>409</v>
      </c>
      <c r="M8" s="639">
        <v>395</v>
      </c>
      <c r="N8" s="639">
        <v>386</v>
      </c>
      <c r="O8" s="639">
        <v>411</v>
      </c>
      <c r="P8" s="639">
        <v>364</v>
      </c>
      <c r="Q8" s="63">
        <v>354</v>
      </c>
      <c r="R8" s="888"/>
    </row>
    <row r="9" spans="2:18" ht="13.5">
      <c r="B9" s="115" t="s">
        <v>176</v>
      </c>
      <c r="C9" s="80">
        <v>1031</v>
      </c>
      <c r="D9" s="80">
        <v>976</v>
      </c>
      <c r="E9" s="81">
        <v>973</v>
      </c>
      <c r="F9" s="81">
        <v>932</v>
      </c>
      <c r="G9" s="81">
        <v>927</v>
      </c>
      <c r="H9" s="81">
        <v>934</v>
      </c>
      <c r="I9" s="81">
        <v>846</v>
      </c>
      <c r="J9" s="81">
        <v>815</v>
      </c>
      <c r="K9" s="730">
        <v>850</v>
      </c>
      <c r="L9" s="730">
        <v>818</v>
      </c>
      <c r="M9" s="637">
        <v>819</v>
      </c>
      <c r="N9" s="637">
        <v>814</v>
      </c>
      <c r="O9" s="637">
        <v>869</v>
      </c>
      <c r="P9" s="637">
        <v>793</v>
      </c>
      <c r="Q9" s="84">
        <v>798</v>
      </c>
      <c r="R9" s="888"/>
    </row>
    <row r="10" spans="2:18" ht="13.5">
      <c r="B10" s="113" t="s">
        <v>177</v>
      </c>
      <c r="C10" s="16">
        <v>770</v>
      </c>
      <c r="D10" s="16">
        <v>695</v>
      </c>
      <c r="E10" s="23">
        <v>695</v>
      </c>
      <c r="F10" s="23">
        <v>642</v>
      </c>
      <c r="G10" s="23">
        <v>643</v>
      </c>
      <c r="H10" s="23">
        <v>641</v>
      </c>
      <c r="I10" s="23">
        <v>581</v>
      </c>
      <c r="J10" s="23">
        <v>567</v>
      </c>
      <c r="K10" s="501">
        <v>579</v>
      </c>
      <c r="L10" s="501">
        <v>538</v>
      </c>
      <c r="M10" s="638">
        <v>517</v>
      </c>
      <c r="N10" s="638">
        <v>515</v>
      </c>
      <c r="O10" s="638">
        <v>566</v>
      </c>
      <c r="P10" s="638">
        <v>505</v>
      </c>
      <c r="Q10" s="62">
        <v>496</v>
      </c>
      <c r="R10" s="888"/>
    </row>
    <row r="11" spans="2:18" ht="13.5">
      <c r="B11" s="113" t="s">
        <v>178</v>
      </c>
      <c r="C11" s="16">
        <v>167</v>
      </c>
      <c r="D11" s="16">
        <v>164</v>
      </c>
      <c r="E11" s="23">
        <v>159</v>
      </c>
      <c r="F11" s="23">
        <v>152</v>
      </c>
      <c r="G11" s="23">
        <v>164</v>
      </c>
      <c r="H11" s="23">
        <v>161</v>
      </c>
      <c r="I11" s="23">
        <v>148</v>
      </c>
      <c r="J11" s="23">
        <v>143</v>
      </c>
      <c r="K11" s="501">
        <v>139</v>
      </c>
      <c r="L11" s="501">
        <v>130</v>
      </c>
      <c r="M11" s="638">
        <v>123</v>
      </c>
      <c r="N11" s="638">
        <v>115</v>
      </c>
      <c r="O11" s="638">
        <v>130</v>
      </c>
      <c r="P11" s="638">
        <v>106</v>
      </c>
      <c r="Q11" s="62">
        <v>108</v>
      </c>
      <c r="R11" s="888"/>
    </row>
    <row r="12" spans="2:18" ht="13.5">
      <c r="B12" s="113" t="s">
        <v>179</v>
      </c>
      <c r="C12" s="16">
        <v>189</v>
      </c>
      <c r="D12" s="16">
        <v>169</v>
      </c>
      <c r="E12" s="23">
        <v>175</v>
      </c>
      <c r="F12" s="23">
        <v>168</v>
      </c>
      <c r="G12" s="23">
        <v>158</v>
      </c>
      <c r="H12" s="23">
        <v>167</v>
      </c>
      <c r="I12" s="23">
        <v>159</v>
      </c>
      <c r="J12" s="23">
        <v>156</v>
      </c>
      <c r="K12" s="501">
        <v>146</v>
      </c>
      <c r="L12" s="501">
        <v>146</v>
      </c>
      <c r="M12" s="638">
        <v>141</v>
      </c>
      <c r="N12" s="638">
        <v>140</v>
      </c>
      <c r="O12" s="638">
        <v>139</v>
      </c>
      <c r="P12" s="638">
        <v>119</v>
      </c>
      <c r="Q12" s="62">
        <v>116</v>
      </c>
      <c r="R12" s="888"/>
    </row>
    <row r="13" spans="2:18" ht="13.5">
      <c r="B13" s="113" t="s">
        <v>180</v>
      </c>
      <c r="C13" s="16">
        <v>138</v>
      </c>
      <c r="D13" s="16">
        <v>132</v>
      </c>
      <c r="E13" s="23">
        <v>136</v>
      </c>
      <c r="F13" s="23">
        <v>128</v>
      </c>
      <c r="G13" s="23">
        <v>126</v>
      </c>
      <c r="H13" s="23">
        <v>127</v>
      </c>
      <c r="I13" s="23">
        <v>118</v>
      </c>
      <c r="J13" s="23">
        <v>118</v>
      </c>
      <c r="K13" s="501">
        <v>120</v>
      </c>
      <c r="L13" s="501">
        <v>114</v>
      </c>
      <c r="M13" s="638">
        <v>116</v>
      </c>
      <c r="N13" s="638">
        <v>119</v>
      </c>
      <c r="O13" s="638">
        <v>118</v>
      </c>
      <c r="P13" s="638">
        <v>114</v>
      </c>
      <c r="Q13" s="62">
        <v>116</v>
      </c>
      <c r="R13" s="888"/>
    </row>
    <row r="14" spans="2:18" ht="13.5">
      <c r="B14" s="113" t="s">
        <v>181</v>
      </c>
      <c r="C14" s="16">
        <v>135</v>
      </c>
      <c r="D14" s="16">
        <v>128</v>
      </c>
      <c r="E14" s="23">
        <v>135</v>
      </c>
      <c r="F14" s="23">
        <v>126</v>
      </c>
      <c r="G14" s="23">
        <v>124</v>
      </c>
      <c r="H14" s="23">
        <v>132</v>
      </c>
      <c r="I14" s="23">
        <v>117</v>
      </c>
      <c r="J14" s="23">
        <v>114</v>
      </c>
      <c r="K14" s="501">
        <v>112</v>
      </c>
      <c r="L14" s="501">
        <v>114</v>
      </c>
      <c r="M14" s="638">
        <v>116</v>
      </c>
      <c r="N14" s="638">
        <v>112</v>
      </c>
      <c r="O14" s="638">
        <v>107</v>
      </c>
      <c r="P14" s="638">
        <v>113</v>
      </c>
      <c r="Q14" s="62">
        <v>114</v>
      </c>
      <c r="R14" s="888"/>
    </row>
    <row r="15" spans="2:18" ht="13.5">
      <c r="B15" s="113" t="s">
        <v>182</v>
      </c>
      <c r="C15" s="16">
        <v>212</v>
      </c>
      <c r="D15" s="16">
        <v>202</v>
      </c>
      <c r="E15" s="23">
        <v>210</v>
      </c>
      <c r="F15" s="23">
        <v>190</v>
      </c>
      <c r="G15" s="23">
        <v>202</v>
      </c>
      <c r="H15" s="23">
        <v>198</v>
      </c>
      <c r="I15" s="23">
        <v>178</v>
      </c>
      <c r="J15" s="23">
        <v>176</v>
      </c>
      <c r="K15" s="501">
        <v>170</v>
      </c>
      <c r="L15" s="501">
        <v>170</v>
      </c>
      <c r="M15" s="638">
        <v>161</v>
      </c>
      <c r="N15" s="638">
        <v>158</v>
      </c>
      <c r="O15" s="638">
        <v>175</v>
      </c>
      <c r="P15" s="638">
        <v>151</v>
      </c>
      <c r="Q15" s="62">
        <v>145</v>
      </c>
      <c r="R15" s="888"/>
    </row>
    <row r="16" spans="2:18" ht="13.5">
      <c r="B16" s="113" t="s">
        <v>183</v>
      </c>
      <c r="C16" s="16">
        <v>173</v>
      </c>
      <c r="D16" s="16">
        <v>159</v>
      </c>
      <c r="E16" s="23">
        <v>166</v>
      </c>
      <c r="F16" s="23">
        <v>153</v>
      </c>
      <c r="G16" s="23">
        <v>154</v>
      </c>
      <c r="H16" s="23">
        <v>158</v>
      </c>
      <c r="I16" s="23">
        <v>141</v>
      </c>
      <c r="J16" s="23">
        <v>141</v>
      </c>
      <c r="K16" s="501">
        <v>143</v>
      </c>
      <c r="L16" s="501">
        <v>138</v>
      </c>
      <c r="M16" s="638">
        <v>135</v>
      </c>
      <c r="N16" s="638">
        <v>135</v>
      </c>
      <c r="O16" s="638">
        <v>138</v>
      </c>
      <c r="P16" s="638">
        <v>134</v>
      </c>
      <c r="Q16" s="62">
        <v>132</v>
      </c>
      <c r="R16" s="888"/>
    </row>
    <row r="17" spans="2:18" ht="13.5">
      <c r="B17" s="113" t="s">
        <v>184</v>
      </c>
      <c r="C17" s="16">
        <v>313</v>
      </c>
      <c r="D17" s="16">
        <v>295</v>
      </c>
      <c r="E17" s="23">
        <v>296</v>
      </c>
      <c r="F17" s="23">
        <v>275</v>
      </c>
      <c r="G17" s="23">
        <v>258</v>
      </c>
      <c r="H17" s="23">
        <v>264</v>
      </c>
      <c r="I17" s="23">
        <v>241</v>
      </c>
      <c r="J17" s="23">
        <v>245</v>
      </c>
      <c r="K17" s="501">
        <v>244</v>
      </c>
      <c r="L17" s="501">
        <v>239</v>
      </c>
      <c r="M17" s="638">
        <v>234</v>
      </c>
      <c r="N17" s="638">
        <v>228</v>
      </c>
      <c r="O17" s="638">
        <v>236</v>
      </c>
      <c r="P17" s="638">
        <v>213</v>
      </c>
      <c r="Q17" s="62">
        <v>209</v>
      </c>
      <c r="R17" s="888"/>
    </row>
    <row r="18" spans="2:18" ht="13.5">
      <c r="B18" s="113" t="s">
        <v>185</v>
      </c>
      <c r="C18" s="16">
        <v>342</v>
      </c>
      <c r="D18" s="16">
        <v>319</v>
      </c>
      <c r="E18" s="23">
        <v>312</v>
      </c>
      <c r="F18" s="23">
        <v>301</v>
      </c>
      <c r="G18" s="23">
        <v>294</v>
      </c>
      <c r="H18" s="23">
        <v>302</v>
      </c>
      <c r="I18" s="23">
        <v>266</v>
      </c>
      <c r="J18" s="23">
        <v>258</v>
      </c>
      <c r="K18" s="501">
        <v>287</v>
      </c>
      <c r="L18" s="501">
        <v>257</v>
      </c>
      <c r="M18" s="638">
        <v>259</v>
      </c>
      <c r="N18" s="638">
        <v>253</v>
      </c>
      <c r="O18" s="638">
        <v>282</v>
      </c>
      <c r="P18" s="638">
        <v>251</v>
      </c>
      <c r="Q18" s="62">
        <v>253</v>
      </c>
      <c r="R18" s="888"/>
    </row>
    <row r="19" spans="2:18" ht="13.5">
      <c r="B19" s="113" t="s">
        <v>186</v>
      </c>
      <c r="C19" s="16">
        <v>4</v>
      </c>
      <c r="D19" s="16">
        <v>4</v>
      </c>
      <c r="E19" s="23">
        <v>4</v>
      </c>
      <c r="F19" s="23">
        <v>4</v>
      </c>
      <c r="G19" s="23">
        <v>4</v>
      </c>
      <c r="H19" s="23">
        <v>4</v>
      </c>
      <c r="I19" s="23">
        <v>4</v>
      </c>
      <c r="J19" s="23">
        <v>4</v>
      </c>
      <c r="K19" s="501">
        <v>4</v>
      </c>
      <c r="L19" s="501">
        <v>4</v>
      </c>
      <c r="M19" s="638">
        <v>4</v>
      </c>
      <c r="N19" s="638">
        <v>4</v>
      </c>
      <c r="O19" s="638">
        <v>6</v>
      </c>
      <c r="P19" s="638">
        <v>5</v>
      </c>
      <c r="Q19" s="62">
        <v>4</v>
      </c>
      <c r="R19" s="888"/>
    </row>
    <row r="20" spans="2:18" ht="13.5">
      <c r="B20" s="113" t="s">
        <v>187</v>
      </c>
      <c r="C20" s="16">
        <v>70</v>
      </c>
      <c r="D20" s="16">
        <v>66</v>
      </c>
      <c r="E20" s="23">
        <v>68</v>
      </c>
      <c r="F20" s="23">
        <v>69</v>
      </c>
      <c r="G20" s="23">
        <v>68</v>
      </c>
      <c r="H20" s="23">
        <v>70</v>
      </c>
      <c r="I20" s="23">
        <v>66</v>
      </c>
      <c r="J20" s="23">
        <v>62</v>
      </c>
      <c r="K20" s="501">
        <v>65</v>
      </c>
      <c r="L20" s="501">
        <v>63</v>
      </c>
      <c r="M20" s="638">
        <v>58</v>
      </c>
      <c r="N20" s="638">
        <v>57</v>
      </c>
      <c r="O20" s="638">
        <v>59</v>
      </c>
      <c r="P20" s="638">
        <v>56</v>
      </c>
      <c r="Q20" s="62">
        <v>54</v>
      </c>
      <c r="R20" s="888"/>
    </row>
    <row r="21" spans="1:18" ht="13.5" customHeight="1">
      <c r="A21" s="1133">
        <f>'4表付加価値額'!AQ29+3</f>
        <v>156</v>
      </c>
      <c r="B21" s="113" t="s">
        <v>188</v>
      </c>
      <c r="C21" s="16">
        <v>82</v>
      </c>
      <c r="D21" s="16">
        <v>74</v>
      </c>
      <c r="E21" s="23">
        <v>74</v>
      </c>
      <c r="F21" s="23">
        <v>70</v>
      </c>
      <c r="G21" s="23">
        <v>78</v>
      </c>
      <c r="H21" s="23">
        <v>80</v>
      </c>
      <c r="I21" s="23">
        <v>77</v>
      </c>
      <c r="J21" s="23">
        <v>75</v>
      </c>
      <c r="K21" s="501">
        <v>70</v>
      </c>
      <c r="L21" s="501">
        <v>71</v>
      </c>
      <c r="M21" s="638">
        <v>73</v>
      </c>
      <c r="N21" s="638">
        <v>75</v>
      </c>
      <c r="O21" s="638">
        <v>85</v>
      </c>
      <c r="P21" s="638">
        <v>75</v>
      </c>
      <c r="Q21" s="62">
        <v>74</v>
      </c>
      <c r="R21" s="888"/>
    </row>
    <row r="22" spans="1:18" ht="13.5" customHeight="1">
      <c r="A22" s="1133"/>
      <c r="B22" s="113" t="s">
        <v>189</v>
      </c>
      <c r="C22" s="16">
        <v>80</v>
      </c>
      <c r="D22" s="16">
        <v>78</v>
      </c>
      <c r="E22" s="23">
        <v>75</v>
      </c>
      <c r="F22" s="23">
        <v>76</v>
      </c>
      <c r="G22" s="23">
        <v>73</v>
      </c>
      <c r="H22" s="23">
        <v>71</v>
      </c>
      <c r="I22" s="23">
        <v>68</v>
      </c>
      <c r="J22" s="23">
        <v>67</v>
      </c>
      <c r="K22" s="501">
        <v>73</v>
      </c>
      <c r="L22" s="501">
        <v>66</v>
      </c>
      <c r="M22" s="638">
        <v>67</v>
      </c>
      <c r="N22" s="638">
        <v>66</v>
      </c>
      <c r="O22" s="638">
        <v>68</v>
      </c>
      <c r="P22" s="638">
        <v>63</v>
      </c>
      <c r="Q22" s="62">
        <v>63</v>
      </c>
      <c r="R22" s="888"/>
    </row>
    <row r="23" spans="1:18" ht="13.5">
      <c r="A23" s="1133"/>
      <c r="B23" s="114" t="s">
        <v>190</v>
      </c>
      <c r="C23" s="20">
        <v>41</v>
      </c>
      <c r="D23" s="20">
        <v>37</v>
      </c>
      <c r="E23" s="27">
        <v>38</v>
      </c>
      <c r="F23" s="27">
        <v>34</v>
      </c>
      <c r="G23" s="27">
        <v>32</v>
      </c>
      <c r="H23" s="27">
        <v>32</v>
      </c>
      <c r="I23" s="27">
        <v>30</v>
      </c>
      <c r="J23" s="27">
        <v>29</v>
      </c>
      <c r="K23" s="527">
        <v>26</v>
      </c>
      <c r="L23" s="527">
        <v>26</v>
      </c>
      <c r="M23" s="639">
        <v>23</v>
      </c>
      <c r="N23" s="639">
        <v>21</v>
      </c>
      <c r="O23" s="639">
        <v>23</v>
      </c>
      <c r="P23" s="639">
        <v>19</v>
      </c>
      <c r="Q23" s="63">
        <v>18</v>
      </c>
      <c r="R23" s="888"/>
    </row>
    <row r="24" spans="2:18" ht="13.5">
      <c r="B24" s="116" t="s">
        <v>191</v>
      </c>
      <c r="C24" s="108"/>
      <c r="D24" s="108"/>
      <c r="E24" s="108"/>
      <c r="F24" s="108"/>
      <c r="G24" s="108"/>
      <c r="H24" s="108"/>
      <c r="I24" s="108"/>
      <c r="J24" s="108"/>
      <c r="K24" s="108"/>
      <c r="L24" s="108"/>
      <c r="M24" s="108"/>
      <c r="N24" s="108"/>
      <c r="O24" s="108"/>
      <c r="P24" s="108"/>
      <c r="Q24" s="109"/>
      <c r="R24" s="888"/>
    </row>
    <row r="25" spans="2:18" ht="13.5">
      <c r="B25" s="117" t="s">
        <v>172</v>
      </c>
      <c r="C25" s="88">
        <v>11.289031224979984</v>
      </c>
      <c r="D25" s="88">
        <v>11.635220125786164</v>
      </c>
      <c r="E25" s="89">
        <v>11.575654152445962</v>
      </c>
      <c r="F25" s="89">
        <v>11.686746987951807</v>
      </c>
      <c r="G25" s="90">
        <v>11.891074130105899</v>
      </c>
      <c r="H25" s="91">
        <v>11.852738700987727</v>
      </c>
      <c r="I25" s="89">
        <v>11.94078947368421</v>
      </c>
      <c r="J25" s="89">
        <v>11.885521885521886</v>
      </c>
      <c r="K25" s="92">
        <v>11.55878467635403</v>
      </c>
      <c r="L25" s="92">
        <v>11.61022805805114</v>
      </c>
      <c r="M25" s="640">
        <v>11.560084328882644</v>
      </c>
      <c r="N25" s="640">
        <v>11.16642958748222</v>
      </c>
      <c r="O25" s="640">
        <v>10.929690103298901</v>
      </c>
      <c r="P25" s="640">
        <v>11.078395288921605</v>
      </c>
      <c r="Q25" s="93">
        <v>11.222222222222221</v>
      </c>
      <c r="R25" s="888"/>
    </row>
    <row r="26" spans="2:18" ht="13.5">
      <c r="B26" s="118" t="s">
        <v>173</v>
      </c>
      <c r="C26" s="94">
        <v>35.361622631438486</v>
      </c>
      <c r="D26" s="94">
        <v>35.79188107489995</v>
      </c>
      <c r="E26" s="95">
        <v>35.69397042093288</v>
      </c>
      <c r="F26" s="95">
        <v>36.234939759036145</v>
      </c>
      <c r="G26" s="96">
        <v>36.39939485627836</v>
      </c>
      <c r="H26" s="97">
        <v>36.36635737803053</v>
      </c>
      <c r="I26" s="95">
        <v>36.546052631578945</v>
      </c>
      <c r="J26" s="95">
        <v>36.16161616161616</v>
      </c>
      <c r="K26" s="98">
        <v>36.62483487450462</v>
      </c>
      <c r="L26" s="98">
        <v>36.97304768486524</v>
      </c>
      <c r="M26" s="641">
        <v>37.596626844694306</v>
      </c>
      <c r="N26" s="641">
        <v>38.01564722617354</v>
      </c>
      <c r="O26" s="641">
        <v>37.88737087637454</v>
      </c>
      <c r="P26" s="641">
        <v>38.38792786161207</v>
      </c>
      <c r="Q26" s="99">
        <v>38.74074074074074</v>
      </c>
      <c r="R26" s="888"/>
    </row>
    <row r="27" spans="2:18" ht="13.5">
      <c r="B27" s="118" t="s">
        <v>174</v>
      </c>
      <c r="C27" s="94">
        <v>39.3381371764078</v>
      </c>
      <c r="D27" s="94">
        <v>38.36477987421384</v>
      </c>
      <c r="E27" s="95">
        <v>38.33902161547213</v>
      </c>
      <c r="F27" s="95">
        <v>38.0722891566265</v>
      </c>
      <c r="G27" s="96">
        <v>37.791225416036305</v>
      </c>
      <c r="H27" s="97">
        <v>37.95270876982939</v>
      </c>
      <c r="I27" s="95">
        <v>37.73026315789474</v>
      </c>
      <c r="J27" s="95">
        <v>37.77777777777778</v>
      </c>
      <c r="K27" s="98">
        <v>38.14398943196829</v>
      </c>
      <c r="L27" s="98">
        <v>37.28403593642018</v>
      </c>
      <c r="M27" s="641">
        <v>36.96416022487702</v>
      </c>
      <c r="N27" s="641">
        <v>37.09103840682788</v>
      </c>
      <c r="O27" s="641">
        <v>37.48750416527824</v>
      </c>
      <c r="P27" s="641">
        <v>37.13654766286345</v>
      </c>
      <c r="Q27" s="99">
        <v>36.925925925925924</v>
      </c>
      <c r="R27" s="888"/>
    </row>
    <row r="28" spans="2:18" ht="13.5">
      <c r="B28" s="119" t="s">
        <v>175</v>
      </c>
      <c r="C28" s="100">
        <v>14.011208967173738</v>
      </c>
      <c r="D28" s="100">
        <v>14.208118925100058</v>
      </c>
      <c r="E28" s="101">
        <v>14.391353811149033</v>
      </c>
      <c r="F28" s="101">
        <v>14.006024096385541</v>
      </c>
      <c r="G28" s="102">
        <v>13.918305597579424</v>
      </c>
      <c r="H28" s="103">
        <v>13.82819515115235</v>
      </c>
      <c r="I28" s="101">
        <v>13.782894736842104</v>
      </c>
      <c r="J28" s="101">
        <v>14.175084175084173</v>
      </c>
      <c r="K28" s="104">
        <v>13.672391017173052</v>
      </c>
      <c r="L28" s="104">
        <v>14.132688320663442</v>
      </c>
      <c r="M28" s="642">
        <v>13.879128601546029</v>
      </c>
      <c r="N28" s="642">
        <v>13.726884779516357</v>
      </c>
      <c r="O28" s="642">
        <v>13.695434855048315</v>
      </c>
      <c r="P28" s="642">
        <v>13.397129186602871</v>
      </c>
      <c r="Q28" s="105">
        <v>13.111111111111112</v>
      </c>
      <c r="R28" s="888"/>
    </row>
    <row r="29" spans="2:18" ht="13.5">
      <c r="B29" s="117" t="s">
        <v>176</v>
      </c>
      <c r="C29" s="88">
        <v>27.51534560982119</v>
      </c>
      <c r="D29" s="88">
        <v>27.901658090337335</v>
      </c>
      <c r="E29" s="89">
        <v>27.673492605233218</v>
      </c>
      <c r="F29" s="89">
        <v>28.072289156626507</v>
      </c>
      <c r="G29" s="89">
        <v>28.04841149773071</v>
      </c>
      <c r="H29" s="89">
        <v>27.955701885662975</v>
      </c>
      <c r="I29" s="89">
        <v>27.828947368421055</v>
      </c>
      <c r="J29" s="89">
        <v>27.441077441077443</v>
      </c>
      <c r="K29" s="92">
        <v>28.07133421400264</v>
      </c>
      <c r="L29" s="92">
        <v>28.265376641326885</v>
      </c>
      <c r="M29" s="640">
        <v>28.777231201686575</v>
      </c>
      <c r="N29" s="640">
        <v>28.947368421052634</v>
      </c>
      <c r="O29" s="640">
        <v>28.957014328557147</v>
      </c>
      <c r="P29" s="640">
        <v>29.1866028708134</v>
      </c>
      <c r="Q29" s="93">
        <v>29.555555555555557</v>
      </c>
      <c r="R29" s="888"/>
    </row>
    <row r="30" spans="2:18" ht="13.5">
      <c r="B30" s="118" t="s">
        <v>177</v>
      </c>
      <c r="C30" s="94">
        <v>20.549773151854815</v>
      </c>
      <c r="D30" s="94">
        <v>19.868496283590623</v>
      </c>
      <c r="E30" s="95">
        <v>19.766780432309442</v>
      </c>
      <c r="F30" s="95">
        <v>19.337349397590362</v>
      </c>
      <c r="G30" s="95">
        <v>19.455370650529503</v>
      </c>
      <c r="H30" s="95">
        <v>19.185872493265492</v>
      </c>
      <c r="I30" s="95">
        <v>19.111842105263158</v>
      </c>
      <c r="J30" s="95">
        <v>19.090909090909093</v>
      </c>
      <c r="K30" s="98">
        <v>19.121532364597094</v>
      </c>
      <c r="L30" s="98">
        <v>18.590186592950932</v>
      </c>
      <c r="M30" s="641">
        <v>18.165846802529867</v>
      </c>
      <c r="N30" s="641">
        <v>18.314366998577526</v>
      </c>
      <c r="O30" s="641">
        <v>18.86037987337554</v>
      </c>
      <c r="P30" s="641">
        <v>18.58667648141332</v>
      </c>
      <c r="Q30" s="99">
        <v>18.37037037037037</v>
      </c>
      <c r="R30" s="888"/>
    </row>
    <row r="31" spans="2:18" ht="13.5">
      <c r="B31" s="118" t="s">
        <v>178</v>
      </c>
      <c r="C31" s="94">
        <v>4.456898852415265</v>
      </c>
      <c r="D31" s="94">
        <v>4.688393367638651</v>
      </c>
      <c r="E31" s="95">
        <v>4.522184300341297</v>
      </c>
      <c r="F31" s="95">
        <v>4.578313253012048</v>
      </c>
      <c r="G31" s="95">
        <v>4.962178517397882</v>
      </c>
      <c r="H31" s="95">
        <v>4.818916492068244</v>
      </c>
      <c r="I31" s="95">
        <v>4.868421052631579</v>
      </c>
      <c r="J31" s="95">
        <v>4.814814814814815</v>
      </c>
      <c r="K31" s="98">
        <v>4.5904887714663145</v>
      </c>
      <c r="L31" s="98">
        <v>4.492052522460263</v>
      </c>
      <c r="M31" s="641">
        <v>4.3218552354181305</v>
      </c>
      <c r="N31" s="641">
        <v>4.089615931721195</v>
      </c>
      <c r="O31" s="641">
        <v>4.33188937020993</v>
      </c>
      <c r="P31" s="641">
        <v>3.901361796098638</v>
      </c>
      <c r="Q31" s="99">
        <v>4</v>
      </c>
      <c r="R31" s="888"/>
    </row>
    <row r="32" spans="2:18" ht="13.5">
      <c r="B32" s="118" t="s">
        <v>179</v>
      </c>
      <c r="C32" s="94">
        <v>5.044035228182546</v>
      </c>
      <c r="D32" s="94">
        <v>4.831332189822756</v>
      </c>
      <c r="E32" s="95">
        <v>4.977246871444824</v>
      </c>
      <c r="F32" s="95">
        <v>5.0602409638554215</v>
      </c>
      <c r="G32" s="95">
        <v>4.780635400907716</v>
      </c>
      <c r="H32" s="95">
        <v>4.998503442083209</v>
      </c>
      <c r="I32" s="95">
        <v>5.230263157894737</v>
      </c>
      <c r="J32" s="95">
        <v>5.252525252525253</v>
      </c>
      <c r="K32" s="98">
        <v>4.821664464993395</v>
      </c>
      <c r="L32" s="98">
        <v>5.044920525224603</v>
      </c>
      <c r="M32" s="641">
        <v>4.954321855235419</v>
      </c>
      <c r="N32" s="641">
        <v>4.978662873399715</v>
      </c>
      <c r="O32" s="641">
        <v>4.631789403532156</v>
      </c>
      <c r="P32" s="641">
        <v>4.37983069562017</v>
      </c>
      <c r="Q32" s="99">
        <v>4.296296296296296</v>
      </c>
      <c r="R32" s="888"/>
    </row>
    <row r="33" spans="2:18" ht="13.5">
      <c r="B33" s="118" t="s">
        <v>180</v>
      </c>
      <c r="C33" s="94">
        <v>3.682946357085669</v>
      </c>
      <c r="D33" s="94">
        <v>3.7735849056603774</v>
      </c>
      <c r="E33" s="95">
        <v>3.8680318543799777</v>
      </c>
      <c r="F33" s="95">
        <v>3.8554216867469884</v>
      </c>
      <c r="G33" s="95">
        <v>3.8124054462934946</v>
      </c>
      <c r="H33" s="95">
        <v>3.8012571086501046</v>
      </c>
      <c r="I33" s="95">
        <v>3.8815789473684212</v>
      </c>
      <c r="J33" s="95">
        <v>3.9730639730639727</v>
      </c>
      <c r="K33" s="98">
        <v>3.963011889035667</v>
      </c>
      <c r="L33" s="98">
        <v>3.9391845196959228</v>
      </c>
      <c r="M33" s="641">
        <v>4.075895994378074</v>
      </c>
      <c r="N33" s="641">
        <v>4.231863442389758</v>
      </c>
      <c r="O33" s="641">
        <v>3.9320226591136285</v>
      </c>
      <c r="P33" s="641">
        <v>4.195804195804196</v>
      </c>
      <c r="Q33" s="99">
        <v>4.296296296296296</v>
      </c>
      <c r="R33" s="888"/>
    </row>
    <row r="34" spans="2:18" ht="13.5">
      <c r="B34" s="118" t="s">
        <v>181</v>
      </c>
      <c r="C34" s="94">
        <v>3.6028823058446755</v>
      </c>
      <c r="D34" s="94">
        <v>3.659233847913093</v>
      </c>
      <c r="E34" s="95">
        <v>3.839590443686007</v>
      </c>
      <c r="F34" s="95">
        <v>3.795180722891566</v>
      </c>
      <c r="G34" s="95">
        <v>3.7518910741301057</v>
      </c>
      <c r="H34" s="95">
        <v>3.9509129003292425</v>
      </c>
      <c r="I34" s="95">
        <v>3.848684210526316</v>
      </c>
      <c r="J34" s="95">
        <v>3.8383838383838382</v>
      </c>
      <c r="K34" s="98">
        <v>3.6988110964332894</v>
      </c>
      <c r="L34" s="98">
        <v>3.9391845196959228</v>
      </c>
      <c r="M34" s="641">
        <v>4.075895994378074</v>
      </c>
      <c r="N34" s="641">
        <v>3.982930298719772</v>
      </c>
      <c r="O34" s="641">
        <v>3.5654781739420196</v>
      </c>
      <c r="P34" s="641">
        <v>4.158998895841001</v>
      </c>
      <c r="Q34" s="99">
        <v>4.222222222222222</v>
      </c>
      <c r="R34" s="888"/>
    </row>
    <row r="35" spans="2:18" ht="13.5">
      <c r="B35" s="118" t="s">
        <v>182</v>
      </c>
      <c r="C35" s="94">
        <v>5.657859621030157</v>
      </c>
      <c r="D35" s="94">
        <v>5.77472841623785</v>
      </c>
      <c r="E35" s="95">
        <v>5.972696245733788</v>
      </c>
      <c r="F35" s="95">
        <v>5.72289156626506</v>
      </c>
      <c r="G35" s="95">
        <v>6.1119515885022695</v>
      </c>
      <c r="H35" s="95">
        <v>5.9263693504938635</v>
      </c>
      <c r="I35" s="95">
        <v>5.855263157894737</v>
      </c>
      <c r="J35" s="95">
        <v>5.9259259259259265</v>
      </c>
      <c r="K35" s="98">
        <v>5.614266842800529</v>
      </c>
      <c r="L35" s="98">
        <v>5.874222529371113</v>
      </c>
      <c r="M35" s="641">
        <v>5.657062543921293</v>
      </c>
      <c r="N35" s="641">
        <v>5.61877667140825</v>
      </c>
      <c r="O35" s="641">
        <v>5.83138953682106</v>
      </c>
      <c r="P35" s="641">
        <v>5.5576002944424</v>
      </c>
      <c r="Q35" s="99">
        <v>5.37037037037037</v>
      </c>
      <c r="R35" s="888"/>
    </row>
    <row r="36" spans="2:18" ht="13.5">
      <c r="B36" s="118" t="s">
        <v>183</v>
      </c>
      <c r="C36" s="94">
        <v>4.617026954897251</v>
      </c>
      <c r="D36" s="94">
        <v>4.545454545454546</v>
      </c>
      <c r="E36" s="95">
        <v>4.721274175199089</v>
      </c>
      <c r="F36" s="95">
        <v>4.608433734939759</v>
      </c>
      <c r="G36" s="95">
        <v>4.659606656580937</v>
      </c>
      <c r="H36" s="95">
        <v>4.72912301706076</v>
      </c>
      <c r="I36" s="95">
        <v>4.638157894736842</v>
      </c>
      <c r="J36" s="95">
        <v>4.747474747474747</v>
      </c>
      <c r="K36" s="98">
        <v>4.722589167767503</v>
      </c>
      <c r="L36" s="98">
        <v>4.768486523842433</v>
      </c>
      <c r="M36" s="641">
        <v>4.743499648629656</v>
      </c>
      <c r="N36" s="641">
        <v>4.800853485064011</v>
      </c>
      <c r="O36" s="641">
        <v>4.598467177607464</v>
      </c>
      <c r="P36" s="641">
        <v>4.93191019506809</v>
      </c>
      <c r="Q36" s="99">
        <v>4.888888888888889</v>
      </c>
      <c r="R36" s="888"/>
    </row>
    <row r="37" spans="2:18" ht="13.5">
      <c r="B37" s="118" t="s">
        <v>184</v>
      </c>
      <c r="C37" s="94">
        <v>8.353349346143583</v>
      </c>
      <c r="D37" s="94">
        <v>8.433390508862207</v>
      </c>
      <c r="E37" s="95">
        <v>8.418657565415245</v>
      </c>
      <c r="F37" s="95">
        <v>8.283132530120483</v>
      </c>
      <c r="G37" s="95">
        <v>7.806354009077156</v>
      </c>
      <c r="H37" s="95">
        <v>7.901825800658485</v>
      </c>
      <c r="I37" s="95">
        <v>7.927631578947368</v>
      </c>
      <c r="J37" s="95">
        <v>8.24915824915825</v>
      </c>
      <c r="K37" s="98">
        <v>8.058124174372523</v>
      </c>
      <c r="L37" s="98">
        <v>8.258465791292329</v>
      </c>
      <c r="M37" s="641">
        <v>8.222066057624737</v>
      </c>
      <c r="N37" s="641">
        <v>8.108108108108109</v>
      </c>
      <c r="O37" s="641">
        <v>7.864045318227257</v>
      </c>
      <c r="P37" s="641">
        <v>7.839528892160471</v>
      </c>
      <c r="Q37" s="99">
        <v>7.740740740740741</v>
      </c>
      <c r="R37" s="888"/>
    </row>
    <row r="38" spans="2:18" ht="13.5">
      <c r="B38" s="118" t="s">
        <v>185</v>
      </c>
      <c r="C38" s="94">
        <v>9.127301841473178</v>
      </c>
      <c r="D38" s="94">
        <v>9.119496855345911</v>
      </c>
      <c r="E38" s="95">
        <v>8.873720136518772</v>
      </c>
      <c r="F38" s="95">
        <v>9.066265060240964</v>
      </c>
      <c r="G38" s="95">
        <v>8.895612708018154</v>
      </c>
      <c r="H38" s="95">
        <v>9.039209817419934</v>
      </c>
      <c r="I38" s="95">
        <v>8.75</v>
      </c>
      <c r="J38" s="95">
        <v>8.686868686868687</v>
      </c>
      <c r="K38" s="98">
        <v>9.478203434610304</v>
      </c>
      <c r="L38" s="98">
        <v>8.880442294402211</v>
      </c>
      <c r="M38" s="641">
        <v>9.10049191848208</v>
      </c>
      <c r="N38" s="641">
        <v>8.99715504978663</v>
      </c>
      <c r="O38" s="641">
        <v>9.396867710763079</v>
      </c>
      <c r="P38" s="641">
        <v>9.23813029076187</v>
      </c>
      <c r="Q38" s="99">
        <v>9.37037037037037</v>
      </c>
      <c r="R38" s="888"/>
    </row>
    <row r="39" spans="2:18" ht="13.5">
      <c r="B39" s="118" t="s">
        <v>186</v>
      </c>
      <c r="C39" s="94">
        <v>0.10675206832132372</v>
      </c>
      <c r="D39" s="94">
        <v>0.11435105774728416</v>
      </c>
      <c r="E39" s="95">
        <v>0.11376564277588168</v>
      </c>
      <c r="F39" s="95">
        <v>0.12048192771084339</v>
      </c>
      <c r="G39" s="95">
        <v>0.1210287443267776</v>
      </c>
      <c r="H39" s="95">
        <v>0.11972463334331039</v>
      </c>
      <c r="I39" s="95">
        <v>0.13157894736842105</v>
      </c>
      <c r="J39" s="95">
        <v>0.13468013468013468</v>
      </c>
      <c r="K39" s="98">
        <v>0.13210039630118892</v>
      </c>
      <c r="L39" s="98">
        <v>0.138217000691085</v>
      </c>
      <c r="M39" s="641">
        <v>0.14054813773717498</v>
      </c>
      <c r="N39" s="641">
        <v>0.1422475106685633</v>
      </c>
      <c r="O39" s="641">
        <v>0.19993335554815062</v>
      </c>
      <c r="P39" s="641">
        <v>0.18402649981597352</v>
      </c>
      <c r="Q39" s="99">
        <v>0.14814814814814814</v>
      </c>
      <c r="R39" s="888"/>
    </row>
    <row r="40" spans="2:18" ht="13.5">
      <c r="B40" s="118" t="s">
        <v>187</v>
      </c>
      <c r="C40" s="94">
        <v>1.8681611956231654</v>
      </c>
      <c r="D40" s="94">
        <v>1.8867924528301887</v>
      </c>
      <c r="E40" s="95">
        <v>1.9340159271899888</v>
      </c>
      <c r="F40" s="95">
        <v>2.0783132530120483</v>
      </c>
      <c r="G40" s="95">
        <v>2.0574886535552195</v>
      </c>
      <c r="H40" s="95">
        <v>2.0951810835079314</v>
      </c>
      <c r="I40" s="95">
        <v>2.1710526315789473</v>
      </c>
      <c r="J40" s="95">
        <v>2.087542087542088</v>
      </c>
      <c r="K40" s="98">
        <v>2.14663143989432</v>
      </c>
      <c r="L40" s="98">
        <v>2.1769177608845887</v>
      </c>
      <c r="M40" s="641">
        <v>2.037947997189037</v>
      </c>
      <c r="N40" s="641">
        <v>2.027027027027027</v>
      </c>
      <c r="O40" s="641">
        <v>1.9660113295568142</v>
      </c>
      <c r="P40" s="641">
        <v>2.0610967979389034</v>
      </c>
      <c r="Q40" s="99">
        <v>2</v>
      </c>
      <c r="R40" s="888"/>
    </row>
    <row r="41" spans="2:18" ht="13.5">
      <c r="B41" s="118" t="s">
        <v>188</v>
      </c>
      <c r="C41" s="94">
        <v>2.1884174005871366</v>
      </c>
      <c r="D41" s="94">
        <v>2.115494568324757</v>
      </c>
      <c r="E41" s="95">
        <v>2.1046643913538112</v>
      </c>
      <c r="F41" s="95">
        <v>2.108433734939759</v>
      </c>
      <c r="G41" s="95">
        <v>2.3600605143721634</v>
      </c>
      <c r="H41" s="95">
        <v>2.394492666866208</v>
      </c>
      <c r="I41" s="95">
        <v>2.5328947368421053</v>
      </c>
      <c r="J41" s="95">
        <v>2.525252525252525</v>
      </c>
      <c r="K41" s="98">
        <v>2.3117569352708056</v>
      </c>
      <c r="L41" s="98">
        <v>2.4533517622667587</v>
      </c>
      <c r="M41" s="641">
        <v>2.5650035137034433</v>
      </c>
      <c r="N41" s="641">
        <v>2.667140825035562</v>
      </c>
      <c r="O41" s="641">
        <v>2.8323892035988005</v>
      </c>
      <c r="P41" s="641">
        <v>2.7603974972396026</v>
      </c>
      <c r="Q41" s="99">
        <v>2.740740740740741</v>
      </c>
      <c r="R41" s="888"/>
    </row>
    <row r="42" spans="2:18" ht="13.5">
      <c r="B42" s="118" t="s">
        <v>189</v>
      </c>
      <c r="C42" s="94">
        <v>2.1350413664264747</v>
      </c>
      <c r="D42" s="94">
        <v>2.2298456260720414</v>
      </c>
      <c r="E42" s="95">
        <v>2.1331058020477816</v>
      </c>
      <c r="F42" s="95">
        <v>2.289156626506024</v>
      </c>
      <c r="G42" s="95">
        <v>2.2087745839636916</v>
      </c>
      <c r="H42" s="95">
        <v>2.1251122418437594</v>
      </c>
      <c r="I42" s="95">
        <v>2.236842105263158</v>
      </c>
      <c r="J42" s="95">
        <v>2.255892255892256</v>
      </c>
      <c r="K42" s="98">
        <v>2.4108322324966975</v>
      </c>
      <c r="L42" s="98">
        <v>2.2805805114029023</v>
      </c>
      <c r="M42" s="641">
        <v>2.354181307097681</v>
      </c>
      <c r="N42" s="641">
        <v>2.3470839260312943</v>
      </c>
      <c r="O42" s="641">
        <v>2.26591136287904</v>
      </c>
      <c r="P42" s="641">
        <v>2.318733897681266</v>
      </c>
      <c r="Q42" s="99">
        <v>2.3333333333333335</v>
      </c>
      <c r="R42" s="888"/>
    </row>
    <row r="43" spans="2:18" ht="13.5">
      <c r="B43" s="119" t="s">
        <v>190</v>
      </c>
      <c r="C43" s="100">
        <v>1.0942087002935683</v>
      </c>
      <c r="D43" s="100">
        <v>1.0577472841623785</v>
      </c>
      <c r="E43" s="101">
        <v>1.0807736063708762</v>
      </c>
      <c r="F43" s="101">
        <v>1.0240963855421688</v>
      </c>
      <c r="G43" s="101">
        <v>0.9682299546142208</v>
      </c>
      <c r="H43" s="101">
        <v>0.9577970667464831</v>
      </c>
      <c r="I43" s="101">
        <v>0.9868421052631579</v>
      </c>
      <c r="J43" s="101">
        <v>0.9764309764309763</v>
      </c>
      <c r="K43" s="104">
        <v>0.8586525759577279</v>
      </c>
      <c r="L43" s="104">
        <v>0.8984105044920525</v>
      </c>
      <c r="M43" s="642">
        <v>0.8081517919887562</v>
      </c>
      <c r="N43" s="642">
        <v>0.7467994310099573</v>
      </c>
      <c r="O43" s="642">
        <v>0.7664111962679107</v>
      </c>
      <c r="P43" s="642">
        <v>0.6993006993006993</v>
      </c>
      <c r="Q43" s="105">
        <v>0.6666666666666667</v>
      </c>
      <c r="R43" s="888"/>
    </row>
    <row r="44" spans="2:17" s="892" customFormat="1" ht="10.5">
      <c r="B44" s="891" t="s">
        <v>494</v>
      </c>
      <c r="C44" s="891"/>
      <c r="D44" s="891"/>
      <c r="E44" s="891"/>
      <c r="F44" s="891"/>
      <c r="G44" s="891"/>
      <c r="H44" s="891"/>
      <c r="I44" s="891"/>
      <c r="J44" s="891"/>
      <c r="K44" s="891"/>
      <c r="L44" s="891"/>
      <c r="M44" s="891"/>
      <c r="N44" s="891"/>
      <c r="O44" s="891"/>
      <c r="P44" s="891"/>
      <c r="Q44" s="891"/>
    </row>
    <row r="45" spans="2:17" s="892" customFormat="1" ht="10.5">
      <c r="B45" s="75" t="s">
        <v>509</v>
      </c>
      <c r="C45" s="891"/>
      <c r="D45" s="891"/>
      <c r="E45" s="891"/>
      <c r="F45" s="891"/>
      <c r="G45" s="891"/>
      <c r="H45" s="891"/>
      <c r="I45" s="891"/>
      <c r="J45" s="891"/>
      <c r="K45" s="891"/>
      <c r="L45" s="891"/>
      <c r="M45" s="891"/>
      <c r="N45" s="891"/>
      <c r="O45" s="891"/>
      <c r="P45" s="891"/>
      <c r="Q45" s="891"/>
    </row>
    <row r="46" spans="2:17" s="892" customFormat="1" ht="10.5">
      <c r="B46" s="75" t="s">
        <v>510</v>
      </c>
      <c r="C46" s="891"/>
      <c r="D46" s="891"/>
      <c r="E46" s="891"/>
      <c r="F46" s="891"/>
      <c r="G46" s="891"/>
      <c r="H46" s="891"/>
      <c r="I46" s="891"/>
      <c r="J46" s="891"/>
      <c r="K46" s="891"/>
      <c r="L46" s="891"/>
      <c r="M46" s="891"/>
      <c r="N46" s="891"/>
      <c r="O46" s="891"/>
      <c r="P46" s="891"/>
      <c r="Q46" s="891"/>
    </row>
    <row r="47" spans="2:17" s="892" customFormat="1" ht="10.5">
      <c r="B47" s="75" t="s">
        <v>495</v>
      </c>
      <c r="C47" s="891"/>
      <c r="D47" s="891"/>
      <c r="E47" s="891"/>
      <c r="F47" s="891"/>
      <c r="G47" s="891"/>
      <c r="H47" s="891"/>
      <c r="I47" s="891"/>
      <c r="J47" s="891"/>
      <c r="K47" s="891"/>
      <c r="L47" s="891"/>
      <c r="M47" s="891"/>
      <c r="N47" s="891"/>
      <c r="O47" s="891"/>
      <c r="P47" s="891"/>
      <c r="Q47" s="891"/>
    </row>
  </sheetData>
  <sheetProtection/>
  <mergeCells count="1">
    <mergeCell ref="A21:A23"/>
  </mergeCells>
  <printOptions/>
  <pageMargins left="0.5905511811023623" right="0.3937007874015748" top="0.7874015748031497" bottom="0.7874015748031497" header="0.11811023622047245" footer="0.11811023622047245"/>
  <pageSetup fitToHeight="1" fitToWidth="1" horizontalDpi="600" verticalDpi="600" orientation="landscape" paperSize="9" scale="83" r:id="rId1"/>
</worksheet>
</file>

<file path=xl/worksheets/sheet12.xml><?xml version="1.0" encoding="utf-8"?>
<worksheet xmlns="http://schemas.openxmlformats.org/spreadsheetml/2006/main" xmlns:r="http://schemas.openxmlformats.org/officeDocument/2006/relationships">
  <sheetPr>
    <pageSetUpPr fitToPage="1"/>
  </sheetPr>
  <dimension ref="A1:Q47"/>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0" customWidth="1"/>
    <col min="2" max="2" width="11.625" style="0" customWidth="1"/>
    <col min="3" max="17" width="10.00390625" style="31" customWidth="1"/>
    <col min="18" max="18" width="0.6171875" style="0" customWidth="1"/>
  </cols>
  <sheetData>
    <row r="1" spans="2:17" ht="19.5" customHeight="1">
      <c r="B1" s="110" t="s">
        <v>606</v>
      </c>
      <c r="N1" s="6"/>
      <c r="O1" s="6"/>
      <c r="P1" s="6"/>
      <c r="Q1" s="6"/>
    </row>
    <row r="2" spans="2:17" ht="13.5">
      <c r="B2" s="106" t="s">
        <v>0</v>
      </c>
      <c r="C2" s="2" t="s">
        <v>407</v>
      </c>
      <c r="D2" s="2" t="s">
        <v>408</v>
      </c>
      <c r="E2" s="2" t="s">
        <v>62</v>
      </c>
      <c r="F2" s="2" t="s">
        <v>409</v>
      </c>
      <c r="G2" s="2" t="s">
        <v>410</v>
      </c>
      <c r="H2" s="3" t="s">
        <v>432</v>
      </c>
      <c r="I2" s="2" t="s">
        <v>167</v>
      </c>
      <c r="J2" s="2" t="s">
        <v>193</v>
      </c>
      <c r="K2" s="885" t="s">
        <v>504</v>
      </c>
      <c r="L2" s="2" t="s">
        <v>436</v>
      </c>
      <c r="M2" s="3" t="s">
        <v>446</v>
      </c>
      <c r="N2" s="3" t="s">
        <v>453</v>
      </c>
      <c r="O2" s="881" t="s">
        <v>489</v>
      </c>
      <c r="P2" s="3" t="s">
        <v>505</v>
      </c>
      <c r="Q2" s="60" t="s">
        <v>610</v>
      </c>
    </row>
    <row r="3" spans="2:17" ht="13.5">
      <c r="B3" s="107" t="s">
        <v>15</v>
      </c>
      <c r="C3" s="4" t="s">
        <v>416</v>
      </c>
      <c r="D3" s="4" t="s">
        <v>417</v>
      </c>
      <c r="E3" s="4" t="s">
        <v>418</v>
      </c>
      <c r="F3" s="4" t="s">
        <v>419</v>
      </c>
      <c r="G3" s="4" t="s">
        <v>420</v>
      </c>
      <c r="H3" s="5" t="s">
        <v>433</v>
      </c>
      <c r="I3" s="4" t="s">
        <v>168</v>
      </c>
      <c r="J3" s="4" t="s">
        <v>194</v>
      </c>
      <c r="K3" s="886" t="s">
        <v>443</v>
      </c>
      <c r="L3" s="4" t="s">
        <v>431</v>
      </c>
      <c r="M3" s="5" t="s">
        <v>447</v>
      </c>
      <c r="N3" s="5" t="s">
        <v>450</v>
      </c>
      <c r="O3" s="882" t="s">
        <v>490</v>
      </c>
      <c r="P3" s="5" t="s">
        <v>496</v>
      </c>
      <c r="Q3" s="61" t="s">
        <v>611</v>
      </c>
    </row>
    <row r="4" spans="2:17" ht="19.5" customHeight="1">
      <c r="B4" s="111" t="s">
        <v>171</v>
      </c>
      <c r="C4" s="41">
        <v>125482</v>
      </c>
      <c r="D4" s="41">
        <v>123529</v>
      </c>
      <c r="E4" s="76">
        <v>123890</v>
      </c>
      <c r="F4" s="76">
        <v>126030</v>
      </c>
      <c r="G4" s="77">
        <v>128753</v>
      </c>
      <c r="H4" s="78">
        <v>125985</v>
      </c>
      <c r="I4" s="76">
        <v>116230</v>
      </c>
      <c r="J4" s="76">
        <v>117058</v>
      </c>
      <c r="K4" s="729">
        <v>118098</v>
      </c>
      <c r="L4" s="729">
        <v>118042</v>
      </c>
      <c r="M4" s="636">
        <v>118756</v>
      </c>
      <c r="N4" s="636">
        <v>119663</v>
      </c>
      <c r="O4" s="636">
        <v>121049</v>
      </c>
      <c r="P4" s="636">
        <v>124328</v>
      </c>
      <c r="Q4" s="79">
        <v>124909</v>
      </c>
    </row>
    <row r="5" spans="2:17" ht="15" customHeight="1">
      <c r="B5" s="112" t="s">
        <v>172</v>
      </c>
      <c r="C5" s="80">
        <v>19047</v>
      </c>
      <c r="D5" s="80">
        <v>18431</v>
      </c>
      <c r="E5" s="81">
        <v>18348</v>
      </c>
      <c r="F5" s="81">
        <v>18975</v>
      </c>
      <c r="G5" s="82">
        <v>20168</v>
      </c>
      <c r="H5" s="83">
        <v>19566</v>
      </c>
      <c r="I5" s="81">
        <v>18375</v>
      </c>
      <c r="J5" s="81">
        <v>17714</v>
      </c>
      <c r="K5" s="730">
        <v>17752</v>
      </c>
      <c r="L5" s="730">
        <v>18295</v>
      </c>
      <c r="M5" s="637">
        <v>18393</v>
      </c>
      <c r="N5" s="637">
        <v>18112</v>
      </c>
      <c r="O5" s="637">
        <v>17927</v>
      </c>
      <c r="P5" s="637">
        <v>18474</v>
      </c>
      <c r="Q5" s="84">
        <v>18710</v>
      </c>
    </row>
    <row r="6" spans="2:17" ht="15" customHeight="1">
      <c r="B6" s="113" t="s">
        <v>173</v>
      </c>
      <c r="C6" s="16">
        <v>49698</v>
      </c>
      <c r="D6" s="16">
        <v>50098</v>
      </c>
      <c r="E6" s="23">
        <v>50246</v>
      </c>
      <c r="F6" s="23">
        <v>51222</v>
      </c>
      <c r="G6" s="85">
        <v>53314</v>
      </c>
      <c r="H6" s="55">
        <v>52753</v>
      </c>
      <c r="I6" s="23">
        <v>48787</v>
      </c>
      <c r="J6" s="23">
        <v>49463</v>
      </c>
      <c r="K6" s="501">
        <v>50179</v>
      </c>
      <c r="L6" s="501">
        <v>50183</v>
      </c>
      <c r="M6" s="638">
        <v>50872</v>
      </c>
      <c r="N6" s="638">
        <v>52252</v>
      </c>
      <c r="O6" s="638">
        <v>53318</v>
      </c>
      <c r="P6" s="638">
        <v>55478</v>
      </c>
      <c r="Q6" s="62">
        <v>55714</v>
      </c>
    </row>
    <row r="7" spans="2:17" ht="15" customHeight="1">
      <c r="B7" s="113" t="s">
        <v>174</v>
      </c>
      <c r="C7" s="16">
        <v>41923</v>
      </c>
      <c r="D7" s="16">
        <v>40189</v>
      </c>
      <c r="E7" s="23">
        <v>40950</v>
      </c>
      <c r="F7" s="23">
        <v>41699</v>
      </c>
      <c r="G7" s="85">
        <v>41031</v>
      </c>
      <c r="H7" s="55">
        <v>39672</v>
      </c>
      <c r="I7" s="23">
        <v>36571</v>
      </c>
      <c r="J7" s="23">
        <v>36980</v>
      </c>
      <c r="K7" s="501">
        <v>37195</v>
      </c>
      <c r="L7" s="501">
        <v>36512</v>
      </c>
      <c r="M7" s="638">
        <v>36357</v>
      </c>
      <c r="N7" s="638">
        <v>36225</v>
      </c>
      <c r="O7" s="638">
        <v>36407</v>
      </c>
      <c r="P7" s="638">
        <v>36884</v>
      </c>
      <c r="Q7" s="62">
        <v>37256</v>
      </c>
    </row>
    <row r="8" spans="2:17" ht="15" customHeight="1">
      <c r="B8" s="114" t="s">
        <v>175</v>
      </c>
      <c r="C8" s="20">
        <v>14814</v>
      </c>
      <c r="D8" s="20">
        <v>14811</v>
      </c>
      <c r="E8" s="27">
        <v>14346</v>
      </c>
      <c r="F8" s="27">
        <v>14134</v>
      </c>
      <c r="G8" s="86">
        <v>14240</v>
      </c>
      <c r="H8" s="87">
        <v>13994</v>
      </c>
      <c r="I8" s="27">
        <v>12497</v>
      </c>
      <c r="J8" s="27">
        <v>12901</v>
      </c>
      <c r="K8" s="527">
        <v>12972</v>
      </c>
      <c r="L8" s="527">
        <v>13052</v>
      </c>
      <c r="M8" s="639">
        <v>13134</v>
      </c>
      <c r="N8" s="639">
        <v>13074</v>
      </c>
      <c r="O8" s="639">
        <v>13397</v>
      </c>
      <c r="P8" s="639">
        <v>13492</v>
      </c>
      <c r="Q8" s="63">
        <v>13229</v>
      </c>
    </row>
    <row r="9" spans="2:17" ht="13.5" customHeight="1">
      <c r="B9" s="115" t="s">
        <v>176</v>
      </c>
      <c r="C9" s="80">
        <v>37571</v>
      </c>
      <c r="D9" s="80">
        <v>37911</v>
      </c>
      <c r="E9" s="81">
        <v>38053</v>
      </c>
      <c r="F9" s="81">
        <v>38853</v>
      </c>
      <c r="G9" s="81">
        <v>40382</v>
      </c>
      <c r="H9" s="81">
        <v>40190</v>
      </c>
      <c r="I9" s="81">
        <v>37232</v>
      </c>
      <c r="J9" s="81">
        <v>37655</v>
      </c>
      <c r="K9" s="730">
        <v>38307</v>
      </c>
      <c r="L9" s="730">
        <v>38011</v>
      </c>
      <c r="M9" s="637">
        <v>38673</v>
      </c>
      <c r="N9" s="637">
        <v>39652</v>
      </c>
      <c r="O9" s="637">
        <v>39984</v>
      </c>
      <c r="P9" s="637">
        <v>42109</v>
      </c>
      <c r="Q9" s="84">
        <v>42219</v>
      </c>
    </row>
    <row r="10" spans="2:17" ht="13.5" customHeight="1">
      <c r="B10" s="113" t="s">
        <v>177</v>
      </c>
      <c r="C10" s="16">
        <v>20233</v>
      </c>
      <c r="D10" s="16">
        <v>19002</v>
      </c>
      <c r="E10" s="23">
        <v>19404</v>
      </c>
      <c r="F10" s="23">
        <v>19062</v>
      </c>
      <c r="G10" s="23">
        <v>18858</v>
      </c>
      <c r="H10" s="23">
        <v>17788</v>
      </c>
      <c r="I10" s="23">
        <v>16039</v>
      </c>
      <c r="J10" s="23">
        <v>16155</v>
      </c>
      <c r="K10" s="501">
        <v>15885</v>
      </c>
      <c r="L10" s="501">
        <v>15775</v>
      </c>
      <c r="M10" s="638">
        <v>15280</v>
      </c>
      <c r="N10" s="638">
        <v>15251</v>
      </c>
      <c r="O10" s="638">
        <v>15445</v>
      </c>
      <c r="P10" s="638">
        <v>15541</v>
      </c>
      <c r="Q10" s="62">
        <v>15439</v>
      </c>
    </row>
    <row r="11" spans="2:17" ht="13.5" customHeight="1">
      <c r="B11" s="113" t="s">
        <v>178</v>
      </c>
      <c r="C11" s="16">
        <v>5164</v>
      </c>
      <c r="D11" s="16">
        <v>5226</v>
      </c>
      <c r="E11" s="23">
        <v>5073</v>
      </c>
      <c r="F11" s="23">
        <v>5054</v>
      </c>
      <c r="G11" s="23">
        <v>6026</v>
      </c>
      <c r="H11" s="23">
        <v>5671</v>
      </c>
      <c r="I11" s="23">
        <v>4968</v>
      </c>
      <c r="J11" s="23">
        <v>4545</v>
      </c>
      <c r="K11" s="501">
        <v>4155</v>
      </c>
      <c r="L11" s="501">
        <v>4465</v>
      </c>
      <c r="M11" s="638">
        <v>4310</v>
      </c>
      <c r="N11" s="638">
        <v>4150</v>
      </c>
      <c r="O11" s="638">
        <v>4178</v>
      </c>
      <c r="P11" s="638">
        <v>4051</v>
      </c>
      <c r="Q11" s="62">
        <v>4198</v>
      </c>
    </row>
    <row r="12" spans="2:17" ht="13.5" customHeight="1">
      <c r="B12" s="113" t="s">
        <v>179</v>
      </c>
      <c r="C12" s="16">
        <v>4564</v>
      </c>
      <c r="D12" s="16">
        <v>4613</v>
      </c>
      <c r="E12" s="23">
        <v>4893</v>
      </c>
      <c r="F12" s="23">
        <v>4747</v>
      </c>
      <c r="G12" s="23">
        <v>4586</v>
      </c>
      <c r="H12" s="23">
        <v>4696</v>
      </c>
      <c r="I12" s="23">
        <v>4489</v>
      </c>
      <c r="J12" s="23">
        <v>4966</v>
      </c>
      <c r="K12" s="501">
        <v>4962</v>
      </c>
      <c r="L12" s="501">
        <v>4700</v>
      </c>
      <c r="M12" s="638">
        <v>4355</v>
      </c>
      <c r="N12" s="638">
        <v>4189</v>
      </c>
      <c r="O12" s="638">
        <v>3894</v>
      </c>
      <c r="P12" s="638">
        <v>3914</v>
      </c>
      <c r="Q12" s="62">
        <v>3917</v>
      </c>
    </row>
    <row r="13" spans="2:17" ht="13.5" customHeight="1">
      <c r="B13" s="113" t="s">
        <v>180</v>
      </c>
      <c r="C13" s="16">
        <v>6156</v>
      </c>
      <c r="D13" s="16">
        <v>6205</v>
      </c>
      <c r="E13" s="23">
        <v>6234</v>
      </c>
      <c r="F13" s="23">
        <v>6407</v>
      </c>
      <c r="G13" s="23">
        <v>6629</v>
      </c>
      <c r="H13" s="23">
        <v>6422</v>
      </c>
      <c r="I13" s="23">
        <v>5909</v>
      </c>
      <c r="J13" s="23">
        <v>5952</v>
      </c>
      <c r="K13" s="501">
        <v>6201</v>
      </c>
      <c r="L13" s="501">
        <v>6421</v>
      </c>
      <c r="M13" s="638">
        <v>6383</v>
      </c>
      <c r="N13" s="638">
        <v>6568</v>
      </c>
      <c r="O13" s="638">
        <v>6906</v>
      </c>
      <c r="P13" s="638">
        <v>6870</v>
      </c>
      <c r="Q13" s="62">
        <v>7025</v>
      </c>
    </row>
    <row r="14" spans="2:17" ht="13.5" customHeight="1">
      <c r="B14" s="113" t="s">
        <v>181</v>
      </c>
      <c r="C14" s="16">
        <v>9349</v>
      </c>
      <c r="D14" s="16">
        <v>8651</v>
      </c>
      <c r="E14" s="23">
        <v>8698</v>
      </c>
      <c r="F14" s="23">
        <v>8861</v>
      </c>
      <c r="G14" s="23">
        <v>8954</v>
      </c>
      <c r="H14" s="23">
        <v>8983</v>
      </c>
      <c r="I14" s="23">
        <v>8874</v>
      </c>
      <c r="J14" s="23">
        <v>8841</v>
      </c>
      <c r="K14" s="501">
        <v>9026</v>
      </c>
      <c r="L14" s="501">
        <v>9459</v>
      </c>
      <c r="M14" s="638">
        <v>9765</v>
      </c>
      <c r="N14" s="638">
        <v>9839</v>
      </c>
      <c r="O14" s="638">
        <v>9870</v>
      </c>
      <c r="P14" s="638">
        <v>10448</v>
      </c>
      <c r="Q14" s="62">
        <v>10501</v>
      </c>
    </row>
    <row r="15" spans="2:17" ht="13.5" customHeight="1">
      <c r="B15" s="113" t="s">
        <v>182</v>
      </c>
      <c r="C15" s="16">
        <v>6066</v>
      </c>
      <c r="D15" s="16">
        <v>6097</v>
      </c>
      <c r="E15" s="23">
        <v>5360</v>
      </c>
      <c r="F15" s="23">
        <v>5246</v>
      </c>
      <c r="G15" s="23">
        <v>5403</v>
      </c>
      <c r="H15" s="23">
        <v>5254</v>
      </c>
      <c r="I15" s="23">
        <v>4795</v>
      </c>
      <c r="J15" s="23">
        <v>5011</v>
      </c>
      <c r="K15" s="501">
        <v>5257</v>
      </c>
      <c r="L15" s="501">
        <v>5151</v>
      </c>
      <c r="M15" s="638">
        <v>5175</v>
      </c>
      <c r="N15" s="638">
        <v>5023</v>
      </c>
      <c r="O15" s="638">
        <v>5430</v>
      </c>
      <c r="P15" s="638">
        <v>5517</v>
      </c>
      <c r="Q15" s="62">
        <v>5355</v>
      </c>
    </row>
    <row r="16" spans="2:17" ht="13.5" customHeight="1">
      <c r="B16" s="113" t="s">
        <v>183</v>
      </c>
      <c r="C16" s="16">
        <v>4771</v>
      </c>
      <c r="D16" s="16">
        <v>4503</v>
      </c>
      <c r="E16" s="23">
        <v>4625</v>
      </c>
      <c r="F16" s="23">
        <v>4832</v>
      </c>
      <c r="G16" s="23">
        <v>4946</v>
      </c>
      <c r="H16" s="23">
        <v>4687</v>
      </c>
      <c r="I16" s="23">
        <v>4385</v>
      </c>
      <c r="J16" s="23">
        <v>4388</v>
      </c>
      <c r="K16" s="501">
        <v>4363</v>
      </c>
      <c r="L16" s="501">
        <v>4295</v>
      </c>
      <c r="M16" s="638">
        <v>4671</v>
      </c>
      <c r="N16" s="638">
        <v>4644</v>
      </c>
      <c r="O16" s="638">
        <v>4902</v>
      </c>
      <c r="P16" s="638">
        <v>4948</v>
      </c>
      <c r="Q16" s="62">
        <v>5058</v>
      </c>
    </row>
    <row r="17" spans="2:17" ht="13.5" customHeight="1">
      <c r="B17" s="113" t="s">
        <v>184</v>
      </c>
      <c r="C17" s="16">
        <v>8748</v>
      </c>
      <c r="D17" s="16">
        <v>8714</v>
      </c>
      <c r="E17" s="23">
        <v>8986</v>
      </c>
      <c r="F17" s="23">
        <v>8888</v>
      </c>
      <c r="G17" s="23">
        <v>8837</v>
      </c>
      <c r="H17" s="23">
        <v>8740</v>
      </c>
      <c r="I17" s="23">
        <v>7702</v>
      </c>
      <c r="J17" s="23">
        <v>7890</v>
      </c>
      <c r="K17" s="501">
        <v>7715</v>
      </c>
      <c r="L17" s="501">
        <v>7901</v>
      </c>
      <c r="M17" s="638">
        <v>7959</v>
      </c>
      <c r="N17" s="638">
        <v>8051</v>
      </c>
      <c r="O17" s="638">
        <v>7967</v>
      </c>
      <c r="P17" s="638">
        <v>7975</v>
      </c>
      <c r="Q17" s="62">
        <v>7874</v>
      </c>
    </row>
    <row r="18" spans="2:17" ht="13.5" customHeight="1">
      <c r="B18" s="113" t="s">
        <v>185</v>
      </c>
      <c r="C18" s="16">
        <v>12355</v>
      </c>
      <c r="D18" s="16">
        <v>12071</v>
      </c>
      <c r="E18" s="23">
        <v>12028</v>
      </c>
      <c r="F18" s="23">
        <v>13058</v>
      </c>
      <c r="G18" s="23">
        <v>12641</v>
      </c>
      <c r="H18" s="23">
        <v>12501</v>
      </c>
      <c r="I18" s="23">
        <v>11658</v>
      </c>
      <c r="J18" s="23">
        <v>11471</v>
      </c>
      <c r="K18" s="501">
        <v>11985</v>
      </c>
      <c r="L18" s="501">
        <v>11742</v>
      </c>
      <c r="M18" s="638">
        <v>12051</v>
      </c>
      <c r="N18" s="638">
        <v>12141</v>
      </c>
      <c r="O18" s="638">
        <v>12166</v>
      </c>
      <c r="P18" s="638">
        <v>12481</v>
      </c>
      <c r="Q18" s="62">
        <v>12842</v>
      </c>
    </row>
    <row r="19" spans="2:17" ht="13.5" customHeight="1">
      <c r="B19" s="113" t="s">
        <v>186</v>
      </c>
      <c r="C19" s="16">
        <v>296</v>
      </c>
      <c r="D19" s="16">
        <v>331</v>
      </c>
      <c r="E19" s="23">
        <v>295</v>
      </c>
      <c r="F19" s="23">
        <v>334</v>
      </c>
      <c r="G19" s="23">
        <v>297</v>
      </c>
      <c r="H19" s="23">
        <v>290</v>
      </c>
      <c r="I19" s="23">
        <v>170</v>
      </c>
      <c r="J19" s="23">
        <v>257</v>
      </c>
      <c r="K19" s="501">
        <v>220</v>
      </c>
      <c r="L19" s="501">
        <v>226</v>
      </c>
      <c r="M19" s="638">
        <v>254</v>
      </c>
      <c r="N19" s="638">
        <v>242</v>
      </c>
      <c r="O19" s="638">
        <v>259</v>
      </c>
      <c r="P19" s="638">
        <v>185</v>
      </c>
      <c r="Q19" s="62">
        <v>141</v>
      </c>
    </row>
    <row r="20" spans="2:17" ht="13.5" customHeight="1">
      <c r="B20" s="113" t="s">
        <v>187</v>
      </c>
      <c r="C20" s="16">
        <v>3262</v>
      </c>
      <c r="D20" s="16">
        <v>3250</v>
      </c>
      <c r="E20" s="23">
        <v>3244</v>
      </c>
      <c r="F20" s="23">
        <v>3270</v>
      </c>
      <c r="G20" s="23">
        <v>3521</v>
      </c>
      <c r="H20" s="23">
        <v>3268</v>
      </c>
      <c r="I20" s="23">
        <v>3090</v>
      </c>
      <c r="J20" s="23">
        <v>3122</v>
      </c>
      <c r="K20" s="501">
        <v>2991</v>
      </c>
      <c r="L20" s="501">
        <v>2931</v>
      </c>
      <c r="M20" s="638">
        <v>2954</v>
      </c>
      <c r="N20" s="638">
        <v>3059</v>
      </c>
      <c r="O20" s="638">
        <v>2983</v>
      </c>
      <c r="P20" s="638">
        <v>3090</v>
      </c>
      <c r="Q20" s="62">
        <v>3002</v>
      </c>
    </row>
    <row r="21" spans="1:17" ht="13.5" customHeight="1">
      <c r="A21" s="1133">
        <f>'7表市町村事業所'!A21+1</f>
        <v>157</v>
      </c>
      <c r="B21" s="113" t="s">
        <v>188</v>
      </c>
      <c r="C21" s="16">
        <v>2413</v>
      </c>
      <c r="D21" s="16">
        <v>2401</v>
      </c>
      <c r="E21" s="23">
        <v>2420</v>
      </c>
      <c r="F21" s="23">
        <v>2358</v>
      </c>
      <c r="G21" s="23">
        <v>2485</v>
      </c>
      <c r="H21" s="23">
        <v>2583</v>
      </c>
      <c r="I21" s="23">
        <v>2386</v>
      </c>
      <c r="J21" s="23">
        <v>2477</v>
      </c>
      <c r="K21" s="501">
        <v>2460</v>
      </c>
      <c r="L21" s="501">
        <v>2594</v>
      </c>
      <c r="M21" s="638">
        <v>2608</v>
      </c>
      <c r="N21" s="638">
        <v>2731</v>
      </c>
      <c r="O21" s="638">
        <v>3186</v>
      </c>
      <c r="P21" s="638">
        <v>3224</v>
      </c>
      <c r="Q21" s="62">
        <v>3327</v>
      </c>
    </row>
    <row r="22" spans="1:17" ht="13.5" customHeight="1">
      <c r="A22" s="1133"/>
      <c r="B22" s="113" t="s">
        <v>189</v>
      </c>
      <c r="C22" s="16">
        <v>3753</v>
      </c>
      <c r="D22" s="16">
        <v>3721</v>
      </c>
      <c r="E22" s="23">
        <v>3742</v>
      </c>
      <c r="F22" s="23">
        <v>4242</v>
      </c>
      <c r="G22" s="23">
        <v>4435</v>
      </c>
      <c r="H22" s="23">
        <v>4209</v>
      </c>
      <c r="I22" s="23">
        <v>3832</v>
      </c>
      <c r="J22" s="23">
        <v>3593</v>
      </c>
      <c r="K22" s="501">
        <v>3897</v>
      </c>
      <c r="L22" s="501">
        <v>3699</v>
      </c>
      <c r="M22" s="638">
        <v>3694</v>
      </c>
      <c r="N22" s="638">
        <v>3511</v>
      </c>
      <c r="O22" s="638">
        <v>3432</v>
      </c>
      <c r="P22" s="638">
        <v>3264</v>
      </c>
      <c r="Q22" s="62">
        <v>3301</v>
      </c>
    </row>
    <row r="23" spans="1:17" ht="13.5" customHeight="1">
      <c r="A23" s="1133"/>
      <c r="B23" s="114" t="s">
        <v>190</v>
      </c>
      <c r="C23" s="20">
        <v>781</v>
      </c>
      <c r="D23" s="20">
        <v>833</v>
      </c>
      <c r="E23" s="27">
        <v>835</v>
      </c>
      <c r="F23" s="27">
        <v>818</v>
      </c>
      <c r="G23" s="27">
        <v>753</v>
      </c>
      <c r="H23" s="27">
        <v>703</v>
      </c>
      <c r="I23" s="27">
        <v>701</v>
      </c>
      <c r="J23" s="27">
        <v>735</v>
      </c>
      <c r="K23" s="527">
        <v>674</v>
      </c>
      <c r="L23" s="527">
        <v>672</v>
      </c>
      <c r="M23" s="639">
        <v>624</v>
      </c>
      <c r="N23" s="639">
        <v>612</v>
      </c>
      <c r="O23" s="639">
        <v>447</v>
      </c>
      <c r="P23" s="639">
        <v>711</v>
      </c>
      <c r="Q23" s="63">
        <v>710</v>
      </c>
    </row>
    <row r="24" spans="2:17" ht="13.5">
      <c r="B24" s="116" t="s">
        <v>191</v>
      </c>
      <c r="C24" s="108"/>
      <c r="D24" s="108"/>
      <c r="E24" s="108"/>
      <c r="F24" s="108"/>
      <c r="G24" s="108"/>
      <c r="H24" s="108"/>
      <c r="I24" s="108"/>
      <c r="J24" s="108"/>
      <c r="K24" s="108"/>
      <c r="L24" s="108"/>
      <c r="M24" s="108"/>
      <c r="N24" s="108"/>
      <c r="O24" s="108"/>
      <c r="P24" s="108"/>
      <c r="Q24" s="109"/>
    </row>
    <row r="25" spans="2:17" ht="13.5">
      <c r="B25" s="117" t="s">
        <v>172</v>
      </c>
      <c r="C25" s="88">
        <v>15.179069507977239</v>
      </c>
      <c r="D25" s="88">
        <v>14.92038306794356</v>
      </c>
      <c r="E25" s="89">
        <v>14.80991201872629</v>
      </c>
      <c r="F25" s="89">
        <v>15.055939062128065</v>
      </c>
      <c r="G25" s="90">
        <v>15.664101030655598</v>
      </c>
      <c r="H25" s="91">
        <v>15.53042028812954</v>
      </c>
      <c r="I25" s="89">
        <v>15.809171470360491</v>
      </c>
      <c r="J25" s="89">
        <v>15.132669275060225</v>
      </c>
      <c r="K25" s="92">
        <v>15.031583938762722</v>
      </c>
      <c r="L25" s="92">
        <v>15.498720794293558</v>
      </c>
      <c r="M25" s="640">
        <v>15.488059550675334</v>
      </c>
      <c r="N25" s="640">
        <v>15.1358398168189</v>
      </c>
      <c r="O25" s="640">
        <v>14.809705160720037</v>
      </c>
      <c r="P25" s="640">
        <v>14.859082427128243</v>
      </c>
      <c r="Q25" s="93">
        <v>14.9789046425798</v>
      </c>
    </row>
    <row r="26" spans="2:17" ht="13.5">
      <c r="B26" s="118" t="s">
        <v>173</v>
      </c>
      <c r="C26" s="94">
        <v>39.605680496007395</v>
      </c>
      <c r="D26" s="94">
        <v>40.5556589950538</v>
      </c>
      <c r="E26" s="95">
        <v>40.55694567761724</v>
      </c>
      <c r="F26" s="95">
        <v>40.64270411806712</v>
      </c>
      <c r="G26" s="96">
        <v>41.40796719299745</v>
      </c>
      <c r="H26" s="97">
        <v>41.87244513235703</v>
      </c>
      <c r="I26" s="95">
        <v>41.97453325303278</v>
      </c>
      <c r="J26" s="95">
        <v>42.25512139281382</v>
      </c>
      <c r="K26" s="98">
        <v>42.48928855696117</v>
      </c>
      <c r="L26" s="98">
        <v>42.51283441486928</v>
      </c>
      <c r="M26" s="641">
        <v>42.83741453063424</v>
      </c>
      <c r="N26" s="641">
        <v>43.6659619096964</v>
      </c>
      <c r="O26" s="641">
        <v>44.04662574659849</v>
      </c>
      <c r="P26" s="641">
        <v>44.62228942796474</v>
      </c>
      <c r="Q26" s="99">
        <v>44.603671472832225</v>
      </c>
    </row>
    <row r="27" spans="2:17" ht="13.5">
      <c r="B27" s="118" t="s">
        <v>174</v>
      </c>
      <c r="C27" s="94">
        <v>33.409572687716164</v>
      </c>
      <c r="D27" s="94">
        <v>32.53406082782181</v>
      </c>
      <c r="E27" s="95">
        <v>33.05351521511018</v>
      </c>
      <c r="F27" s="95">
        <v>33.08656669047052</v>
      </c>
      <c r="G27" s="96">
        <v>31.867995308847174</v>
      </c>
      <c r="H27" s="97">
        <v>31.489463031313253</v>
      </c>
      <c r="I27" s="95">
        <v>31.46433795061516</v>
      </c>
      <c r="J27" s="95">
        <v>31.591177023355943</v>
      </c>
      <c r="K27" s="98">
        <v>31.495029551728226</v>
      </c>
      <c r="L27" s="98">
        <v>30.931363413022485</v>
      </c>
      <c r="M27" s="641">
        <v>30.614874195830104</v>
      </c>
      <c r="N27" s="641">
        <v>30.272515313839698</v>
      </c>
      <c r="O27" s="641">
        <v>30.076250113590362</v>
      </c>
      <c r="P27" s="641">
        <v>29.666688115307892</v>
      </c>
      <c r="Q27" s="99">
        <v>29.82651370197504</v>
      </c>
    </row>
    <row r="28" spans="2:17" ht="13.5">
      <c r="B28" s="119" t="s">
        <v>175</v>
      </c>
      <c r="C28" s="100">
        <v>11.805677308299197</v>
      </c>
      <c r="D28" s="100">
        <v>11.98989710918084</v>
      </c>
      <c r="E28" s="101">
        <v>11.57962708854629</v>
      </c>
      <c r="F28" s="101">
        <v>11.214790129334286</v>
      </c>
      <c r="G28" s="102">
        <v>11.059936467499787</v>
      </c>
      <c r="H28" s="103">
        <v>11.107671548200182</v>
      </c>
      <c r="I28" s="101">
        <v>10.751957325991569</v>
      </c>
      <c r="J28" s="101">
        <v>11.02103230877001</v>
      </c>
      <c r="K28" s="104">
        <v>10.984097952547884</v>
      </c>
      <c r="L28" s="104">
        <v>11.057081377814676</v>
      </c>
      <c r="M28" s="642">
        <v>11.059651722860318</v>
      </c>
      <c r="N28" s="642">
        <v>10.925682959645004</v>
      </c>
      <c r="O28" s="642">
        <v>11.067418979091112</v>
      </c>
      <c r="P28" s="642">
        <v>10.851940029599124</v>
      </c>
      <c r="Q28" s="105">
        <v>10.590910182612943</v>
      </c>
    </row>
    <row r="29" spans="2:17" ht="13.5">
      <c r="B29" s="117" t="s">
        <v>176</v>
      </c>
      <c r="C29" s="88">
        <v>29.941346169171673</v>
      </c>
      <c r="D29" s="88">
        <v>30.689959442721953</v>
      </c>
      <c r="E29" s="89">
        <v>30.71515053676649</v>
      </c>
      <c r="F29" s="89">
        <v>30.82837419661985</v>
      </c>
      <c r="G29" s="89">
        <v>31.36392938416969</v>
      </c>
      <c r="H29" s="89">
        <v>31.900623090050402</v>
      </c>
      <c r="I29" s="89">
        <v>32.033037942011525</v>
      </c>
      <c r="J29" s="89">
        <v>32.167814245929364</v>
      </c>
      <c r="K29" s="92">
        <v>32.43662043387695</v>
      </c>
      <c r="L29" s="92">
        <v>32.20125040239915</v>
      </c>
      <c r="M29" s="640">
        <v>32.565091448011046</v>
      </c>
      <c r="N29" s="640">
        <v>33.136391365752154</v>
      </c>
      <c r="O29" s="640">
        <v>33.03125180711943</v>
      </c>
      <c r="P29" s="640">
        <v>33.86928125603243</v>
      </c>
      <c r="Q29" s="93">
        <v>33.79980625895652</v>
      </c>
    </row>
    <row r="30" spans="2:17" ht="13.5">
      <c r="B30" s="118" t="s">
        <v>177</v>
      </c>
      <c r="C30" s="94">
        <v>16.124224988444556</v>
      </c>
      <c r="D30" s="94">
        <v>15.382622703980442</v>
      </c>
      <c r="E30" s="95">
        <v>15.662281055775285</v>
      </c>
      <c r="F30" s="95">
        <v>15.12497024517972</v>
      </c>
      <c r="G30" s="95">
        <v>14.646649010120152</v>
      </c>
      <c r="H30" s="95">
        <v>14.119141167599317</v>
      </c>
      <c r="I30" s="95">
        <v>13.79936333132582</v>
      </c>
      <c r="J30" s="95">
        <v>13.800850860257308</v>
      </c>
      <c r="K30" s="98">
        <v>13.450693491845755</v>
      </c>
      <c r="L30" s="98">
        <v>13.363887429897833</v>
      </c>
      <c r="M30" s="641">
        <v>12.866718313179964</v>
      </c>
      <c r="N30" s="641">
        <v>12.744958759182037</v>
      </c>
      <c r="O30" s="641">
        <v>12.75929582235293</v>
      </c>
      <c r="P30" s="641">
        <v>12.5</v>
      </c>
      <c r="Q30" s="99">
        <v>12.360198224307297</v>
      </c>
    </row>
    <row r="31" spans="2:17" ht="13.5">
      <c r="B31" s="118" t="s">
        <v>178</v>
      </c>
      <c r="C31" s="94">
        <v>4.115331282574393</v>
      </c>
      <c r="D31" s="94">
        <v>4.2305855305231965</v>
      </c>
      <c r="E31" s="95">
        <v>4.094761481959803</v>
      </c>
      <c r="F31" s="95">
        <v>4.010156311989209</v>
      </c>
      <c r="G31" s="95">
        <v>4.680279294463042</v>
      </c>
      <c r="H31" s="95">
        <v>4.501329523355955</v>
      </c>
      <c r="I31" s="95">
        <v>4.2742837477415465</v>
      </c>
      <c r="J31" s="95">
        <v>3.882690631994396</v>
      </c>
      <c r="K31" s="98">
        <v>3.5182644922013924</v>
      </c>
      <c r="L31" s="98">
        <v>3.7825519730265498</v>
      </c>
      <c r="M31" s="641">
        <v>3.6292903095422546</v>
      </c>
      <c r="N31" s="641">
        <v>3.4680728378863974</v>
      </c>
      <c r="O31" s="641">
        <v>3.4514948491933017</v>
      </c>
      <c r="P31" s="641">
        <v>3.258316710636381</v>
      </c>
      <c r="Q31" s="99">
        <v>3.360846696394976</v>
      </c>
    </row>
    <row r="32" spans="2:17" ht="13.5">
      <c r="B32" s="118" t="s">
        <v>179</v>
      </c>
      <c r="C32" s="94">
        <v>3.637175052995649</v>
      </c>
      <c r="D32" s="94">
        <v>3.7343457811526037</v>
      </c>
      <c r="E32" s="95">
        <v>3.949471305190088</v>
      </c>
      <c r="F32" s="95">
        <v>3.7665635166230262</v>
      </c>
      <c r="G32" s="95">
        <v>3.56185875280576</v>
      </c>
      <c r="H32" s="95">
        <v>3.727427868397031</v>
      </c>
      <c r="I32" s="95">
        <v>3.862169835670653</v>
      </c>
      <c r="J32" s="95">
        <v>4.242341403406858</v>
      </c>
      <c r="K32" s="98">
        <v>4.201595285271554</v>
      </c>
      <c r="L32" s="98">
        <v>3.981633655817421</v>
      </c>
      <c r="M32" s="641">
        <v>3.667183131799656</v>
      </c>
      <c r="N32" s="641">
        <v>3.5006643657605108</v>
      </c>
      <c r="O32" s="641">
        <v>3.2168791150691045</v>
      </c>
      <c r="P32" s="641">
        <v>3.148124316324561</v>
      </c>
      <c r="Q32" s="99">
        <v>3.135882922767775</v>
      </c>
    </row>
    <row r="33" spans="2:17" ht="13.5">
      <c r="B33" s="118" t="s">
        <v>180</v>
      </c>
      <c r="C33" s="94">
        <v>4.9058829154779175</v>
      </c>
      <c r="D33" s="94">
        <v>5.023111981801844</v>
      </c>
      <c r="E33" s="95">
        <v>5.031883122124466</v>
      </c>
      <c r="F33" s="95">
        <v>5.083710227723557</v>
      </c>
      <c r="G33" s="95">
        <v>5.148617896282028</v>
      </c>
      <c r="H33" s="95">
        <v>5.09743223399611</v>
      </c>
      <c r="I33" s="95">
        <v>5.083885399638648</v>
      </c>
      <c r="J33" s="95">
        <v>5.084658887047447</v>
      </c>
      <c r="K33" s="98">
        <v>5.250723975003811</v>
      </c>
      <c r="L33" s="98">
        <v>5.439589298724183</v>
      </c>
      <c r="M33" s="641">
        <v>5.374886321533228</v>
      </c>
      <c r="N33" s="641">
        <v>5.488747566081412</v>
      </c>
      <c r="O33" s="641">
        <v>5.705127675569398</v>
      </c>
      <c r="P33" s="641">
        <v>5.525706196512451</v>
      </c>
      <c r="Q33" s="99">
        <v>5.624094340680015</v>
      </c>
    </row>
    <row r="34" spans="2:17" ht="13.5">
      <c r="B34" s="118" t="s">
        <v>181</v>
      </c>
      <c r="C34" s="94">
        <v>7.4504709838861345</v>
      </c>
      <c r="D34" s="94">
        <v>7.003213820236544</v>
      </c>
      <c r="E34" s="95">
        <v>7.02074420857212</v>
      </c>
      <c r="F34" s="95">
        <v>7.030865666904705</v>
      </c>
      <c r="G34" s="95">
        <v>6.954401062499514</v>
      </c>
      <c r="H34" s="95">
        <v>7.130213914354884</v>
      </c>
      <c r="I34" s="95">
        <v>7.634861911726748</v>
      </c>
      <c r="J34" s="95">
        <v>7.552666199661706</v>
      </c>
      <c r="K34" s="98">
        <v>7.642805127944588</v>
      </c>
      <c r="L34" s="98">
        <v>8.013249521356805</v>
      </c>
      <c r="M34" s="641">
        <v>8.222742429856176</v>
      </c>
      <c r="N34" s="641">
        <v>8.222257506497414</v>
      </c>
      <c r="O34" s="641">
        <v>8.153722872555742</v>
      </c>
      <c r="P34" s="641">
        <v>8.403577633356926</v>
      </c>
      <c r="Q34" s="99">
        <v>8.406920237933216</v>
      </c>
    </row>
    <row r="35" spans="2:17" ht="13.5">
      <c r="B35" s="118" t="s">
        <v>182</v>
      </c>
      <c r="C35" s="94">
        <v>4.834159481041105</v>
      </c>
      <c r="D35" s="94">
        <v>4.93568311894373</v>
      </c>
      <c r="E35" s="95">
        <v>4.326418597142626</v>
      </c>
      <c r="F35" s="95">
        <v>4.162500991827343</v>
      </c>
      <c r="G35" s="95">
        <v>4.196407074009926</v>
      </c>
      <c r="H35" s="95">
        <v>4.1703377386196765</v>
      </c>
      <c r="I35" s="95">
        <v>4.125440936075023</v>
      </c>
      <c r="J35" s="95">
        <v>4.280783884911753</v>
      </c>
      <c r="K35" s="98">
        <v>4.451387830445901</v>
      </c>
      <c r="L35" s="98">
        <v>4.363701055556497</v>
      </c>
      <c r="M35" s="641">
        <v>4.3576745596011985</v>
      </c>
      <c r="N35" s="641">
        <v>4.197621654145391</v>
      </c>
      <c r="O35" s="641">
        <v>4.485786747515469</v>
      </c>
      <c r="P35" s="641">
        <v>4.437455762177466</v>
      </c>
      <c r="Q35" s="99">
        <v>4.287121024105549</v>
      </c>
    </row>
    <row r="36" spans="2:17" ht="13.5">
      <c r="B36" s="118" t="s">
        <v>183</v>
      </c>
      <c r="C36" s="94">
        <v>3.8021389522003157</v>
      </c>
      <c r="D36" s="94">
        <v>3.645297865278599</v>
      </c>
      <c r="E36" s="95">
        <v>3.733150375332957</v>
      </c>
      <c r="F36" s="95">
        <v>3.8340077759263664</v>
      </c>
      <c r="G36" s="95">
        <v>3.8414638882200807</v>
      </c>
      <c r="H36" s="95">
        <v>3.720284160812795</v>
      </c>
      <c r="I36" s="95">
        <v>3.772692076056096</v>
      </c>
      <c r="J36" s="95">
        <v>3.748569085410651</v>
      </c>
      <c r="K36" s="98">
        <v>3.694389405409067</v>
      </c>
      <c r="L36" s="98">
        <v>3.638535436539537</v>
      </c>
      <c r="M36" s="641">
        <v>3.9332749503182995</v>
      </c>
      <c r="N36" s="641">
        <v>3.880898857625164</v>
      </c>
      <c r="O36" s="641">
        <v>4.049599748862031</v>
      </c>
      <c r="P36" s="641">
        <v>3.9797953799626793</v>
      </c>
      <c r="Q36" s="99">
        <v>4.04934792528961</v>
      </c>
    </row>
    <row r="37" spans="2:17" ht="13.5">
      <c r="B37" s="118" t="s">
        <v>184</v>
      </c>
      <c r="C37" s="94">
        <v>6.9715178272580935</v>
      </c>
      <c r="D37" s="94">
        <v>7.05421399023711</v>
      </c>
      <c r="E37" s="95">
        <v>7.253208491403665</v>
      </c>
      <c r="F37" s="95">
        <v>7.052289137506943</v>
      </c>
      <c r="G37" s="95">
        <v>6.86352939348986</v>
      </c>
      <c r="H37" s="95">
        <v>6.9373338095805055</v>
      </c>
      <c r="I37" s="95">
        <v>6.626516389916545</v>
      </c>
      <c r="J37" s="95">
        <v>6.740248423858258</v>
      </c>
      <c r="K37" s="98">
        <v>6.5327101221019825</v>
      </c>
      <c r="L37" s="98">
        <v>6.693380322258179</v>
      </c>
      <c r="M37" s="641">
        <v>6.701977163259119</v>
      </c>
      <c r="N37" s="641">
        <v>6.728061305499611</v>
      </c>
      <c r="O37" s="641">
        <v>6.581632231575643</v>
      </c>
      <c r="P37" s="641">
        <v>6.414484267421659</v>
      </c>
      <c r="Q37" s="99">
        <v>6.303789158507393</v>
      </c>
    </row>
    <row r="38" spans="2:17" ht="13.5">
      <c r="B38" s="118" t="s">
        <v>185</v>
      </c>
      <c r="C38" s="94">
        <v>9.846033694075643</v>
      </c>
      <c r="D38" s="94">
        <v>9.771794477410163</v>
      </c>
      <c r="E38" s="95">
        <v>9.70861247881185</v>
      </c>
      <c r="F38" s="95">
        <v>10.361025152741412</v>
      </c>
      <c r="G38" s="95">
        <v>9.81802365770118</v>
      </c>
      <c r="H38" s="95">
        <v>9.922609834504108</v>
      </c>
      <c r="I38" s="95">
        <v>10.03011270756259</v>
      </c>
      <c r="J38" s="95">
        <v>9.799415674281125</v>
      </c>
      <c r="K38" s="98">
        <v>10.14835136920185</v>
      </c>
      <c r="L38" s="98">
        <v>9.947306890767694</v>
      </c>
      <c r="M38" s="641">
        <v>10.147697800532184</v>
      </c>
      <c r="N38" s="641">
        <v>10.14599333127199</v>
      </c>
      <c r="O38" s="641">
        <v>10.050475427306298</v>
      </c>
      <c r="P38" s="641">
        <v>10.038768419020656</v>
      </c>
      <c r="Q38" s="99">
        <v>10.281084629610357</v>
      </c>
    </row>
    <row r="39" spans="2:17" ht="13.5">
      <c r="B39" s="118" t="s">
        <v>186</v>
      </c>
      <c r="C39" s="94">
        <v>0.23589040659218055</v>
      </c>
      <c r="D39" s="94">
        <v>0.2679532741299614</v>
      </c>
      <c r="E39" s="95">
        <v>0.23811445637258857</v>
      </c>
      <c r="F39" s="95">
        <v>0.2650162659684202</v>
      </c>
      <c r="G39" s="95">
        <v>0.23067423671681436</v>
      </c>
      <c r="H39" s="95">
        <v>0.23018613326983373</v>
      </c>
      <c r="I39" s="95">
        <v>0.14626172244687258</v>
      </c>
      <c r="J39" s="95">
        <v>0.2195492832612893</v>
      </c>
      <c r="K39" s="98">
        <v>0.18628596589273314</v>
      </c>
      <c r="L39" s="98">
        <v>0.19145727791802916</v>
      </c>
      <c r="M39" s="641">
        <v>0.21388393007511197</v>
      </c>
      <c r="N39" s="641">
        <v>0.20223460885988148</v>
      </c>
      <c r="O39" s="641">
        <v>0.21396294062734925</v>
      </c>
      <c r="P39" s="641">
        <v>0.14879994852326103</v>
      </c>
      <c r="Q39" s="99">
        <v>0.11288217822574835</v>
      </c>
    </row>
    <row r="40" spans="2:17" ht="13.5">
      <c r="B40" s="118" t="s">
        <v>187</v>
      </c>
      <c r="C40" s="94">
        <v>2.5995760348097736</v>
      </c>
      <c r="D40" s="94">
        <v>2.6309611508228836</v>
      </c>
      <c r="E40" s="95">
        <v>2.6184518524497538</v>
      </c>
      <c r="F40" s="95">
        <v>2.5946203284932157</v>
      </c>
      <c r="G40" s="95">
        <v>2.734693560538395</v>
      </c>
      <c r="H40" s="95">
        <v>2.5939595983648847</v>
      </c>
      <c r="I40" s="95">
        <v>2.6585218962402135</v>
      </c>
      <c r="J40" s="95">
        <v>2.667053939072938</v>
      </c>
      <c r="K40" s="98">
        <v>2.5326423817507493</v>
      </c>
      <c r="L40" s="98">
        <v>2.483014520255502</v>
      </c>
      <c r="M40" s="641">
        <v>2.487453265519216</v>
      </c>
      <c r="N40" s="641">
        <v>2.55634573761313</v>
      </c>
      <c r="O40" s="641">
        <v>2.464291320043949</v>
      </c>
      <c r="P40" s="641">
        <v>2.4853613023614956</v>
      </c>
      <c r="Q40" s="99">
        <v>2.403349638536855</v>
      </c>
    </row>
    <row r="41" spans="2:17" ht="13.5">
      <c r="B41" s="118" t="s">
        <v>188</v>
      </c>
      <c r="C41" s="94">
        <v>1.92298496995585</v>
      </c>
      <c r="D41" s="94">
        <v>1.943673145577152</v>
      </c>
      <c r="E41" s="95">
        <v>1.953345709903947</v>
      </c>
      <c r="F41" s="95">
        <v>1.8709830992620806</v>
      </c>
      <c r="G41" s="95">
        <v>1.9300521152905175</v>
      </c>
      <c r="H41" s="95">
        <v>2.050244076675795</v>
      </c>
      <c r="I41" s="95">
        <v>2.0528262926955176</v>
      </c>
      <c r="J41" s="95">
        <v>2.116045037502776</v>
      </c>
      <c r="K41" s="98">
        <v>2.0830158004369252</v>
      </c>
      <c r="L41" s="98">
        <v>2.1975229155724234</v>
      </c>
      <c r="M41" s="641">
        <v>2.196099565495638</v>
      </c>
      <c r="N41" s="641">
        <v>2.28224263138982</v>
      </c>
      <c r="O41" s="641">
        <v>2.631992003238358</v>
      </c>
      <c r="P41" s="641">
        <v>2.593140724535101</v>
      </c>
      <c r="Q41" s="99">
        <v>2.663539056433083</v>
      </c>
    </row>
    <row r="42" spans="2:17" ht="13.5">
      <c r="B42" s="118" t="s">
        <v>189</v>
      </c>
      <c r="C42" s="94">
        <v>2.990867216015046</v>
      </c>
      <c r="D42" s="94">
        <v>3.0122481360652156</v>
      </c>
      <c r="E42" s="95">
        <v>3.020421341512632</v>
      </c>
      <c r="F42" s="95">
        <v>3.365865270173768</v>
      </c>
      <c r="G42" s="95">
        <v>3.4445799321180868</v>
      </c>
      <c r="H42" s="95">
        <v>3.3408739135611385</v>
      </c>
      <c r="I42" s="95">
        <v>3.296911296567152</v>
      </c>
      <c r="J42" s="95">
        <v>3.069418578824173</v>
      </c>
      <c r="K42" s="98">
        <v>3.299801859472641</v>
      </c>
      <c r="L42" s="98">
        <v>3.133630402738009</v>
      </c>
      <c r="M42" s="641">
        <v>3.1105796759742668</v>
      </c>
      <c r="N42" s="641">
        <v>2.9340731888720826</v>
      </c>
      <c r="O42" s="641">
        <v>2.835215491247346</v>
      </c>
      <c r="P42" s="641">
        <v>2.625313686377968</v>
      </c>
      <c r="Q42" s="99">
        <v>2.642723903001385</v>
      </c>
    </row>
    <row r="43" spans="2:17" ht="13.5">
      <c r="B43" s="119" t="s">
        <v>190</v>
      </c>
      <c r="C43" s="100">
        <v>0.6224000255016656</v>
      </c>
      <c r="D43" s="100">
        <v>0.6743355811186037</v>
      </c>
      <c r="E43" s="101">
        <v>0.6739849866817338</v>
      </c>
      <c r="F43" s="101">
        <v>0.6490518130603824</v>
      </c>
      <c r="G43" s="101">
        <v>0.5848407415749536</v>
      </c>
      <c r="H43" s="101">
        <v>0.5580029368575624</v>
      </c>
      <c r="I43" s="101">
        <v>0.6031145143250451</v>
      </c>
      <c r="J43" s="101">
        <v>0.6278938645799519</v>
      </c>
      <c r="K43" s="104">
        <v>0.5707124591441006</v>
      </c>
      <c r="L43" s="104">
        <v>0.569288897172193</v>
      </c>
      <c r="M43" s="642">
        <v>0.5254471353026373</v>
      </c>
      <c r="N43" s="642">
        <v>0.5114362835630061</v>
      </c>
      <c r="O43" s="642">
        <v>0.3692719477236491</v>
      </c>
      <c r="P43" s="642">
        <v>0.5718743967569655</v>
      </c>
      <c r="Q43" s="105">
        <v>0.5684138052502221</v>
      </c>
    </row>
    <row r="44" spans="2:17" s="892" customFormat="1" ht="10.5">
      <c r="B44" s="891" t="s">
        <v>494</v>
      </c>
      <c r="C44" s="891"/>
      <c r="D44" s="891"/>
      <c r="E44" s="891"/>
      <c r="F44" s="891"/>
      <c r="G44" s="891"/>
      <c r="H44" s="891"/>
      <c r="I44" s="891"/>
      <c r="J44" s="891"/>
      <c r="K44" s="891"/>
      <c r="L44" s="891"/>
      <c r="M44" s="891"/>
      <c r="N44" s="891"/>
      <c r="O44" s="891"/>
      <c r="P44" s="891"/>
      <c r="Q44" s="891"/>
    </row>
    <row r="45" spans="2:17" s="892" customFormat="1" ht="10.5">
      <c r="B45" s="75" t="s">
        <v>509</v>
      </c>
      <c r="C45" s="891"/>
      <c r="D45" s="891"/>
      <c r="E45" s="891"/>
      <c r="F45" s="891"/>
      <c r="G45" s="891"/>
      <c r="H45" s="891"/>
      <c r="I45" s="891"/>
      <c r="J45" s="891"/>
      <c r="K45" s="891"/>
      <c r="L45" s="891"/>
      <c r="M45" s="891"/>
      <c r="N45" s="891"/>
      <c r="O45" s="891"/>
      <c r="P45" s="891"/>
      <c r="Q45" s="891"/>
    </row>
    <row r="46" spans="2:17" s="892" customFormat="1" ht="10.5">
      <c r="B46" s="75" t="s">
        <v>510</v>
      </c>
      <c r="C46" s="891"/>
      <c r="D46" s="891"/>
      <c r="E46" s="891"/>
      <c r="F46" s="891"/>
      <c r="G46" s="891"/>
      <c r="H46" s="891"/>
      <c r="I46" s="891"/>
      <c r="J46" s="891"/>
      <c r="K46" s="891"/>
      <c r="L46" s="891"/>
      <c r="M46" s="891"/>
      <c r="N46" s="891"/>
      <c r="O46" s="891"/>
      <c r="P46" s="891"/>
      <c r="Q46" s="891"/>
    </row>
    <row r="47" spans="2:16" s="892" customFormat="1" ht="10.5">
      <c r="B47" s="75" t="s">
        <v>495</v>
      </c>
      <c r="C47" s="891"/>
      <c r="D47" s="891"/>
      <c r="E47" s="891"/>
      <c r="F47" s="891"/>
      <c r="G47" s="891"/>
      <c r="H47" s="891"/>
      <c r="I47" s="891"/>
      <c r="J47" s="891"/>
      <c r="K47" s="891"/>
      <c r="L47" s="891"/>
      <c r="M47" s="891"/>
      <c r="N47" s="891"/>
      <c r="O47" s="891"/>
      <c r="P47" s="891"/>
    </row>
  </sheetData>
  <sheetProtection/>
  <mergeCells count="1">
    <mergeCell ref="A21:A23"/>
  </mergeCells>
  <printOptions/>
  <pageMargins left="0.5905511811023623" right="0.3937007874015748" top="0.7874015748031497" bottom="0.7874015748031497" header="0.11811023622047245" footer="0.11811023622047245"/>
  <pageSetup fitToHeight="1" fitToWidth="1" horizontalDpi="600" verticalDpi="600" orientation="landscape" paperSize="9" scale="82" r:id="rId1"/>
</worksheet>
</file>

<file path=xl/worksheets/sheet13.xml><?xml version="1.0" encoding="utf-8"?>
<worksheet xmlns="http://schemas.openxmlformats.org/spreadsheetml/2006/main" xmlns:r="http://schemas.openxmlformats.org/officeDocument/2006/relationships">
  <sheetPr>
    <pageSetUpPr fitToPage="1"/>
  </sheetPr>
  <dimension ref="A1:Q46"/>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0" customWidth="1"/>
    <col min="2" max="2" width="11.625" style="0" customWidth="1"/>
    <col min="3" max="15" width="10.00390625" style="31" customWidth="1"/>
    <col min="16" max="17" width="10.00390625" style="0" customWidth="1"/>
    <col min="18" max="18" width="0.6171875" style="0" customWidth="1"/>
  </cols>
  <sheetData>
    <row r="1" spans="2:15" ht="19.5" customHeight="1">
      <c r="B1" s="110" t="s">
        <v>607</v>
      </c>
      <c r="N1" s="6"/>
      <c r="O1" s="6"/>
    </row>
    <row r="2" spans="2:17" s="140" customFormat="1" ht="13.5" customHeight="1">
      <c r="B2" s="106" t="s">
        <v>0</v>
      </c>
      <c r="C2" s="2" t="s">
        <v>407</v>
      </c>
      <c r="D2" s="2" t="s">
        <v>408</v>
      </c>
      <c r="E2" s="2" t="s">
        <v>62</v>
      </c>
      <c r="F2" s="2" t="s">
        <v>409</v>
      </c>
      <c r="G2" s="2" t="s">
        <v>410</v>
      </c>
      <c r="H2" s="3" t="s">
        <v>432</v>
      </c>
      <c r="I2" s="2" t="s">
        <v>167</v>
      </c>
      <c r="J2" s="2" t="s">
        <v>193</v>
      </c>
      <c r="K2" s="885" t="s">
        <v>430</v>
      </c>
      <c r="L2" s="2" t="s">
        <v>436</v>
      </c>
      <c r="M2" s="3" t="s">
        <v>446</v>
      </c>
      <c r="N2" s="3" t="s">
        <v>453</v>
      </c>
      <c r="O2" s="881" t="s">
        <v>491</v>
      </c>
      <c r="P2" s="3" t="s">
        <v>508</v>
      </c>
      <c r="Q2" s="60" t="s">
        <v>513</v>
      </c>
    </row>
    <row r="3" spans="2:17" s="140" customFormat="1" ht="13.5" customHeight="1">
      <c r="B3" s="107" t="s">
        <v>15</v>
      </c>
      <c r="C3" s="4" t="s">
        <v>416</v>
      </c>
      <c r="D3" s="4" t="s">
        <v>417</v>
      </c>
      <c r="E3" s="4" t="s">
        <v>418</v>
      </c>
      <c r="F3" s="4" t="s">
        <v>419</v>
      </c>
      <c r="G3" s="4" t="s">
        <v>420</v>
      </c>
      <c r="H3" s="5" t="s">
        <v>433</v>
      </c>
      <c r="I3" s="4" t="s">
        <v>168</v>
      </c>
      <c r="J3" s="4" t="s">
        <v>194</v>
      </c>
      <c r="K3" s="886" t="s">
        <v>429</v>
      </c>
      <c r="L3" s="4" t="s">
        <v>431</v>
      </c>
      <c r="M3" s="5" t="s">
        <v>447</v>
      </c>
      <c r="N3" s="5" t="s">
        <v>450</v>
      </c>
      <c r="O3" s="882" t="s">
        <v>492</v>
      </c>
      <c r="P3" s="5" t="s">
        <v>506</v>
      </c>
      <c r="Q3" s="61" t="s">
        <v>514</v>
      </c>
    </row>
    <row r="4" spans="2:17" s="140" customFormat="1" ht="19.5" customHeight="1">
      <c r="B4" s="111" t="s">
        <v>171</v>
      </c>
      <c r="C4" s="120">
        <v>340480922</v>
      </c>
      <c r="D4" s="120">
        <v>351009632</v>
      </c>
      <c r="E4" s="121">
        <v>358935088</v>
      </c>
      <c r="F4" s="121">
        <v>372539014</v>
      </c>
      <c r="G4" s="122">
        <v>396008447</v>
      </c>
      <c r="H4" s="123">
        <v>394060955</v>
      </c>
      <c r="I4" s="121">
        <v>286821950</v>
      </c>
      <c r="J4" s="121">
        <v>322332346</v>
      </c>
      <c r="K4" s="124">
        <v>336529147</v>
      </c>
      <c r="L4" s="124">
        <v>331246584</v>
      </c>
      <c r="M4" s="643">
        <v>333141751</v>
      </c>
      <c r="N4" s="643">
        <v>356722286</v>
      </c>
      <c r="O4" s="643">
        <v>381162510</v>
      </c>
      <c r="P4" s="643">
        <v>367704902</v>
      </c>
      <c r="Q4" s="141">
        <v>386354385</v>
      </c>
    </row>
    <row r="5" spans="2:17" s="140" customFormat="1" ht="15" customHeight="1">
      <c r="B5" s="112" t="s">
        <v>172</v>
      </c>
      <c r="C5" s="125">
        <v>44357350</v>
      </c>
      <c r="D5" s="125">
        <v>44843104</v>
      </c>
      <c r="E5" s="126">
        <v>45435280</v>
      </c>
      <c r="F5" s="126">
        <v>44174966</v>
      </c>
      <c r="G5" s="127">
        <v>43824077</v>
      </c>
      <c r="H5" s="128">
        <v>41207861</v>
      </c>
      <c r="I5" s="126">
        <v>30471511</v>
      </c>
      <c r="J5" s="126">
        <v>41805244</v>
      </c>
      <c r="K5" s="129">
        <v>43299733</v>
      </c>
      <c r="L5" s="129">
        <v>40974596</v>
      </c>
      <c r="M5" s="644">
        <v>42053782</v>
      </c>
      <c r="N5" s="644">
        <v>43201925</v>
      </c>
      <c r="O5" s="644">
        <v>45370001</v>
      </c>
      <c r="P5" s="644">
        <v>44690329</v>
      </c>
      <c r="Q5" s="142">
        <v>44346868</v>
      </c>
    </row>
    <row r="6" spans="2:17" s="140" customFormat="1" ht="15" customHeight="1">
      <c r="B6" s="113" t="s">
        <v>173</v>
      </c>
      <c r="C6" s="130">
        <v>131559486</v>
      </c>
      <c r="D6" s="130">
        <v>142536952</v>
      </c>
      <c r="E6" s="131">
        <v>149842992</v>
      </c>
      <c r="F6" s="131">
        <v>159695528</v>
      </c>
      <c r="G6" s="132">
        <v>170310404</v>
      </c>
      <c r="H6" s="133">
        <v>174813804</v>
      </c>
      <c r="I6" s="131">
        <v>120529610</v>
      </c>
      <c r="J6" s="131">
        <v>134874897</v>
      </c>
      <c r="K6" s="134">
        <v>146083732</v>
      </c>
      <c r="L6" s="134">
        <v>147559356</v>
      </c>
      <c r="M6" s="645">
        <v>149821292</v>
      </c>
      <c r="N6" s="645">
        <v>161209099</v>
      </c>
      <c r="O6" s="645">
        <v>180827770</v>
      </c>
      <c r="P6" s="645">
        <v>175016405</v>
      </c>
      <c r="Q6" s="143">
        <v>188147362</v>
      </c>
    </row>
    <row r="7" spans="2:17" s="140" customFormat="1" ht="15" customHeight="1">
      <c r="B7" s="113" t="s">
        <v>174</v>
      </c>
      <c r="C7" s="130">
        <v>115097636</v>
      </c>
      <c r="D7" s="130">
        <v>112172811</v>
      </c>
      <c r="E7" s="131">
        <v>116875962</v>
      </c>
      <c r="F7" s="131">
        <v>121349291</v>
      </c>
      <c r="G7" s="132">
        <v>133493148</v>
      </c>
      <c r="H7" s="133">
        <v>128995888</v>
      </c>
      <c r="I7" s="131">
        <v>95589417</v>
      </c>
      <c r="J7" s="131">
        <v>99868482</v>
      </c>
      <c r="K7" s="134">
        <v>99886377</v>
      </c>
      <c r="L7" s="134">
        <v>102395564</v>
      </c>
      <c r="M7" s="645">
        <v>102114852</v>
      </c>
      <c r="N7" s="645">
        <v>109162935</v>
      </c>
      <c r="O7" s="645">
        <v>110739179</v>
      </c>
      <c r="P7" s="645">
        <v>105539195</v>
      </c>
      <c r="Q7" s="143">
        <v>109011038</v>
      </c>
    </row>
    <row r="8" spans="2:17" s="140" customFormat="1" ht="15" customHeight="1">
      <c r="B8" s="114" t="s">
        <v>175</v>
      </c>
      <c r="C8" s="135">
        <v>49466450</v>
      </c>
      <c r="D8" s="135">
        <v>51456765</v>
      </c>
      <c r="E8" s="136">
        <v>46780854</v>
      </c>
      <c r="F8" s="136">
        <v>47319229</v>
      </c>
      <c r="G8" s="137">
        <v>48380818</v>
      </c>
      <c r="H8" s="138">
        <v>49043402</v>
      </c>
      <c r="I8" s="136">
        <v>40231412</v>
      </c>
      <c r="J8" s="136">
        <v>45783723</v>
      </c>
      <c r="K8" s="139">
        <v>47259305</v>
      </c>
      <c r="L8" s="139">
        <v>40317068</v>
      </c>
      <c r="M8" s="646">
        <v>39151825</v>
      </c>
      <c r="N8" s="646">
        <v>43148327</v>
      </c>
      <c r="O8" s="646">
        <v>44225560</v>
      </c>
      <c r="P8" s="646">
        <v>42458973</v>
      </c>
      <c r="Q8" s="144">
        <v>44849117</v>
      </c>
    </row>
    <row r="9" spans="2:17" s="140" customFormat="1" ht="13.5" customHeight="1">
      <c r="B9" s="115" t="s">
        <v>176</v>
      </c>
      <c r="C9" s="125">
        <v>104538701</v>
      </c>
      <c r="D9" s="125">
        <v>111867292</v>
      </c>
      <c r="E9" s="126">
        <v>117253294</v>
      </c>
      <c r="F9" s="126">
        <v>124696728</v>
      </c>
      <c r="G9" s="126">
        <v>134182685</v>
      </c>
      <c r="H9" s="126">
        <v>137252664</v>
      </c>
      <c r="I9" s="126">
        <v>89111789</v>
      </c>
      <c r="J9" s="126">
        <v>99558009</v>
      </c>
      <c r="K9" s="129">
        <v>110756393</v>
      </c>
      <c r="L9" s="129">
        <v>106721933</v>
      </c>
      <c r="M9" s="644">
        <v>107993711</v>
      </c>
      <c r="N9" s="644">
        <v>116613275</v>
      </c>
      <c r="O9" s="644">
        <v>130799830</v>
      </c>
      <c r="P9" s="644">
        <v>125504444</v>
      </c>
      <c r="Q9" s="142">
        <v>136910358</v>
      </c>
    </row>
    <row r="10" spans="2:17" s="140" customFormat="1" ht="13.5" customHeight="1">
      <c r="B10" s="113" t="s">
        <v>177</v>
      </c>
      <c r="C10" s="130">
        <v>58411546</v>
      </c>
      <c r="D10" s="130">
        <v>54887437</v>
      </c>
      <c r="E10" s="131">
        <v>56857622</v>
      </c>
      <c r="F10" s="131">
        <v>55112635</v>
      </c>
      <c r="G10" s="131">
        <v>57322062</v>
      </c>
      <c r="H10" s="131">
        <v>53213697</v>
      </c>
      <c r="I10" s="131">
        <v>39490306</v>
      </c>
      <c r="J10" s="131">
        <v>38791907</v>
      </c>
      <c r="K10" s="134">
        <v>37767493</v>
      </c>
      <c r="L10" s="134">
        <v>39051198</v>
      </c>
      <c r="M10" s="645">
        <v>40570953</v>
      </c>
      <c r="N10" s="645">
        <v>43394959</v>
      </c>
      <c r="O10" s="645">
        <v>45256543</v>
      </c>
      <c r="P10" s="645">
        <v>40714895</v>
      </c>
      <c r="Q10" s="143">
        <v>41488973</v>
      </c>
    </row>
    <row r="11" spans="2:17" s="140" customFormat="1" ht="13.5" customHeight="1">
      <c r="B11" s="113" t="s">
        <v>178</v>
      </c>
      <c r="C11" s="130">
        <v>18905989</v>
      </c>
      <c r="D11" s="130">
        <v>17466124</v>
      </c>
      <c r="E11" s="131">
        <v>16117210</v>
      </c>
      <c r="F11" s="131">
        <v>15254156</v>
      </c>
      <c r="G11" s="131">
        <v>13369057</v>
      </c>
      <c r="H11" s="131">
        <v>11698755</v>
      </c>
      <c r="I11" s="131">
        <v>7516402</v>
      </c>
      <c r="J11" s="131">
        <v>15125546</v>
      </c>
      <c r="K11" s="134">
        <v>15940465</v>
      </c>
      <c r="L11" s="134">
        <v>12935097</v>
      </c>
      <c r="M11" s="645">
        <v>11860038</v>
      </c>
      <c r="N11" s="645">
        <v>13392315</v>
      </c>
      <c r="O11" s="645">
        <v>13877878</v>
      </c>
      <c r="P11" s="645">
        <v>13834562</v>
      </c>
      <c r="Q11" s="143">
        <v>13564023</v>
      </c>
    </row>
    <row r="12" spans="2:17" s="140" customFormat="1" ht="13.5" customHeight="1">
      <c r="B12" s="113" t="s">
        <v>179</v>
      </c>
      <c r="C12" s="130">
        <v>8543176</v>
      </c>
      <c r="D12" s="130">
        <v>8538582</v>
      </c>
      <c r="E12" s="131">
        <v>8833764</v>
      </c>
      <c r="F12" s="131">
        <v>10050090</v>
      </c>
      <c r="G12" s="131">
        <v>11011977</v>
      </c>
      <c r="H12" s="131">
        <v>10832145</v>
      </c>
      <c r="I12" s="131">
        <v>8884907</v>
      </c>
      <c r="J12" s="131">
        <v>11079048</v>
      </c>
      <c r="K12" s="134">
        <v>10898119</v>
      </c>
      <c r="L12" s="134">
        <v>10524104</v>
      </c>
      <c r="M12" s="645">
        <v>8650974</v>
      </c>
      <c r="N12" s="645">
        <v>8961084</v>
      </c>
      <c r="O12" s="645">
        <v>8119300</v>
      </c>
      <c r="P12" s="645">
        <v>8052062</v>
      </c>
      <c r="Q12" s="143">
        <v>9094272</v>
      </c>
    </row>
    <row r="13" spans="2:17" s="140" customFormat="1" ht="13.5" customHeight="1">
      <c r="B13" s="113" t="s">
        <v>180</v>
      </c>
      <c r="C13" s="130">
        <v>14738391</v>
      </c>
      <c r="D13" s="130">
        <v>16611101</v>
      </c>
      <c r="E13" s="131">
        <v>17445977</v>
      </c>
      <c r="F13" s="131">
        <v>19036325</v>
      </c>
      <c r="G13" s="131">
        <v>19780489</v>
      </c>
      <c r="H13" s="131">
        <v>20631763</v>
      </c>
      <c r="I13" s="131">
        <v>17736270</v>
      </c>
      <c r="J13" s="131">
        <v>19424017</v>
      </c>
      <c r="K13" s="134">
        <v>20381901</v>
      </c>
      <c r="L13" s="134">
        <v>26209106</v>
      </c>
      <c r="M13" s="645">
        <v>25653303</v>
      </c>
      <c r="N13" s="645">
        <v>28056675</v>
      </c>
      <c r="O13" s="645">
        <v>32798419</v>
      </c>
      <c r="P13" s="645">
        <v>33633234</v>
      </c>
      <c r="Q13" s="143">
        <v>34277566</v>
      </c>
    </row>
    <row r="14" spans="2:17" s="140" customFormat="1" ht="13.5" customHeight="1">
      <c r="B14" s="113" t="s">
        <v>181</v>
      </c>
      <c r="C14" s="130">
        <v>16882493</v>
      </c>
      <c r="D14" s="130">
        <v>18124523</v>
      </c>
      <c r="E14" s="131">
        <v>19768497</v>
      </c>
      <c r="F14" s="131">
        <v>18584553</v>
      </c>
      <c r="G14" s="131">
        <v>19361738</v>
      </c>
      <c r="H14" s="131">
        <v>18172343</v>
      </c>
      <c r="I14" s="131">
        <v>13916877</v>
      </c>
      <c r="J14" s="131">
        <v>16403673</v>
      </c>
      <c r="K14" s="134">
        <v>17045019</v>
      </c>
      <c r="L14" s="134">
        <v>16810671</v>
      </c>
      <c r="M14" s="645">
        <v>18625815</v>
      </c>
      <c r="N14" s="645">
        <v>18581932</v>
      </c>
      <c r="O14" s="645">
        <v>20028781</v>
      </c>
      <c r="P14" s="645">
        <v>19996061</v>
      </c>
      <c r="Q14" s="143">
        <v>20131107</v>
      </c>
    </row>
    <row r="15" spans="2:17" s="140" customFormat="1" ht="13.5" customHeight="1">
      <c r="B15" s="113" t="s">
        <v>182</v>
      </c>
      <c r="C15" s="130">
        <v>23859109</v>
      </c>
      <c r="D15" s="130">
        <v>24819671</v>
      </c>
      <c r="E15" s="131">
        <v>21819458</v>
      </c>
      <c r="F15" s="131">
        <v>22426082</v>
      </c>
      <c r="G15" s="131">
        <v>22382164</v>
      </c>
      <c r="H15" s="131">
        <v>24326530</v>
      </c>
      <c r="I15" s="131">
        <v>18916467</v>
      </c>
      <c r="J15" s="131">
        <v>22023775</v>
      </c>
      <c r="K15" s="134">
        <v>18356421</v>
      </c>
      <c r="L15" s="134">
        <v>17123987</v>
      </c>
      <c r="M15" s="645">
        <v>17586656</v>
      </c>
      <c r="N15" s="645">
        <v>18862380</v>
      </c>
      <c r="O15" s="645">
        <v>20197038</v>
      </c>
      <c r="P15" s="645">
        <v>20374263</v>
      </c>
      <c r="Q15" s="143">
        <v>21135653</v>
      </c>
    </row>
    <row r="16" spans="2:17" s="140" customFormat="1" ht="13.5" customHeight="1">
      <c r="B16" s="113" t="s">
        <v>183</v>
      </c>
      <c r="C16" s="130">
        <v>8953049</v>
      </c>
      <c r="D16" s="130">
        <v>8843860</v>
      </c>
      <c r="E16" s="131">
        <v>8938857</v>
      </c>
      <c r="F16" s="131">
        <v>8873293</v>
      </c>
      <c r="G16" s="131">
        <v>8900852</v>
      </c>
      <c r="H16" s="131">
        <v>8781529</v>
      </c>
      <c r="I16" s="131">
        <v>6980571</v>
      </c>
      <c r="J16" s="131">
        <v>7165630</v>
      </c>
      <c r="K16" s="134">
        <v>7380629</v>
      </c>
      <c r="L16" s="134">
        <v>7156916</v>
      </c>
      <c r="M16" s="645">
        <v>7711804</v>
      </c>
      <c r="N16" s="645">
        <v>8440066</v>
      </c>
      <c r="O16" s="645">
        <v>7407988</v>
      </c>
      <c r="P16" s="645">
        <v>7420005</v>
      </c>
      <c r="Q16" s="143">
        <v>7930226</v>
      </c>
    </row>
    <row r="17" spans="2:17" s="140" customFormat="1" ht="13.5" customHeight="1">
      <c r="B17" s="113" t="s">
        <v>184</v>
      </c>
      <c r="C17" s="130">
        <v>25607341</v>
      </c>
      <c r="D17" s="130">
        <v>26637094</v>
      </c>
      <c r="E17" s="131">
        <v>24961396</v>
      </c>
      <c r="F17" s="131">
        <v>24893147</v>
      </c>
      <c r="G17" s="131">
        <v>25998654</v>
      </c>
      <c r="H17" s="131">
        <v>24716872</v>
      </c>
      <c r="I17" s="131">
        <v>21314945</v>
      </c>
      <c r="J17" s="131">
        <v>23759948</v>
      </c>
      <c r="K17" s="134">
        <v>28902884</v>
      </c>
      <c r="L17" s="134">
        <v>23193081</v>
      </c>
      <c r="M17" s="645">
        <v>21565169</v>
      </c>
      <c r="N17" s="645">
        <v>24285947</v>
      </c>
      <c r="O17" s="645">
        <v>24028522</v>
      </c>
      <c r="P17" s="645">
        <v>22084710</v>
      </c>
      <c r="Q17" s="143">
        <v>23713464</v>
      </c>
    </row>
    <row r="18" spans="2:17" s="140" customFormat="1" ht="13.5" customHeight="1">
      <c r="B18" s="113" t="s">
        <v>185</v>
      </c>
      <c r="C18" s="130">
        <v>39189865</v>
      </c>
      <c r="D18" s="130">
        <v>39902932</v>
      </c>
      <c r="E18" s="131">
        <v>42245719</v>
      </c>
      <c r="F18" s="131">
        <v>47313273</v>
      </c>
      <c r="G18" s="131">
        <v>56258257</v>
      </c>
      <c r="H18" s="131">
        <v>56168517</v>
      </c>
      <c r="I18" s="131">
        <v>40233633</v>
      </c>
      <c r="J18" s="131">
        <v>42831897</v>
      </c>
      <c r="K18" s="134">
        <v>43840136</v>
      </c>
      <c r="L18" s="134">
        <v>45663346</v>
      </c>
      <c r="M18" s="645">
        <v>45181121</v>
      </c>
      <c r="N18" s="645">
        <v>48366826</v>
      </c>
      <c r="O18" s="645">
        <v>49955348</v>
      </c>
      <c r="P18" s="645">
        <v>49352233</v>
      </c>
      <c r="Q18" s="143">
        <v>50497567</v>
      </c>
    </row>
    <row r="19" spans="2:17" s="140" customFormat="1" ht="13.5" customHeight="1">
      <c r="B19" s="113" t="s">
        <v>186</v>
      </c>
      <c r="C19" s="130">
        <v>786494</v>
      </c>
      <c r="D19" s="130">
        <v>919343</v>
      </c>
      <c r="E19" s="131">
        <v>945283</v>
      </c>
      <c r="F19" s="131">
        <v>1134960</v>
      </c>
      <c r="G19" s="131">
        <v>1227698</v>
      </c>
      <c r="H19" s="131">
        <v>1019569</v>
      </c>
      <c r="I19" s="131">
        <v>525677</v>
      </c>
      <c r="J19" s="131">
        <v>1295898</v>
      </c>
      <c r="K19" s="134">
        <v>907614</v>
      </c>
      <c r="L19" s="134">
        <v>688021</v>
      </c>
      <c r="M19" s="645">
        <v>692537</v>
      </c>
      <c r="N19" s="645">
        <v>520931</v>
      </c>
      <c r="O19" s="645">
        <v>569159</v>
      </c>
      <c r="P19" s="645">
        <v>344946</v>
      </c>
      <c r="Q19" s="143">
        <v>386714</v>
      </c>
    </row>
    <row r="20" spans="2:17" s="140" customFormat="1" ht="13.5" customHeight="1">
      <c r="B20" s="113" t="s">
        <v>187</v>
      </c>
      <c r="C20" s="130">
        <v>6471162</v>
      </c>
      <c r="D20" s="130">
        <v>7555676</v>
      </c>
      <c r="E20" s="131">
        <v>7916706</v>
      </c>
      <c r="F20" s="131">
        <v>8634317</v>
      </c>
      <c r="G20" s="131">
        <v>8148842</v>
      </c>
      <c r="H20" s="131">
        <v>8767943</v>
      </c>
      <c r="I20" s="131">
        <v>7148874</v>
      </c>
      <c r="J20" s="131">
        <v>8567595</v>
      </c>
      <c r="K20" s="134">
        <v>7601808</v>
      </c>
      <c r="L20" s="134">
        <v>7124305</v>
      </c>
      <c r="M20" s="645">
        <v>8700335</v>
      </c>
      <c r="N20" s="645">
        <v>9040890</v>
      </c>
      <c r="O20" s="645">
        <v>9110218</v>
      </c>
      <c r="P20" s="645">
        <v>8052474</v>
      </c>
      <c r="Q20" s="143">
        <v>8214870</v>
      </c>
    </row>
    <row r="21" spans="1:17" s="140" customFormat="1" ht="13.5" customHeight="1">
      <c r="A21" s="1134">
        <f>'8表市町村従業者'!A21+1</f>
        <v>158</v>
      </c>
      <c r="B21" s="113" t="s">
        <v>188</v>
      </c>
      <c r="C21" s="130">
        <v>5024738</v>
      </c>
      <c r="D21" s="130">
        <v>5583540</v>
      </c>
      <c r="E21" s="131">
        <v>6281732</v>
      </c>
      <c r="F21" s="131">
        <v>6193198</v>
      </c>
      <c r="G21" s="131">
        <v>6970690</v>
      </c>
      <c r="H21" s="131">
        <v>7141865</v>
      </c>
      <c r="I21" s="131">
        <v>6007000</v>
      </c>
      <c r="J21" s="131">
        <v>6029378</v>
      </c>
      <c r="K21" s="134">
        <v>6436016</v>
      </c>
      <c r="L21" s="134">
        <v>6815991</v>
      </c>
      <c r="M21" s="645">
        <v>6781406</v>
      </c>
      <c r="N21" s="645">
        <v>6977328</v>
      </c>
      <c r="O21" s="645">
        <v>7550144</v>
      </c>
      <c r="P21" s="645">
        <v>7481307</v>
      </c>
      <c r="Q21" s="143">
        <v>8357854</v>
      </c>
    </row>
    <row r="22" spans="1:17" s="140" customFormat="1" ht="13.5" customHeight="1">
      <c r="A22" s="1134"/>
      <c r="B22" s="113" t="s">
        <v>189</v>
      </c>
      <c r="C22" s="130">
        <v>7365531</v>
      </c>
      <c r="D22" s="130">
        <v>8056380</v>
      </c>
      <c r="E22" s="131">
        <v>8323597</v>
      </c>
      <c r="F22" s="131">
        <v>8933815</v>
      </c>
      <c r="G22" s="131">
        <v>9674934</v>
      </c>
      <c r="H22" s="131">
        <v>9982065</v>
      </c>
      <c r="I22" s="131">
        <v>7840359</v>
      </c>
      <c r="J22" s="131">
        <v>9191474</v>
      </c>
      <c r="K22" s="134">
        <v>9044297</v>
      </c>
      <c r="L22" s="134">
        <v>10130922</v>
      </c>
      <c r="M22" s="645">
        <v>10414722</v>
      </c>
      <c r="N22" s="645">
        <v>10014714</v>
      </c>
      <c r="O22" s="645">
        <v>10469555</v>
      </c>
      <c r="P22" s="645">
        <v>9460967</v>
      </c>
      <c r="Q22" s="143">
        <v>9162865</v>
      </c>
    </row>
    <row r="23" spans="1:17" s="140" customFormat="1" ht="13.5" customHeight="1">
      <c r="A23" s="1134"/>
      <c r="B23" s="114" t="s">
        <v>190</v>
      </c>
      <c r="C23" s="135">
        <v>1203337</v>
      </c>
      <c r="D23" s="135">
        <v>1196077</v>
      </c>
      <c r="E23" s="136">
        <v>1225976</v>
      </c>
      <c r="F23" s="136">
        <v>1402442</v>
      </c>
      <c r="G23" s="136">
        <v>1418348</v>
      </c>
      <c r="H23" s="136">
        <v>1354698</v>
      </c>
      <c r="I23" s="136">
        <v>1197873</v>
      </c>
      <c r="J23" s="136">
        <v>1084551</v>
      </c>
      <c r="K23" s="139">
        <v>1269952</v>
      </c>
      <c r="L23" s="139">
        <v>1097906</v>
      </c>
      <c r="M23" s="646">
        <v>1153207</v>
      </c>
      <c r="N23" s="646">
        <v>1212964</v>
      </c>
      <c r="O23" s="646">
        <v>993787</v>
      </c>
      <c r="P23" s="646">
        <v>1398739</v>
      </c>
      <c r="Q23" s="144">
        <v>1488873</v>
      </c>
    </row>
    <row r="24" spans="2:17" s="140" customFormat="1" ht="13.5" customHeight="1">
      <c r="B24" s="116" t="s">
        <v>191</v>
      </c>
      <c r="C24" s="108"/>
      <c r="D24" s="108"/>
      <c r="E24" s="108"/>
      <c r="F24" s="108"/>
      <c r="G24" s="108"/>
      <c r="H24" s="108"/>
      <c r="I24" s="108"/>
      <c r="J24" s="108"/>
      <c r="K24" s="108"/>
      <c r="L24" s="108"/>
      <c r="M24" s="108"/>
      <c r="N24" s="108"/>
      <c r="O24" s="108"/>
      <c r="P24" s="108"/>
      <c r="Q24" s="109"/>
    </row>
    <row r="25" spans="2:17" s="140" customFormat="1" ht="13.5" customHeight="1">
      <c r="B25" s="117" t="s">
        <v>172</v>
      </c>
      <c r="C25" s="88">
        <v>13.027851821900319</v>
      </c>
      <c r="D25" s="88">
        <v>12.77546252633888</v>
      </c>
      <c r="E25" s="89">
        <v>12.658355652317837</v>
      </c>
      <c r="F25" s="89">
        <v>11.85780934074196</v>
      </c>
      <c r="G25" s="90">
        <v>11.066450054788856</v>
      </c>
      <c r="H25" s="91">
        <v>10.457230151106952</v>
      </c>
      <c r="I25" s="89">
        <v>10.623842073453584</v>
      </c>
      <c r="J25" s="89">
        <v>12.96960870318612</v>
      </c>
      <c r="K25" s="92">
        <v>12.8665624912424</v>
      </c>
      <c r="L25" s="92">
        <v>12.36981692164409</v>
      </c>
      <c r="M25" s="640">
        <v>12.623389855449249</v>
      </c>
      <c r="N25" s="640">
        <v>12.110800669179385</v>
      </c>
      <c r="O25" s="640">
        <v>11.903059668696168</v>
      </c>
      <c r="P25" s="640">
        <v>12.153857279824896</v>
      </c>
      <c r="Q25" s="93">
        <v>11.478287738341574</v>
      </c>
    </row>
    <row r="26" spans="2:17" s="140" customFormat="1" ht="13.5" customHeight="1">
      <c r="B26" s="118" t="s">
        <v>173</v>
      </c>
      <c r="C26" s="94">
        <v>38.63931207282151</v>
      </c>
      <c r="D26" s="94">
        <v>40.607703893436174</v>
      </c>
      <c r="E26" s="95">
        <v>41.7465433192756</v>
      </c>
      <c r="F26" s="95">
        <v>42.86679300654401</v>
      </c>
      <c r="G26" s="96">
        <v>43.006760408825315</v>
      </c>
      <c r="H26" s="97">
        <v>44.36212260613336</v>
      </c>
      <c r="I26" s="95">
        <v>42.02244981599212</v>
      </c>
      <c r="J26" s="95">
        <v>41.84342610158026</v>
      </c>
      <c r="K26" s="98">
        <v>43.40893895885933</v>
      </c>
      <c r="L26" s="98">
        <v>44.54668006478219</v>
      </c>
      <c r="M26" s="641">
        <v>44.97223525729743</v>
      </c>
      <c r="N26" s="641">
        <v>45.19176550690752</v>
      </c>
      <c r="O26" s="641">
        <v>47.44112163601819</v>
      </c>
      <c r="P26" s="641">
        <v>47.59697356441552</v>
      </c>
      <c r="Q26" s="99">
        <v>48.69813034476106</v>
      </c>
    </row>
    <row r="27" spans="2:17" s="140" customFormat="1" ht="13.5" customHeight="1">
      <c r="B27" s="118" t="s">
        <v>174</v>
      </c>
      <c r="C27" s="94">
        <v>33.80443031107628</v>
      </c>
      <c r="D27" s="94">
        <v>31.95718885571778</v>
      </c>
      <c r="E27" s="95">
        <v>32.56186589370165</v>
      </c>
      <c r="F27" s="95">
        <v>32.573579260077175</v>
      </c>
      <c r="G27" s="96">
        <v>33.70967185455011</v>
      </c>
      <c r="H27" s="97">
        <v>32.73500872472889</v>
      </c>
      <c r="I27" s="95">
        <v>33.327092644060194</v>
      </c>
      <c r="J27" s="95">
        <v>30.98307794402986</v>
      </c>
      <c r="K27" s="98">
        <v>29.681344956429584</v>
      </c>
      <c r="L27" s="98">
        <v>30.912187157830434</v>
      </c>
      <c r="M27" s="641">
        <v>30.652072786878037</v>
      </c>
      <c r="N27" s="641">
        <v>30.601658288319</v>
      </c>
      <c r="O27" s="641">
        <v>29.053009174485705</v>
      </c>
      <c r="P27" s="641">
        <v>28.70214523275515</v>
      </c>
      <c r="Q27" s="99">
        <v>28.215297206993007</v>
      </c>
    </row>
    <row r="28" spans="2:17" s="140" customFormat="1" ht="13.5" customHeight="1">
      <c r="B28" s="119" t="s">
        <v>175</v>
      </c>
      <c r="C28" s="100">
        <v>14.528405794201884</v>
      </c>
      <c r="D28" s="100">
        <v>14.659644724507162</v>
      </c>
      <c r="E28" s="101">
        <v>13.033235134704913</v>
      </c>
      <c r="F28" s="101">
        <v>12.701818392636858</v>
      </c>
      <c r="G28" s="102">
        <v>12.217117681835711</v>
      </c>
      <c r="H28" s="103">
        <v>12.445638518030796</v>
      </c>
      <c r="I28" s="101">
        <v>14.026615466494107</v>
      </c>
      <c r="J28" s="101">
        <v>14.203887251203762</v>
      </c>
      <c r="K28" s="104">
        <v>14.043153593468682</v>
      </c>
      <c r="L28" s="104">
        <v>12.171315855743286</v>
      </c>
      <c r="M28" s="642">
        <v>11.752302100375285</v>
      </c>
      <c r="N28" s="642">
        <v>12.095775535594095</v>
      </c>
      <c r="O28" s="642">
        <v>11.602809520799934</v>
      </c>
      <c r="P28" s="642">
        <v>11.547023923004431</v>
      </c>
      <c r="Q28" s="105">
        <v>11.608284709904353</v>
      </c>
    </row>
    <row r="29" spans="2:17" s="140" customFormat="1" ht="13.5" customHeight="1">
      <c r="B29" s="117" t="s">
        <v>176</v>
      </c>
      <c r="C29" s="88">
        <v>30.703247743202482</v>
      </c>
      <c r="D29" s="88">
        <v>31.870148794093488</v>
      </c>
      <c r="E29" s="89">
        <v>32.66699130846745</v>
      </c>
      <c r="F29" s="89">
        <v>33.47212595564555</v>
      </c>
      <c r="G29" s="89">
        <v>33.88379364544211</v>
      </c>
      <c r="H29" s="89">
        <v>34.83031299053721</v>
      </c>
      <c r="I29" s="89">
        <v>31.068678321167543</v>
      </c>
      <c r="J29" s="89">
        <v>30.886757173293432</v>
      </c>
      <c r="K29" s="92">
        <v>32.911381967161375</v>
      </c>
      <c r="L29" s="92">
        <v>32.218274287169706</v>
      </c>
      <c r="M29" s="640">
        <v>32.41674472678148</v>
      </c>
      <c r="N29" s="640">
        <v>32.6902129686397</v>
      </c>
      <c r="O29" s="640">
        <v>34.316027040539744</v>
      </c>
      <c r="P29" s="640">
        <v>34.13183868840563</v>
      </c>
      <c r="Q29" s="93">
        <v>35.436470586453936</v>
      </c>
    </row>
    <row r="30" spans="2:17" s="140" customFormat="1" ht="13.5" customHeight="1">
      <c r="B30" s="118" t="s">
        <v>177</v>
      </c>
      <c r="C30" s="94">
        <v>17.155600277656674</v>
      </c>
      <c r="D30" s="94">
        <v>15.637017334042843</v>
      </c>
      <c r="E30" s="95">
        <v>15.840641915732686</v>
      </c>
      <c r="F30" s="95">
        <v>14.793788819122177</v>
      </c>
      <c r="G30" s="95">
        <v>14.474959419236832</v>
      </c>
      <c r="H30" s="95">
        <v>13.503925300084601</v>
      </c>
      <c r="I30" s="95">
        <v>13.76823008141462</v>
      </c>
      <c r="J30" s="95">
        <v>12.034754650406695</v>
      </c>
      <c r="K30" s="98">
        <v>11.222651391916433</v>
      </c>
      <c r="L30" s="98">
        <v>11.78916248084237</v>
      </c>
      <c r="M30" s="641">
        <v>12.178285332960263</v>
      </c>
      <c r="N30" s="641">
        <v>12.16491391289189</v>
      </c>
      <c r="O30" s="641">
        <v>11.87329336245582</v>
      </c>
      <c r="P30" s="641">
        <v>11.07270933255059</v>
      </c>
      <c r="Q30" s="99">
        <v>10.738579555658466</v>
      </c>
    </row>
    <row r="31" spans="2:17" s="140" customFormat="1" ht="13.5" customHeight="1">
      <c r="B31" s="118" t="s">
        <v>178</v>
      </c>
      <c r="C31" s="94">
        <v>5.552730792945868</v>
      </c>
      <c r="D31" s="94">
        <v>4.975967155226099</v>
      </c>
      <c r="E31" s="95">
        <v>4.490285441249477</v>
      </c>
      <c r="F31" s="95">
        <v>4.094646581096067</v>
      </c>
      <c r="G31" s="95">
        <v>3.375952483154987</v>
      </c>
      <c r="H31" s="95">
        <v>2.968767864859892</v>
      </c>
      <c r="I31" s="95">
        <v>2.6205811654233577</v>
      </c>
      <c r="J31" s="95">
        <v>4.692531229862981</v>
      </c>
      <c r="K31" s="98">
        <v>4.736726414963397</v>
      </c>
      <c r="L31" s="98">
        <v>3.9049752132689166</v>
      </c>
      <c r="M31" s="641">
        <v>3.5600575323865664</v>
      </c>
      <c r="N31" s="641">
        <v>3.7542692244352796</v>
      </c>
      <c r="O31" s="641">
        <v>3.6409346763930164</v>
      </c>
      <c r="P31" s="641">
        <v>3.762408911263304</v>
      </c>
      <c r="Q31" s="99">
        <v>3.5107723702941795</v>
      </c>
    </row>
    <row r="32" spans="2:17" s="140" customFormat="1" ht="13.5" customHeight="1">
      <c r="B32" s="118" t="s">
        <v>179</v>
      </c>
      <c r="C32" s="94">
        <v>2.5091496903312542</v>
      </c>
      <c r="D32" s="94">
        <v>2.432577690631578</v>
      </c>
      <c r="E32" s="95">
        <v>2.4611034962399665</v>
      </c>
      <c r="F32" s="95">
        <v>2.6977281901540655</v>
      </c>
      <c r="G32" s="95">
        <v>2.78074295723293</v>
      </c>
      <c r="H32" s="95">
        <v>2.7488501112727595</v>
      </c>
      <c r="I32" s="95">
        <v>3.0977081774947837</v>
      </c>
      <c r="J32" s="95">
        <v>3.437150548955456</v>
      </c>
      <c r="K32" s="98">
        <v>3.2383878475762455</v>
      </c>
      <c r="L32" s="98">
        <v>3.1771207639080137</v>
      </c>
      <c r="M32" s="641">
        <v>2.5967846942126447</v>
      </c>
      <c r="N32" s="641">
        <v>2.5120617218740295</v>
      </c>
      <c r="O32" s="641">
        <v>2.1301412880296122</v>
      </c>
      <c r="P32" s="641">
        <v>2.1898163326634137</v>
      </c>
      <c r="Q32" s="99">
        <v>2.353867939146077</v>
      </c>
    </row>
    <row r="33" spans="2:17" s="140" customFormat="1" ht="13.5" customHeight="1">
      <c r="B33" s="118" t="s">
        <v>180</v>
      </c>
      <c r="C33" s="94">
        <v>4.328698040825912</v>
      </c>
      <c r="D33" s="94">
        <v>4.7323775434173845</v>
      </c>
      <c r="E33" s="95">
        <v>4.860482461385887</v>
      </c>
      <c r="F33" s="95">
        <v>5.109887631795794</v>
      </c>
      <c r="G33" s="95">
        <v>4.994966433127625</v>
      </c>
      <c r="H33" s="95">
        <v>5.235678069145419</v>
      </c>
      <c r="I33" s="95">
        <v>6.183721294691707</v>
      </c>
      <c r="J33" s="95">
        <v>6.026083711747625</v>
      </c>
      <c r="K33" s="98">
        <v>6.056503925943746</v>
      </c>
      <c r="L33" s="98">
        <v>7.912264538251057</v>
      </c>
      <c r="M33" s="641">
        <v>7.700416691392127</v>
      </c>
      <c r="N33" s="641">
        <v>7.865130971940452</v>
      </c>
      <c r="O33" s="641">
        <v>8.60483865530217</v>
      </c>
      <c r="P33" s="641">
        <v>9.14680055040441</v>
      </c>
      <c r="Q33" s="99">
        <v>8.872053050465572</v>
      </c>
    </row>
    <row r="34" spans="2:17" s="140" customFormat="1" ht="13.5" customHeight="1">
      <c r="B34" s="118" t="s">
        <v>181</v>
      </c>
      <c r="C34" s="94">
        <v>4.958425541387602</v>
      </c>
      <c r="D34" s="94">
        <v>5.163540070604102</v>
      </c>
      <c r="E34" s="95">
        <v>5.507540962392621</v>
      </c>
      <c r="F34" s="95">
        <v>4.988619259082486</v>
      </c>
      <c r="G34" s="95">
        <v>4.889223486689919</v>
      </c>
      <c r="H34" s="95">
        <v>4.611556351732437</v>
      </c>
      <c r="I34" s="95">
        <v>4.8520962220638975</v>
      </c>
      <c r="J34" s="95">
        <v>5.089055815701475</v>
      </c>
      <c r="K34" s="98">
        <v>5.064945830680158</v>
      </c>
      <c r="L34" s="98">
        <v>5.074971882577965</v>
      </c>
      <c r="M34" s="641">
        <v>5.590957886272261</v>
      </c>
      <c r="N34" s="641">
        <v>5.209075162744388</v>
      </c>
      <c r="O34" s="641">
        <v>5.254656603032655</v>
      </c>
      <c r="P34" s="641">
        <v>5.43807300126774</v>
      </c>
      <c r="Q34" s="99">
        <v>5.210528929288586</v>
      </c>
    </row>
    <row r="35" spans="2:17" s="140" customFormat="1" ht="13.5" customHeight="1">
      <c r="B35" s="118" t="s">
        <v>182</v>
      </c>
      <c r="C35" s="94">
        <v>7.007473094189988</v>
      </c>
      <c r="D35" s="94">
        <v>7.070937301230526</v>
      </c>
      <c r="E35" s="95">
        <v>6.07894260814089</v>
      </c>
      <c r="F35" s="95">
        <v>6.019794211405735</v>
      </c>
      <c r="G35" s="95">
        <v>5.651941055691673</v>
      </c>
      <c r="H35" s="95">
        <v>6.173291134616471</v>
      </c>
      <c r="I35" s="95">
        <v>6.595195033016127</v>
      </c>
      <c r="J35" s="95">
        <v>6.83262951214955</v>
      </c>
      <c r="K35" s="98">
        <v>5.454630353310823</v>
      </c>
      <c r="L35" s="98">
        <v>5.169558820265449</v>
      </c>
      <c r="M35" s="641">
        <v>5.279030907176807</v>
      </c>
      <c r="N35" s="641">
        <v>5.287693183262456</v>
      </c>
      <c r="O35" s="641">
        <v>5.298799716687771</v>
      </c>
      <c r="P35" s="641">
        <v>5.540927762774292</v>
      </c>
      <c r="Q35" s="99">
        <v>5.4705352962410405</v>
      </c>
    </row>
    <row r="36" spans="2:17" s="140" customFormat="1" ht="13.5" customHeight="1">
      <c r="B36" s="118" t="s">
        <v>183</v>
      </c>
      <c r="C36" s="94">
        <v>2.6295302971483374</v>
      </c>
      <c r="D36" s="94">
        <v>2.5195490931713236</v>
      </c>
      <c r="E36" s="95">
        <v>2.4903826064505568</v>
      </c>
      <c r="F36" s="95">
        <v>2.3818426168916633</v>
      </c>
      <c r="G36" s="95">
        <v>2.247641954970723</v>
      </c>
      <c r="H36" s="95">
        <v>2.2284697046425217</v>
      </c>
      <c r="I36" s="95">
        <v>2.433764570668319</v>
      </c>
      <c r="J36" s="95">
        <v>2.223056447459356</v>
      </c>
      <c r="K36" s="98">
        <v>2.193161889778302</v>
      </c>
      <c r="L36" s="98">
        <v>2.160600696187104</v>
      </c>
      <c r="M36" s="641">
        <v>2.3148716655451573</v>
      </c>
      <c r="N36" s="641">
        <v>2.366004685224517</v>
      </c>
      <c r="O36" s="641">
        <v>1.943524823571972</v>
      </c>
      <c r="P36" s="641">
        <v>2.017923873095388</v>
      </c>
      <c r="Q36" s="99">
        <v>2.0525782307349765</v>
      </c>
    </row>
    <row r="37" spans="2:17" s="140" customFormat="1" ht="13.5" customHeight="1">
      <c r="B37" s="118" t="s">
        <v>184</v>
      </c>
      <c r="C37" s="94">
        <v>7.520932700011897</v>
      </c>
      <c r="D37" s="94">
        <v>7.5887074232766345</v>
      </c>
      <c r="E37" s="95">
        <v>6.954292526564024</v>
      </c>
      <c r="F37" s="95">
        <v>6.682024181231124</v>
      </c>
      <c r="G37" s="95">
        <v>6.565176626144038</v>
      </c>
      <c r="H37" s="95">
        <v>6.272347383414324</v>
      </c>
      <c r="I37" s="95">
        <v>7.4314204334779825</v>
      </c>
      <c r="J37" s="95">
        <v>7.3712577390542116</v>
      </c>
      <c r="K37" s="98">
        <v>8.588523240157858</v>
      </c>
      <c r="L37" s="98">
        <v>7.001757035477836</v>
      </c>
      <c r="M37" s="641">
        <v>6.473271193198478</v>
      </c>
      <c r="N37" s="641">
        <v>6.80808235233164</v>
      </c>
      <c r="O37" s="641">
        <v>6.304009804112162</v>
      </c>
      <c r="P37" s="641">
        <v>6.00609616023014</v>
      </c>
      <c r="Q37" s="99">
        <v>6.137749413663314</v>
      </c>
    </row>
    <row r="38" spans="2:17" s="140" customFormat="1" ht="13.5" customHeight="1">
      <c r="B38" s="118" t="s">
        <v>185</v>
      </c>
      <c r="C38" s="94">
        <v>11.51015004594002</v>
      </c>
      <c r="D38" s="94">
        <v>11.368044737872037</v>
      </c>
      <c r="E38" s="95">
        <v>11.769737875278441</v>
      </c>
      <c r="F38" s="95">
        <v>12.700219633909269</v>
      </c>
      <c r="G38" s="95">
        <v>14.206327523109627</v>
      </c>
      <c r="H38" s="95">
        <v>14.25376360872901</v>
      </c>
      <c r="I38" s="95">
        <v>14.027389814482468</v>
      </c>
      <c r="J38" s="95">
        <v>13.288116297208347</v>
      </c>
      <c r="K38" s="98">
        <v>13.027143827158602</v>
      </c>
      <c r="L38" s="98">
        <v>13.785303216892947</v>
      </c>
      <c r="M38" s="641">
        <v>13.562131094159977</v>
      </c>
      <c r="N38" s="641">
        <v>13.558677968328562</v>
      </c>
      <c r="O38" s="641">
        <v>13.1060497004283</v>
      </c>
      <c r="P38" s="641">
        <v>13.42169569444576</v>
      </c>
      <c r="Q38" s="99">
        <v>13.070271481453485</v>
      </c>
    </row>
    <row r="39" spans="2:17" s="140" customFormat="1" ht="13.5" customHeight="1">
      <c r="B39" s="118" t="s">
        <v>186</v>
      </c>
      <c r="C39" s="94">
        <v>0.23099502767441402</v>
      </c>
      <c r="D39" s="94">
        <v>0.2619138952859276</v>
      </c>
      <c r="E39" s="95">
        <v>0.2633576464388458</v>
      </c>
      <c r="F39" s="95">
        <v>0.3046553400713086</v>
      </c>
      <c r="G39" s="95">
        <v>0.31001813453741806</v>
      </c>
      <c r="H39" s="95">
        <v>0.258733829643183</v>
      </c>
      <c r="I39" s="95">
        <v>0.1832764193953775</v>
      </c>
      <c r="J39" s="95">
        <v>0.4020378395409314</v>
      </c>
      <c r="K39" s="98">
        <v>0.26969848171873206</v>
      </c>
      <c r="L39" s="98">
        <v>0.20770659479465003</v>
      </c>
      <c r="M39" s="641">
        <v>0.2078805787389885</v>
      </c>
      <c r="N39" s="641">
        <v>0.1460326479293755</v>
      </c>
      <c r="O39" s="641">
        <v>0.1493218732345949</v>
      </c>
      <c r="P39" s="641">
        <v>0.09381055246307268</v>
      </c>
      <c r="Q39" s="99">
        <v>0.10009307905227995</v>
      </c>
    </row>
    <row r="40" spans="2:17" s="140" customFormat="1" ht="13.5" customHeight="1">
      <c r="B40" s="118" t="s">
        <v>187</v>
      </c>
      <c r="C40" s="94">
        <v>1.9005945948419396</v>
      </c>
      <c r="D40" s="94">
        <v>2.152555175465954</v>
      </c>
      <c r="E40" s="95">
        <v>2.2056093886257226</v>
      </c>
      <c r="F40" s="95">
        <v>2.3176947045873697</v>
      </c>
      <c r="G40" s="95">
        <v>2.057744490485578</v>
      </c>
      <c r="H40" s="95">
        <v>2.225022014677907</v>
      </c>
      <c r="I40" s="95">
        <v>2.4924431341464626</v>
      </c>
      <c r="J40" s="95">
        <v>2.658000385726104</v>
      </c>
      <c r="K40" s="98">
        <v>2.2588854688417226</v>
      </c>
      <c r="L40" s="98">
        <v>2.150755764473031</v>
      </c>
      <c r="M40" s="641">
        <v>2.6116015101331445</v>
      </c>
      <c r="N40" s="641">
        <v>2.5344337471531</v>
      </c>
      <c r="O40" s="641">
        <v>2.3901138650808025</v>
      </c>
      <c r="P40" s="641">
        <v>2.1899283790347726</v>
      </c>
      <c r="Q40" s="99">
        <v>2.1262525595509936</v>
      </c>
    </row>
    <row r="41" spans="2:17" s="140" customFormat="1" ht="13.5" customHeight="1">
      <c r="B41" s="118" t="s">
        <v>188</v>
      </c>
      <c r="C41" s="94">
        <v>1.4757766662767673</v>
      </c>
      <c r="D41" s="94">
        <v>1.5907084851734212</v>
      </c>
      <c r="E41" s="95">
        <v>1.7501025143576936</v>
      </c>
      <c r="F41" s="95">
        <v>1.6624293744439875</v>
      </c>
      <c r="G41" s="95">
        <v>1.7602377052325855</v>
      </c>
      <c r="H41" s="95">
        <v>1.812375702129636</v>
      </c>
      <c r="I41" s="95">
        <v>2.09433064659103</v>
      </c>
      <c r="J41" s="95">
        <v>1.87054699127217</v>
      </c>
      <c r="K41" s="98">
        <v>1.9124691151937576</v>
      </c>
      <c r="L41" s="98">
        <v>2.057678880093749</v>
      </c>
      <c r="M41" s="641">
        <v>2.035591750251682</v>
      </c>
      <c r="N41" s="641">
        <v>1.9559551712448937</v>
      </c>
      <c r="O41" s="641">
        <v>1.980820201860881</v>
      </c>
      <c r="P41" s="641">
        <v>2.034595394107637</v>
      </c>
      <c r="Q41" s="99">
        <v>2.1632610692382848</v>
      </c>
    </row>
    <row r="42" spans="2:17" s="140" customFormat="1" ht="13.5" customHeight="1">
      <c r="B42" s="118" t="s">
        <v>189</v>
      </c>
      <c r="C42" s="94">
        <v>2.163272748656384</v>
      </c>
      <c r="D42" s="94">
        <v>2.29520197326095</v>
      </c>
      <c r="E42" s="95">
        <v>2.3189699971600435</v>
      </c>
      <c r="F42" s="95">
        <v>2.3980884321554576</v>
      </c>
      <c r="G42" s="95">
        <v>2.4431130379398196</v>
      </c>
      <c r="H42" s="95">
        <v>2.533127140190786</v>
      </c>
      <c r="I42" s="95">
        <v>2.733528239383353</v>
      </c>
      <c r="J42" s="95">
        <v>2.8515518575973133</v>
      </c>
      <c r="K42" s="98">
        <v>2.687522635297917</v>
      </c>
      <c r="L42" s="98">
        <v>3.058423087013631</v>
      </c>
      <c r="M42" s="641">
        <v>3.1262133817625277</v>
      </c>
      <c r="N42" s="641">
        <v>2.807425942543999</v>
      </c>
      <c r="O42" s="641">
        <v>2.746743114898682</v>
      </c>
      <c r="P42" s="641">
        <v>2.5729782084874135</v>
      </c>
      <c r="Q42" s="99">
        <v>2.3716218466111103</v>
      </c>
    </row>
    <row r="43" spans="2:17" s="140" customFormat="1" ht="13.5" customHeight="1">
      <c r="B43" s="119" t="s">
        <v>190</v>
      </c>
      <c r="C43" s="100">
        <v>0.35342273891046383</v>
      </c>
      <c r="D43" s="100">
        <v>0.34075332724772633</v>
      </c>
      <c r="E43" s="101">
        <v>0.34155925151569466</v>
      </c>
      <c r="F43" s="101">
        <v>0.37645506840794934</v>
      </c>
      <c r="G43" s="101">
        <v>0.3581610470041312</v>
      </c>
      <c r="H43" s="101">
        <v>0.3437787943238375</v>
      </c>
      <c r="I43" s="101">
        <v>0.41763644658297594</v>
      </c>
      <c r="J43" s="101">
        <v>0.3364698000243513</v>
      </c>
      <c r="K43" s="104">
        <v>0.37736761030092886</v>
      </c>
      <c r="L43" s="104">
        <v>0.3314467387835764</v>
      </c>
      <c r="M43" s="642">
        <v>0.3461610550278941</v>
      </c>
      <c r="N43" s="642">
        <v>0.34003033945571876</v>
      </c>
      <c r="O43" s="642">
        <v>0.2607252743718158</v>
      </c>
      <c r="P43" s="642">
        <v>0.38039715880643876</v>
      </c>
      <c r="Q43" s="105">
        <v>0.3853645921476988</v>
      </c>
    </row>
    <row r="44" spans="2:17" s="892" customFormat="1" ht="10.5">
      <c r="B44" s="891" t="s">
        <v>494</v>
      </c>
      <c r="C44" s="891"/>
      <c r="D44" s="891"/>
      <c r="E44" s="891"/>
      <c r="F44" s="891"/>
      <c r="G44" s="891"/>
      <c r="H44" s="891"/>
      <c r="I44" s="891"/>
      <c r="J44" s="891"/>
      <c r="K44" s="891"/>
      <c r="L44" s="891"/>
      <c r="M44" s="891"/>
      <c r="N44" s="891"/>
      <c r="O44" s="891"/>
      <c r="P44" s="891"/>
      <c r="Q44" s="891"/>
    </row>
    <row r="45" spans="2:17" s="892" customFormat="1" ht="10.5">
      <c r="B45" s="75" t="s">
        <v>507</v>
      </c>
      <c r="C45" s="891"/>
      <c r="D45" s="891"/>
      <c r="E45" s="891"/>
      <c r="F45" s="891"/>
      <c r="G45" s="891"/>
      <c r="H45" s="891"/>
      <c r="I45" s="891"/>
      <c r="J45" s="891"/>
      <c r="K45" s="891"/>
      <c r="L45" s="891"/>
      <c r="M45" s="891"/>
      <c r="N45" s="891"/>
      <c r="O45" s="891"/>
      <c r="P45" s="891"/>
      <c r="Q45" s="891"/>
    </row>
    <row r="46" spans="2:15" s="892" customFormat="1" ht="10.5">
      <c r="B46" s="890" t="s">
        <v>512</v>
      </c>
      <c r="C46" s="891"/>
      <c r="D46" s="891"/>
      <c r="E46" s="891"/>
      <c r="F46" s="891"/>
      <c r="G46" s="891"/>
      <c r="H46" s="891"/>
      <c r="I46" s="891"/>
      <c r="J46" s="891"/>
      <c r="K46" s="891"/>
      <c r="L46" s="891"/>
      <c r="M46" s="891"/>
      <c r="N46" s="891"/>
      <c r="O46" s="891"/>
    </row>
  </sheetData>
  <sheetProtection/>
  <mergeCells count="1">
    <mergeCell ref="A21:A23"/>
  </mergeCells>
  <printOptions/>
  <pageMargins left="0.5905511811023623" right="0.3937007874015748" top="0.7874015748031497" bottom="0.7874015748031497" header="0.11811023622047245" footer="0.11811023622047245"/>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151" customWidth="1"/>
    <col min="2" max="2" width="18.125" style="229" customWidth="1"/>
    <col min="3" max="4" width="13.625" style="229" customWidth="1"/>
    <col min="5" max="6" width="13.625" style="156" customWidth="1"/>
    <col min="7" max="7" width="13.625" style="442" customWidth="1"/>
    <col min="8" max="8" width="13.625" style="156" customWidth="1"/>
    <col min="9" max="9" width="8.50390625" style="156" customWidth="1"/>
    <col min="10" max="10" width="3.625" style="156" customWidth="1"/>
    <col min="11" max="11" width="16.00390625" style="229" customWidth="1"/>
    <col min="12" max="19" width="13.625" style="156" customWidth="1"/>
    <col min="20" max="20" width="13.625" style="229" customWidth="1"/>
    <col min="21" max="21" width="3.625" style="151" customWidth="1"/>
    <col min="22" max="22" width="3.625" style="156" customWidth="1"/>
    <col min="23" max="23" width="16.00390625" style="229" customWidth="1"/>
    <col min="24" max="24" width="13.625" style="229" customWidth="1"/>
    <col min="25" max="38" width="13.625" style="156" customWidth="1"/>
    <col min="39" max="39" width="7.625" style="156" customWidth="1"/>
    <col min="40" max="40" width="20.25390625" style="229" customWidth="1"/>
    <col min="41" max="16384" width="9.00390625" style="156" customWidth="1"/>
  </cols>
  <sheetData>
    <row r="1" spans="1:40" s="147" customFormat="1" ht="20.25" customHeight="1">
      <c r="A1" s="145"/>
      <c r="B1" s="146"/>
      <c r="C1" s="147" t="s">
        <v>315</v>
      </c>
      <c r="D1" s="146"/>
      <c r="E1" s="146"/>
      <c r="F1" s="146"/>
      <c r="G1" s="340"/>
      <c r="J1" s="148"/>
      <c r="U1" s="145"/>
      <c r="V1" s="146"/>
      <c r="W1" s="146"/>
      <c r="X1" s="147" t="s">
        <v>315</v>
      </c>
      <c r="Y1" s="146"/>
      <c r="Z1" s="146"/>
      <c r="AA1" s="146"/>
      <c r="AN1" s="148"/>
    </row>
    <row r="2" spans="2:40" ht="13.5">
      <c r="B2" s="152" t="s">
        <v>0</v>
      </c>
      <c r="C2" s="153" t="s">
        <v>199</v>
      </c>
      <c r="D2" s="154" t="s">
        <v>200</v>
      </c>
      <c r="E2" s="154" t="s">
        <v>201</v>
      </c>
      <c r="F2" s="154" t="s">
        <v>202</v>
      </c>
      <c r="G2" s="738" t="s">
        <v>203</v>
      </c>
      <c r="H2" s="155" t="s">
        <v>204</v>
      </c>
      <c r="J2" s="157"/>
      <c r="K2" s="158" t="s">
        <v>0</v>
      </c>
      <c r="L2" s="159" t="s">
        <v>239</v>
      </c>
      <c r="M2" s="160" t="s">
        <v>240</v>
      </c>
      <c r="N2" s="160" t="s">
        <v>241</v>
      </c>
      <c r="O2" s="154" t="s">
        <v>242</v>
      </c>
      <c r="P2" s="154" t="s">
        <v>243</v>
      </c>
      <c r="Q2" s="154" t="s">
        <v>244</v>
      </c>
      <c r="R2" s="154" t="s">
        <v>245</v>
      </c>
      <c r="S2" s="154" t="s">
        <v>246</v>
      </c>
      <c r="T2" s="155" t="s">
        <v>255</v>
      </c>
      <c r="V2" s="157"/>
      <c r="W2" s="158" t="s">
        <v>0</v>
      </c>
      <c r="X2" s="154" t="s">
        <v>256</v>
      </c>
      <c r="Y2" s="154" t="s">
        <v>257</v>
      </c>
      <c r="Z2" s="154" t="s">
        <v>258</v>
      </c>
      <c r="AA2" s="154" t="s">
        <v>259</v>
      </c>
      <c r="AB2" s="154" t="s">
        <v>260</v>
      </c>
      <c r="AC2" s="154" t="s">
        <v>261</v>
      </c>
      <c r="AD2" s="154" t="s">
        <v>262</v>
      </c>
      <c r="AE2" s="154" t="s">
        <v>263</v>
      </c>
      <c r="AF2" s="154" t="s">
        <v>264</v>
      </c>
      <c r="AG2" s="154" t="s">
        <v>265</v>
      </c>
      <c r="AH2" s="163" t="s">
        <v>266</v>
      </c>
      <c r="AI2" s="154" t="s">
        <v>310</v>
      </c>
      <c r="AJ2" s="160" t="s">
        <v>267</v>
      </c>
      <c r="AK2" s="154" t="s">
        <v>268</v>
      </c>
      <c r="AL2" s="155" t="s">
        <v>269</v>
      </c>
      <c r="AM2" s="300"/>
      <c r="AN2" s="300" t="s">
        <v>286</v>
      </c>
    </row>
    <row r="3" spans="1:40" ht="13.5">
      <c r="A3" s="167"/>
      <c r="B3" s="168" t="s">
        <v>15</v>
      </c>
      <c r="C3" s="169" t="s">
        <v>205</v>
      </c>
      <c r="D3" s="170" t="s">
        <v>206</v>
      </c>
      <c r="E3" s="170" t="s">
        <v>207</v>
      </c>
      <c r="F3" s="170" t="s">
        <v>208</v>
      </c>
      <c r="G3" s="739" t="s">
        <v>209</v>
      </c>
      <c r="H3" s="171" t="s">
        <v>210</v>
      </c>
      <c r="J3" s="172"/>
      <c r="K3" s="173" t="s">
        <v>15</v>
      </c>
      <c r="L3" s="174" t="s">
        <v>247</v>
      </c>
      <c r="M3" s="175" t="s">
        <v>248</v>
      </c>
      <c r="N3" s="175" t="s">
        <v>249</v>
      </c>
      <c r="O3" s="170" t="s">
        <v>250</v>
      </c>
      <c r="P3" s="170" t="s">
        <v>251</v>
      </c>
      <c r="Q3" s="170" t="s">
        <v>252</v>
      </c>
      <c r="R3" s="170" t="s">
        <v>253</v>
      </c>
      <c r="S3" s="170" t="s">
        <v>254</v>
      </c>
      <c r="T3" s="171" t="s">
        <v>270</v>
      </c>
      <c r="U3" s="167"/>
      <c r="V3" s="172"/>
      <c r="W3" s="173" t="s">
        <v>15</v>
      </c>
      <c r="X3" s="170" t="s">
        <v>271</v>
      </c>
      <c r="Y3" s="170" t="s">
        <v>272</v>
      </c>
      <c r="Z3" s="170" t="s">
        <v>273</v>
      </c>
      <c r="AA3" s="170" t="s">
        <v>274</v>
      </c>
      <c r="AB3" s="170" t="s">
        <v>275</v>
      </c>
      <c r="AC3" s="170" t="s">
        <v>276</v>
      </c>
      <c r="AD3" s="170" t="s">
        <v>277</v>
      </c>
      <c r="AE3" s="170" t="s">
        <v>278</v>
      </c>
      <c r="AF3" s="170" t="s">
        <v>279</v>
      </c>
      <c r="AG3" s="170" t="s">
        <v>280</v>
      </c>
      <c r="AH3" s="177" t="s">
        <v>281</v>
      </c>
      <c r="AI3" s="170" t="s">
        <v>311</v>
      </c>
      <c r="AJ3" s="175" t="s">
        <v>282</v>
      </c>
      <c r="AK3" s="170" t="s">
        <v>283</v>
      </c>
      <c r="AL3" s="171" t="s">
        <v>284</v>
      </c>
      <c r="AM3" s="350"/>
      <c r="AN3" s="350" t="s">
        <v>288</v>
      </c>
    </row>
    <row r="4" spans="2:40" ht="21.75" customHeight="1">
      <c r="B4" s="338" t="s">
        <v>337</v>
      </c>
      <c r="C4" s="331">
        <v>414</v>
      </c>
      <c r="D4" s="332">
        <v>313</v>
      </c>
      <c r="E4" s="332">
        <v>387</v>
      </c>
      <c r="F4" s="332">
        <v>416</v>
      </c>
      <c r="G4" s="740">
        <v>1560</v>
      </c>
      <c r="H4" s="334">
        <v>515</v>
      </c>
      <c r="J4" s="338" t="s">
        <v>337</v>
      </c>
      <c r="K4" s="328"/>
      <c r="L4" s="329">
        <v>539</v>
      </c>
      <c r="M4" s="339">
        <v>514</v>
      </c>
      <c r="N4" s="339">
        <v>495</v>
      </c>
      <c r="O4" s="332">
        <v>513</v>
      </c>
      <c r="P4" s="332">
        <v>511</v>
      </c>
      <c r="Q4" s="332">
        <v>515</v>
      </c>
      <c r="R4" s="332">
        <v>546</v>
      </c>
      <c r="S4" s="332">
        <v>520</v>
      </c>
      <c r="T4" s="334">
        <v>499</v>
      </c>
      <c r="V4" s="338" t="s">
        <v>337</v>
      </c>
      <c r="W4" s="328"/>
      <c r="X4" s="332">
        <v>528</v>
      </c>
      <c r="Y4" s="332">
        <v>535</v>
      </c>
      <c r="Z4" s="332">
        <v>571</v>
      </c>
      <c r="AA4" s="332">
        <v>608</v>
      </c>
      <c r="AB4" s="332">
        <v>616</v>
      </c>
      <c r="AC4" s="332">
        <v>654</v>
      </c>
      <c r="AD4" s="332">
        <v>692</v>
      </c>
      <c r="AE4" s="332">
        <v>962</v>
      </c>
      <c r="AF4" s="332">
        <v>1032</v>
      </c>
      <c r="AG4" s="332">
        <v>1099</v>
      </c>
      <c r="AH4" s="335">
        <v>1062</v>
      </c>
      <c r="AI4" s="332" t="s">
        <v>285</v>
      </c>
      <c r="AJ4" s="339">
        <v>676</v>
      </c>
      <c r="AK4" s="332">
        <v>994</v>
      </c>
      <c r="AL4" s="334">
        <v>1326</v>
      </c>
      <c r="AM4" s="351"/>
      <c r="AN4" s="849"/>
    </row>
    <row r="5" spans="2:40" ht="15" customHeight="1">
      <c r="B5" s="179" t="s">
        <v>456</v>
      </c>
      <c r="C5" s="180"/>
      <c r="D5" s="181"/>
      <c r="E5" s="181"/>
      <c r="F5" s="181"/>
      <c r="G5" s="741"/>
      <c r="H5" s="182"/>
      <c r="J5" s="183" t="s">
        <v>457</v>
      </c>
      <c r="K5" s="184"/>
      <c r="L5" s="180"/>
      <c r="M5" s="181"/>
      <c r="N5" s="181"/>
      <c r="O5" s="181"/>
      <c r="P5" s="181"/>
      <c r="Q5" s="181"/>
      <c r="R5" s="181"/>
      <c r="S5" s="181"/>
      <c r="T5" s="182"/>
      <c r="V5" s="183" t="s">
        <v>457</v>
      </c>
      <c r="W5" s="184"/>
      <c r="X5" s="181"/>
      <c r="Y5" s="181"/>
      <c r="Z5" s="181"/>
      <c r="AA5" s="181"/>
      <c r="AB5" s="181"/>
      <c r="AC5" s="181"/>
      <c r="AD5" s="181"/>
      <c r="AE5" s="181"/>
      <c r="AF5" s="181"/>
      <c r="AG5" s="181"/>
      <c r="AH5" s="181"/>
      <c r="AI5" s="1080" t="s">
        <v>340</v>
      </c>
      <c r="AJ5" s="181"/>
      <c r="AK5" s="181"/>
      <c r="AL5" s="182"/>
      <c r="AM5" s="318"/>
      <c r="AN5" s="848" t="s">
        <v>460</v>
      </c>
    </row>
    <row r="6" spans="2:40" ht="16.5" customHeight="1">
      <c r="B6" s="187" t="s">
        <v>211</v>
      </c>
      <c r="C6" s="188">
        <v>13</v>
      </c>
      <c r="D6" s="189">
        <v>17</v>
      </c>
      <c r="E6" s="189">
        <v>27</v>
      </c>
      <c r="F6" s="189">
        <v>58</v>
      </c>
      <c r="G6" s="742">
        <v>833</v>
      </c>
      <c r="H6" s="190">
        <v>91</v>
      </c>
      <c r="J6" s="191" t="s">
        <v>221</v>
      </c>
      <c r="K6" s="192" t="s">
        <v>222</v>
      </c>
      <c r="L6" s="188">
        <v>99</v>
      </c>
      <c r="M6" s="193">
        <v>95</v>
      </c>
      <c r="N6" s="193">
        <v>89</v>
      </c>
      <c r="O6" s="193">
        <v>84</v>
      </c>
      <c r="P6" s="193">
        <v>89</v>
      </c>
      <c r="Q6" s="193">
        <v>90</v>
      </c>
      <c r="R6" s="193">
        <v>87</v>
      </c>
      <c r="S6" s="189">
        <v>87</v>
      </c>
      <c r="T6" s="190">
        <v>87</v>
      </c>
      <c r="V6" s="191" t="s">
        <v>221</v>
      </c>
      <c r="W6" s="192" t="s">
        <v>222</v>
      </c>
      <c r="X6" s="189">
        <v>92</v>
      </c>
      <c r="Y6" s="189">
        <v>92</v>
      </c>
      <c r="Z6" s="189">
        <v>89</v>
      </c>
      <c r="AA6" s="189">
        <v>92</v>
      </c>
      <c r="AB6" s="189">
        <v>92</v>
      </c>
      <c r="AC6" s="189">
        <v>105</v>
      </c>
      <c r="AD6" s="189">
        <v>102</v>
      </c>
      <c r="AE6" s="189">
        <v>143</v>
      </c>
      <c r="AF6" s="189">
        <v>173</v>
      </c>
      <c r="AG6" s="189">
        <v>183</v>
      </c>
      <c r="AH6" s="195">
        <v>208</v>
      </c>
      <c r="AI6" s="1081"/>
      <c r="AJ6" s="193">
        <v>79</v>
      </c>
      <c r="AK6" s="189">
        <v>102</v>
      </c>
      <c r="AL6" s="190">
        <v>153</v>
      </c>
      <c r="AM6" s="308"/>
      <c r="AN6" s="187" t="s">
        <v>222</v>
      </c>
    </row>
    <row r="7" spans="2:40" ht="16.5" customHeight="1">
      <c r="B7" s="187" t="s">
        <v>212</v>
      </c>
      <c r="C7" s="188">
        <v>209</v>
      </c>
      <c r="D7" s="189">
        <v>136</v>
      </c>
      <c r="E7" s="189">
        <v>142</v>
      </c>
      <c r="F7" s="189">
        <v>129</v>
      </c>
      <c r="G7" s="742">
        <v>227</v>
      </c>
      <c r="H7" s="190">
        <v>174</v>
      </c>
      <c r="J7" s="455" t="s">
        <v>223</v>
      </c>
      <c r="K7" s="192" t="s">
        <v>224</v>
      </c>
      <c r="L7" s="188">
        <v>169</v>
      </c>
      <c r="M7" s="193">
        <v>152</v>
      </c>
      <c r="N7" s="193">
        <v>145</v>
      </c>
      <c r="O7" s="193">
        <v>138</v>
      </c>
      <c r="P7" s="193">
        <v>137</v>
      </c>
      <c r="Q7" s="193">
        <v>133</v>
      </c>
      <c r="R7" s="193">
        <v>140</v>
      </c>
      <c r="S7" s="189">
        <v>135</v>
      </c>
      <c r="T7" s="190">
        <v>126</v>
      </c>
      <c r="V7" s="455" t="s">
        <v>223</v>
      </c>
      <c r="W7" s="192" t="s">
        <v>224</v>
      </c>
      <c r="X7" s="189">
        <v>131</v>
      </c>
      <c r="Y7" s="189">
        <v>135</v>
      </c>
      <c r="Z7" s="189">
        <v>146</v>
      </c>
      <c r="AA7" s="189">
        <v>158</v>
      </c>
      <c r="AB7" s="189">
        <v>166</v>
      </c>
      <c r="AC7" s="189">
        <v>173</v>
      </c>
      <c r="AD7" s="189">
        <v>185</v>
      </c>
      <c r="AE7" s="189">
        <v>191</v>
      </c>
      <c r="AF7" s="189">
        <v>209</v>
      </c>
      <c r="AG7" s="189">
        <v>197</v>
      </c>
      <c r="AH7" s="195">
        <v>197</v>
      </c>
      <c r="AI7" s="1081"/>
      <c r="AJ7" s="193">
        <v>88</v>
      </c>
      <c r="AK7" s="189">
        <v>112</v>
      </c>
      <c r="AL7" s="190">
        <v>157</v>
      </c>
      <c r="AM7" s="308"/>
      <c r="AN7" s="187" t="s">
        <v>290</v>
      </c>
    </row>
    <row r="8" spans="2:40" ht="16.5" customHeight="1">
      <c r="B8" s="298"/>
      <c r="C8" s="457"/>
      <c r="D8" s="456"/>
      <c r="E8" s="456"/>
      <c r="F8" s="456"/>
      <c r="G8" s="743"/>
      <c r="H8" s="202"/>
      <c r="J8" s="1073"/>
      <c r="K8" s="1074"/>
      <c r="L8" s="193"/>
      <c r="M8" s="193"/>
      <c r="N8" s="193"/>
      <c r="O8" s="193"/>
      <c r="P8" s="193"/>
      <c r="Q8" s="193"/>
      <c r="R8" s="193"/>
      <c r="S8" s="193"/>
      <c r="T8" s="347"/>
      <c r="V8" s="1073"/>
      <c r="W8" s="1074"/>
      <c r="X8" s="193"/>
      <c r="Y8" s="193"/>
      <c r="Z8" s="193"/>
      <c r="AA8" s="193"/>
      <c r="AB8" s="193"/>
      <c r="AC8" s="193"/>
      <c r="AD8" s="193"/>
      <c r="AE8" s="193"/>
      <c r="AF8" s="193"/>
      <c r="AG8" s="193"/>
      <c r="AH8" s="301"/>
      <c r="AI8" s="1081"/>
      <c r="AJ8" s="193"/>
      <c r="AK8" s="189"/>
      <c r="AL8" s="190"/>
      <c r="AM8" s="308"/>
      <c r="AN8" s="187" t="s">
        <v>291</v>
      </c>
    </row>
    <row r="9" spans="2:40" ht="16.5" customHeight="1">
      <c r="B9" s="265"/>
      <c r="C9" s="256"/>
      <c r="D9" s="207"/>
      <c r="E9" s="207"/>
      <c r="F9" s="207"/>
      <c r="G9" s="744"/>
      <c r="H9" s="208"/>
      <c r="J9" s="455" t="s">
        <v>225</v>
      </c>
      <c r="K9" s="192" t="s">
        <v>226</v>
      </c>
      <c r="L9" s="193">
        <v>30</v>
      </c>
      <c r="M9" s="193">
        <v>27</v>
      </c>
      <c r="N9" s="193">
        <v>28</v>
      </c>
      <c r="O9" s="193">
        <v>44</v>
      </c>
      <c r="P9" s="193">
        <v>46</v>
      </c>
      <c r="Q9" s="193">
        <v>47</v>
      </c>
      <c r="R9" s="193">
        <v>56</v>
      </c>
      <c r="S9" s="193">
        <v>48</v>
      </c>
      <c r="T9" s="347">
        <v>51</v>
      </c>
      <c r="V9" s="455" t="s">
        <v>225</v>
      </c>
      <c r="W9" s="192" t="s">
        <v>226</v>
      </c>
      <c r="X9" s="193">
        <v>52</v>
      </c>
      <c r="Y9" s="193">
        <v>57</v>
      </c>
      <c r="Z9" s="193">
        <v>73</v>
      </c>
      <c r="AA9" s="193">
        <v>84</v>
      </c>
      <c r="AB9" s="193">
        <v>78</v>
      </c>
      <c r="AC9" s="193">
        <v>63</v>
      </c>
      <c r="AD9" s="193">
        <v>61</v>
      </c>
      <c r="AE9" s="193">
        <v>95</v>
      </c>
      <c r="AF9" s="193">
        <v>114</v>
      </c>
      <c r="AG9" s="193">
        <v>122</v>
      </c>
      <c r="AH9" s="301">
        <v>111</v>
      </c>
      <c r="AI9" s="1081"/>
      <c r="AJ9" s="193">
        <v>119</v>
      </c>
      <c r="AK9" s="189">
        <v>205</v>
      </c>
      <c r="AL9" s="190">
        <v>268</v>
      </c>
      <c r="AM9" s="308"/>
      <c r="AN9" s="187" t="s">
        <v>292</v>
      </c>
    </row>
    <row r="10" spans="2:40" ht="16.5" customHeight="1">
      <c r="B10" s="265"/>
      <c r="C10" s="256"/>
      <c r="D10" s="207"/>
      <c r="E10" s="207"/>
      <c r="F10" s="207"/>
      <c r="G10" s="744"/>
      <c r="H10" s="208"/>
      <c r="J10" s="1071"/>
      <c r="K10" s="1072"/>
      <c r="L10" s="201"/>
      <c r="M10" s="201"/>
      <c r="N10" s="201"/>
      <c r="O10" s="201"/>
      <c r="P10" s="201"/>
      <c r="Q10" s="201"/>
      <c r="R10" s="201"/>
      <c r="S10" s="201"/>
      <c r="T10" s="348"/>
      <c r="V10" s="1071"/>
      <c r="W10" s="1072"/>
      <c r="X10" s="201"/>
      <c r="Y10" s="201"/>
      <c r="Z10" s="201"/>
      <c r="AA10" s="201"/>
      <c r="AB10" s="201"/>
      <c r="AC10" s="201"/>
      <c r="AD10" s="201"/>
      <c r="AE10" s="201"/>
      <c r="AF10" s="201"/>
      <c r="AG10" s="201"/>
      <c r="AH10" s="302"/>
      <c r="AI10" s="1081"/>
      <c r="AJ10" s="201"/>
      <c r="AK10" s="456"/>
      <c r="AL10" s="202"/>
      <c r="AM10" s="308"/>
      <c r="AN10" s="187" t="s">
        <v>293</v>
      </c>
    </row>
    <row r="11" spans="2:40" ht="16.5" customHeight="1">
      <c r="B11" s="299"/>
      <c r="C11" s="254"/>
      <c r="D11" s="204"/>
      <c r="E11" s="204"/>
      <c r="F11" s="204"/>
      <c r="G11" s="745"/>
      <c r="H11" s="205"/>
      <c r="J11" s="1077"/>
      <c r="K11" s="1078"/>
      <c r="L11" s="203"/>
      <c r="M11" s="203"/>
      <c r="N11" s="203"/>
      <c r="O11" s="203"/>
      <c r="P11" s="203"/>
      <c r="Q11" s="203"/>
      <c r="R11" s="203"/>
      <c r="S11" s="203"/>
      <c r="T11" s="349"/>
      <c r="V11" s="1077"/>
      <c r="W11" s="1078"/>
      <c r="X11" s="203"/>
      <c r="Y11" s="203"/>
      <c r="Z11" s="203"/>
      <c r="AA11" s="203"/>
      <c r="AB11" s="203"/>
      <c r="AC11" s="203"/>
      <c r="AD11" s="203"/>
      <c r="AE11" s="203"/>
      <c r="AF11" s="203"/>
      <c r="AG11" s="203"/>
      <c r="AH11" s="303"/>
      <c r="AI11" s="1081"/>
      <c r="AJ11" s="203"/>
      <c r="AK11" s="204"/>
      <c r="AL11" s="205"/>
      <c r="AM11" s="308"/>
      <c r="AN11" s="187" t="s">
        <v>294</v>
      </c>
    </row>
    <row r="12" spans="2:40" ht="16.5" customHeight="1">
      <c r="B12" s="187" t="s">
        <v>213</v>
      </c>
      <c r="C12" s="188">
        <v>61</v>
      </c>
      <c r="D12" s="189">
        <v>55</v>
      </c>
      <c r="E12" s="189">
        <v>66</v>
      </c>
      <c r="F12" s="189">
        <v>72</v>
      </c>
      <c r="G12" s="742">
        <v>203</v>
      </c>
      <c r="H12" s="190">
        <v>91</v>
      </c>
      <c r="J12" s="455" t="s">
        <v>54</v>
      </c>
      <c r="K12" s="192" t="s">
        <v>227</v>
      </c>
      <c r="L12" s="193">
        <v>31</v>
      </c>
      <c r="M12" s="193">
        <v>32</v>
      </c>
      <c r="N12" s="193">
        <v>30</v>
      </c>
      <c r="O12" s="193">
        <v>30</v>
      </c>
      <c r="P12" s="193">
        <v>31</v>
      </c>
      <c r="Q12" s="193">
        <v>30</v>
      </c>
      <c r="R12" s="193">
        <v>32</v>
      </c>
      <c r="S12" s="193">
        <v>33</v>
      </c>
      <c r="T12" s="347">
        <v>31</v>
      </c>
      <c r="V12" s="455" t="s">
        <v>54</v>
      </c>
      <c r="W12" s="192" t="s">
        <v>227</v>
      </c>
      <c r="X12" s="193">
        <v>31</v>
      </c>
      <c r="Y12" s="193">
        <v>33</v>
      </c>
      <c r="Z12" s="193">
        <v>33</v>
      </c>
      <c r="AA12" s="193">
        <v>33</v>
      </c>
      <c r="AB12" s="193">
        <v>34</v>
      </c>
      <c r="AC12" s="193">
        <v>37</v>
      </c>
      <c r="AD12" s="193">
        <v>36</v>
      </c>
      <c r="AE12" s="193">
        <v>45</v>
      </c>
      <c r="AF12" s="193">
        <v>42</v>
      </c>
      <c r="AG12" s="193">
        <v>40</v>
      </c>
      <c r="AH12" s="301">
        <v>33</v>
      </c>
      <c r="AI12" s="1081"/>
      <c r="AJ12" s="193">
        <v>11</v>
      </c>
      <c r="AK12" s="189">
        <v>15</v>
      </c>
      <c r="AL12" s="190">
        <v>23</v>
      </c>
      <c r="AM12" s="308"/>
      <c r="AN12" s="471" t="s">
        <v>295</v>
      </c>
    </row>
    <row r="13" spans="1:40" ht="16.5" customHeight="1">
      <c r="A13" s="156"/>
      <c r="B13" s="187" t="s">
        <v>214</v>
      </c>
      <c r="C13" s="188">
        <v>71</v>
      </c>
      <c r="D13" s="189">
        <v>62</v>
      </c>
      <c r="E13" s="189">
        <v>84</v>
      </c>
      <c r="F13" s="189">
        <v>90</v>
      </c>
      <c r="G13" s="742">
        <v>108</v>
      </c>
      <c r="H13" s="190">
        <v>93</v>
      </c>
      <c r="J13" s="455" t="s">
        <v>228</v>
      </c>
      <c r="K13" s="192" t="s">
        <v>111</v>
      </c>
      <c r="L13" s="193">
        <v>40</v>
      </c>
      <c r="M13" s="193">
        <v>43</v>
      </c>
      <c r="N13" s="193">
        <v>43</v>
      </c>
      <c r="O13" s="193">
        <v>50</v>
      </c>
      <c r="P13" s="193">
        <v>53</v>
      </c>
      <c r="Q13" s="193">
        <v>55</v>
      </c>
      <c r="R13" s="193">
        <v>57</v>
      </c>
      <c r="S13" s="193">
        <v>56</v>
      </c>
      <c r="T13" s="347">
        <v>60</v>
      </c>
      <c r="U13" s="156"/>
      <c r="V13" s="455" t="s">
        <v>228</v>
      </c>
      <c r="W13" s="192" t="s">
        <v>111</v>
      </c>
      <c r="X13" s="193">
        <v>64</v>
      </c>
      <c r="Y13" s="193">
        <v>63</v>
      </c>
      <c r="Z13" s="193">
        <v>61</v>
      </c>
      <c r="AA13" s="193">
        <v>65</v>
      </c>
      <c r="AB13" s="193">
        <v>70</v>
      </c>
      <c r="AC13" s="193">
        <v>77</v>
      </c>
      <c r="AD13" s="193">
        <v>80</v>
      </c>
      <c r="AE13" s="193">
        <v>171</v>
      </c>
      <c r="AF13" s="193">
        <v>139</v>
      </c>
      <c r="AG13" s="193">
        <v>154</v>
      </c>
      <c r="AH13" s="301">
        <v>125</v>
      </c>
      <c r="AI13" s="1081"/>
      <c r="AJ13" s="193">
        <v>81</v>
      </c>
      <c r="AK13" s="189">
        <v>122</v>
      </c>
      <c r="AL13" s="190">
        <v>148</v>
      </c>
      <c r="AM13" s="308"/>
      <c r="AN13" s="187" t="s">
        <v>111</v>
      </c>
    </row>
    <row r="14" spans="2:40" ht="16.5" customHeight="1">
      <c r="B14" s="298"/>
      <c r="C14" s="457"/>
      <c r="D14" s="456"/>
      <c r="E14" s="456"/>
      <c r="F14" s="456"/>
      <c r="G14" s="743"/>
      <c r="H14" s="202"/>
      <c r="J14" s="1071"/>
      <c r="K14" s="1072"/>
      <c r="L14" s="201"/>
      <c r="M14" s="201"/>
      <c r="N14" s="201"/>
      <c r="O14" s="201"/>
      <c r="P14" s="201"/>
      <c r="Q14" s="201"/>
      <c r="R14" s="201"/>
      <c r="S14" s="201"/>
      <c r="T14" s="348"/>
      <c r="V14" s="1071"/>
      <c r="W14" s="1072"/>
      <c r="X14" s="201"/>
      <c r="Y14" s="201"/>
      <c r="Z14" s="201"/>
      <c r="AA14" s="201"/>
      <c r="AB14" s="201"/>
      <c r="AC14" s="201"/>
      <c r="AD14" s="201"/>
      <c r="AE14" s="201"/>
      <c r="AF14" s="201"/>
      <c r="AG14" s="201"/>
      <c r="AH14" s="302"/>
      <c r="AI14" s="1081"/>
      <c r="AJ14" s="201"/>
      <c r="AK14" s="456"/>
      <c r="AL14" s="202"/>
      <c r="AM14" s="308"/>
      <c r="AN14" s="187" t="s">
        <v>296</v>
      </c>
    </row>
    <row r="15" spans="2:40" ht="16.5" customHeight="1">
      <c r="B15" s="265"/>
      <c r="C15" s="256"/>
      <c r="D15" s="207"/>
      <c r="E15" s="207"/>
      <c r="F15" s="207"/>
      <c r="G15" s="744"/>
      <c r="H15" s="208"/>
      <c r="J15" s="1075"/>
      <c r="K15" s="1076"/>
      <c r="L15" s="206"/>
      <c r="M15" s="206"/>
      <c r="N15" s="206"/>
      <c r="O15" s="206"/>
      <c r="P15" s="206"/>
      <c r="Q15" s="206"/>
      <c r="R15" s="206"/>
      <c r="S15" s="206"/>
      <c r="T15" s="308"/>
      <c r="V15" s="1075"/>
      <c r="W15" s="1076"/>
      <c r="X15" s="206"/>
      <c r="Y15" s="206"/>
      <c r="Z15" s="206"/>
      <c r="AA15" s="206"/>
      <c r="AB15" s="206"/>
      <c r="AC15" s="206"/>
      <c r="AD15" s="206"/>
      <c r="AE15" s="206"/>
      <c r="AF15" s="206"/>
      <c r="AG15" s="206"/>
      <c r="AH15" s="185"/>
      <c r="AI15" s="1081"/>
      <c r="AJ15" s="206"/>
      <c r="AK15" s="207"/>
      <c r="AL15" s="208"/>
      <c r="AM15" s="308"/>
      <c r="AN15" s="187" t="s">
        <v>297</v>
      </c>
    </row>
    <row r="16" spans="2:40" ht="16.5" customHeight="1">
      <c r="B16" s="265"/>
      <c r="C16" s="256"/>
      <c r="D16" s="207"/>
      <c r="E16" s="207"/>
      <c r="F16" s="207"/>
      <c r="G16" s="744"/>
      <c r="H16" s="208"/>
      <c r="J16" s="1077"/>
      <c r="K16" s="1078"/>
      <c r="L16" s="203"/>
      <c r="M16" s="203"/>
      <c r="N16" s="203"/>
      <c r="O16" s="203"/>
      <c r="P16" s="203"/>
      <c r="Q16" s="203"/>
      <c r="R16" s="203"/>
      <c r="S16" s="203"/>
      <c r="T16" s="349"/>
      <c r="V16" s="1077"/>
      <c r="W16" s="1078"/>
      <c r="X16" s="203"/>
      <c r="Y16" s="203"/>
      <c r="Z16" s="203"/>
      <c r="AA16" s="203"/>
      <c r="AB16" s="203"/>
      <c r="AC16" s="203"/>
      <c r="AD16" s="203"/>
      <c r="AE16" s="203"/>
      <c r="AF16" s="203"/>
      <c r="AG16" s="203"/>
      <c r="AH16" s="303"/>
      <c r="AI16" s="1081"/>
      <c r="AJ16" s="203"/>
      <c r="AK16" s="204"/>
      <c r="AL16" s="205"/>
      <c r="AM16" s="308"/>
      <c r="AN16" s="187" t="s">
        <v>298</v>
      </c>
    </row>
    <row r="17" spans="2:40" ht="16.5" customHeight="1">
      <c r="B17" s="265"/>
      <c r="C17" s="256"/>
      <c r="D17" s="207"/>
      <c r="E17" s="207"/>
      <c r="F17" s="207"/>
      <c r="G17" s="744"/>
      <c r="H17" s="208"/>
      <c r="J17" s="455" t="s">
        <v>229</v>
      </c>
      <c r="K17" s="192" t="s">
        <v>230</v>
      </c>
      <c r="L17" s="193">
        <v>62</v>
      </c>
      <c r="M17" s="193">
        <v>56</v>
      </c>
      <c r="N17" s="193">
        <v>54</v>
      </c>
      <c r="O17" s="193">
        <v>58</v>
      </c>
      <c r="P17" s="193">
        <v>66</v>
      </c>
      <c r="Q17" s="193">
        <v>68</v>
      </c>
      <c r="R17" s="193">
        <v>72</v>
      </c>
      <c r="S17" s="193">
        <v>64</v>
      </c>
      <c r="T17" s="347">
        <v>65</v>
      </c>
      <c r="V17" s="455" t="s">
        <v>229</v>
      </c>
      <c r="W17" s="192" t="s">
        <v>230</v>
      </c>
      <c r="X17" s="193">
        <v>64</v>
      </c>
      <c r="Y17" s="193">
        <v>65</v>
      </c>
      <c r="Z17" s="193">
        <v>70</v>
      </c>
      <c r="AA17" s="193">
        <v>70</v>
      </c>
      <c r="AB17" s="193">
        <v>70</v>
      </c>
      <c r="AC17" s="193">
        <v>68</v>
      </c>
      <c r="AD17" s="193">
        <v>69</v>
      </c>
      <c r="AE17" s="193">
        <v>62</v>
      </c>
      <c r="AF17" s="193">
        <v>72</v>
      </c>
      <c r="AG17" s="193">
        <v>75</v>
      </c>
      <c r="AH17" s="301">
        <v>71</v>
      </c>
      <c r="AI17" s="1081"/>
      <c r="AJ17" s="193">
        <v>53</v>
      </c>
      <c r="AK17" s="189">
        <v>73</v>
      </c>
      <c r="AL17" s="190">
        <v>93</v>
      </c>
      <c r="AM17" s="308"/>
      <c r="AN17" s="187" t="s">
        <v>299</v>
      </c>
    </row>
    <row r="18" spans="2:40" ht="16.5" customHeight="1">
      <c r="B18" s="265"/>
      <c r="C18" s="256"/>
      <c r="D18" s="207"/>
      <c r="E18" s="207"/>
      <c r="F18" s="207"/>
      <c r="G18" s="744"/>
      <c r="H18" s="208"/>
      <c r="J18" s="455" t="s">
        <v>231</v>
      </c>
      <c r="K18" s="192" t="s">
        <v>232</v>
      </c>
      <c r="L18" s="193">
        <v>49</v>
      </c>
      <c r="M18" s="193">
        <v>59</v>
      </c>
      <c r="N18" s="193">
        <v>53</v>
      </c>
      <c r="O18" s="193">
        <v>57</v>
      </c>
      <c r="P18" s="193">
        <v>37</v>
      </c>
      <c r="Q18" s="193">
        <v>44</v>
      </c>
      <c r="R18" s="193">
        <v>41</v>
      </c>
      <c r="S18" s="193">
        <v>42</v>
      </c>
      <c r="T18" s="347">
        <v>35</v>
      </c>
      <c r="V18" s="455" t="s">
        <v>231</v>
      </c>
      <c r="W18" s="192" t="s">
        <v>232</v>
      </c>
      <c r="X18" s="193">
        <v>45</v>
      </c>
      <c r="Y18" s="193">
        <v>45</v>
      </c>
      <c r="Z18" s="193">
        <v>51</v>
      </c>
      <c r="AA18" s="193">
        <v>59</v>
      </c>
      <c r="AB18" s="193">
        <v>55</v>
      </c>
      <c r="AC18" s="193">
        <v>62</v>
      </c>
      <c r="AD18" s="193">
        <v>67</v>
      </c>
      <c r="AE18" s="193">
        <v>83</v>
      </c>
      <c r="AF18" s="193">
        <v>96</v>
      </c>
      <c r="AG18" s="193">
        <v>96</v>
      </c>
      <c r="AH18" s="301">
        <v>86</v>
      </c>
      <c r="AI18" s="1081"/>
      <c r="AJ18" s="193">
        <v>75</v>
      </c>
      <c r="AK18" s="189">
        <v>151</v>
      </c>
      <c r="AL18" s="190">
        <v>205</v>
      </c>
      <c r="AM18" s="308"/>
      <c r="AN18" s="187" t="s">
        <v>232</v>
      </c>
    </row>
    <row r="19" spans="2:40" ht="16.5" customHeight="1">
      <c r="B19" s="299"/>
      <c r="C19" s="254"/>
      <c r="D19" s="204"/>
      <c r="E19" s="204"/>
      <c r="F19" s="204"/>
      <c r="G19" s="745"/>
      <c r="H19" s="205"/>
      <c r="J19" s="1073"/>
      <c r="K19" s="1074"/>
      <c r="L19" s="193"/>
      <c r="M19" s="193"/>
      <c r="N19" s="193"/>
      <c r="O19" s="193"/>
      <c r="P19" s="193"/>
      <c r="Q19" s="193"/>
      <c r="R19" s="193"/>
      <c r="S19" s="193"/>
      <c r="T19" s="347"/>
      <c r="V19" s="1073"/>
      <c r="W19" s="1074"/>
      <c r="X19" s="193"/>
      <c r="Y19" s="193"/>
      <c r="Z19" s="193"/>
      <c r="AA19" s="193"/>
      <c r="AB19" s="193"/>
      <c r="AC19" s="193"/>
      <c r="AD19" s="193"/>
      <c r="AE19" s="193"/>
      <c r="AF19" s="193"/>
      <c r="AG19" s="193"/>
      <c r="AH19" s="301"/>
      <c r="AI19" s="1081"/>
      <c r="AJ19" s="193"/>
      <c r="AK19" s="189"/>
      <c r="AL19" s="190"/>
      <c r="AM19" s="308"/>
      <c r="AN19" s="187" t="s">
        <v>112</v>
      </c>
    </row>
    <row r="20" spans="2:40" ht="16.5" customHeight="1">
      <c r="B20" s="187" t="s">
        <v>215</v>
      </c>
      <c r="C20" s="188">
        <v>58</v>
      </c>
      <c r="D20" s="189">
        <v>41</v>
      </c>
      <c r="E20" s="189">
        <v>63</v>
      </c>
      <c r="F20" s="189">
        <v>64</v>
      </c>
      <c r="G20" s="742">
        <v>182</v>
      </c>
      <c r="H20" s="190">
        <v>62</v>
      </c>
      <c r="J20" s="455" t="s">
        <v>233</v>
      </c>
      <c r="K20" s="192" t="s">
        <v>234</v>
      </c>
      <c r="L20" s="193">
        <v>21</v>
      </c>
      <c r="M20" s="193">
        <v>17</v>
      </c>
      <c r="N20" s="193">
        <v>19</v>
      </c>
      <c r="O20" s="193">
        <v>18</v>
      </c>
      <c r="P20" s="193">
        <v>21</v>
      </c>
      <c r="Q20" s="193">
        <v>17</v>
      </c>
      <c r="R20" s="193">
        <v>20</v>
      </c>
      <c r="S20" s="193">
        <v>20</v>
      </c>
      <c r="T20" s="347">
        <v>19</v>
      </c>
      <c r="V20" s="455" t="s">
        <v>233</v>
      </c>
      <c r="W20" s="192" t="s">
        <v>234</v>
      </c>
      <c r="X20" s="193">
        <v>21</v>
      </c>
      <c r="Y20" s="193">
        <v>21</v>
      </c>
      <c r="Z20" s="193">
        <v>24</v>
      </c>
      <c r="AA20" s="193">
        <v>22</v>
      </c>
      <c r="AB20" s="193">
        <v>26</v>
      </c>
      <c r="AC20" s="193">
        <v>28</v>
      </c>
      <c r="AD20" s="193">
        <v>41</v>
      </c>
      <c r="AE20" s="193">
        <v>99</v>
      </c>
      <c r="AF20" s="193">
        <v>111</v>
      </c>
      <c r="AG20" s="193">
        <v>128</v>
      </c>
      <c r="AH20" s="301">
        <v>127</v>
      </c>
      <c r="AI20" s="1081"/>
      <c r="AJ20" s="193">
        <v>125</v>
      </c>
      <c r="AK20" s="189">
        <v>149</v>
      </c>
      <c r="AL20" s="190">
        <v>194</v>
      </c>
      <c r="AM20" s="308"/>
      <c r="AN20" s="187" t="s">
        <v>300</v>
      </c>
    </row>
    <row r="21" spans="2:40" ht="16.5" customHeight="1">
      <c r="B21" s="298"/>
      <c r="C21" s="457"/>
      <c r="D21" s="456"/>
      <c r="E21" s="456"/>
      <c r="F21" s="456"/>
      <c r="G21" s="743"/>
      <c r="H21" s="202"/>
      <c r="J21" s="1071"/>
      <c r="K21" s="1072"/>
      <c r="L21" s="201"/>
      <c r="M21" s="201"/>
      <c r="N21" s="201"/>
      <c r="O21" s="201"/>
      <c r="P21" s="201"/>
      <c r="Q21" s="201"/>
      <c r="R21" s="201"/>
      <c r="S21" s="201"/>
      <c r="T21" s="348"/>
      <c r="V21" s="1071"/>
      <c r="W21" s="1072"/>
      <c r="X21" s="201"/>
      <c r="Y21" s="201"/>
      <c r="Z21" s="201"/>
      <c r="AA21" s="201"/>
      <c r="AB21" s="201"/>
      <c r="AC21" s="201"/>
      <c r="AD21" s="201"/>
      <c r="AE21" s="201"/>
      <c r="AF21" s="201"/>
      <c r="AG21" s="201"/>
      <c r="AH21" s="302"/>
      <c r="AI21" s="1081"/>
      <c r="AJ21" s="201"/>
      <c r="AK21" s="456"/>
      <c r="AL21" s="202"/>
      <c r="AM21" s="308"/>
      <c r="AN21" s="187" t="s">
        <v>113</v>
      </c>
    </row>
    <row r="22" spans="2:40" ht="16.5" customHeight="1">
      <c r="B22" s="265"/>
      <c r="C22" s="256"/>
      <c r="D22" s="207"/>
      <c r="E22" s="207"/>
      <c r="F22" s="207"/>
      <c r="G22" s="744"/>
      <c r="H22" s="208"/>
      <c r="J22" s="1075"/>
      <c r="K22" s="1076"/>
      <c r="L22" s="206"/>
      <c r="M22" s="206"/>
      <c r="N22" s="206"/>
      <c r="O22" s="206"/>
      <c r="P22" s="206"/>
      <c r="Q22" s="206"/>
      <c r="R22" s="206"/>
      <c r="S22" s="206"/>
      <c r="T22" s="308"/>
      <c r="V22" s="1075"/>
      <c r="W22" s="1076"/>
      <c r="X22" s="206"/>
      <c r="Y22" s="206"/>
      <c r="Z22" s="206"/>
      <c r="AA22" s="206"/>
      <c r="AB22" s="206"/>
      <c r="AC22" s="206"/>
      <c r="AD22" s="206"/>
      <c r="AE22" s="206"/>
      <c r="AF22" s="206"/>
      <c r="AG22" s="206"/>
      <c r="AH22" s="185"/>
      <c r="AI22" s="1081"/>
      <c r="AJ22" s="206"/>
      <c r="AK22" s="207"/>
      <c r="AL22" s="208"/>
      <c r="AM22" s="308"/>
      <c r="AN22" s="187" t="s">
        <v>301</v>
      </c>
    </row>
    <row r="23" spans="2:40" ht="30" customHeight="1">
      <c r="B23" s="299"/>
      <c r="C23" s="254"/>
      <c r="D23" s="204"/>
      <c r="E23" s="204"/>
      <c r="F23" s="204"/>
      <c r="G23" s="745"/>
      <c r="H23" s="205"/>
      <c r="J23" s="1077"/>
      <c r="K23" s="1078"/>
      <c r="L23" s="203"/>
      <c r="M23" s="203"/>
      <c r="N23" s="203"/>
      <c r="O23" s="203"/>
      <c r="P23" s="203"/>
      <c r="Q23" s="203"/>
      <c r="R23" s="203"/>
      <c r="S23" s="203"/>
      <c r="T23" s="349"/>
      <c r="V23" s="1077"/>
      <c r="W23" s="1078"/>
      <c r="X23" s="203"/>
      <c r="Y23" s="203"/>
      <c r="Z23" s="203"/>
      <c r="AA23" s="203"/>
      <c r="AB23" s="203"/>
      <c r="AC23" s="203"/>
      <c r="AD23" s="203"/>
      <c r="AE23" s="203"/>
      <c r="AF23" s="203"/>
      <c r="AG23" s="203"/>
      <c r="AH23" s="303"/>
      <c r="AI23" s="1081"/>
      <c r="AJ23" s="203"/>
      <c r="AK23" s="204"/>
      <c r="AL23" s="205"/>
      <c r="AM23" s="308"/>
      <c r="AN23" s="470" t="s">
        <v>302</v>
      </c>
    </row>
    <row r="24" spans="2:40" ht="16.5" customHeight="1">
      <c r="B24" s="187" t="s">
        <v>216</v>
      </c>
      <c r="C24" s="188">
        <v>2</v>
      </c>
      <c r="D24" s="189">
        <v>2</v>
      </c>
      <c r="E24" s="189">
        <v>5</v>
      </c>
      <c r="F24" s="189">
        <v>3</v>
      </c>
      <c r="G24" s="742">
        <v>7</v>
      </c>
      <c r="H24" s="190">
        <v>4</v>
      </c>
      <c r="J24" s="455" t="s">
        <v>235</v>
      </c>
      <c r="K24" s="192" t="s">
        <v>236</v>
      </c>
      <c r="L24" s="188">
        <v>38</v>
      </c>
      <c r="M24" s="193">
        <v>33</v>
      </c>
      <c r="N24" s="193">
        <v>34</v>
      </c>
      <c r="O24" s="193">
        <v>34</v>
      </c>
      <c r="P24" s="193">
        <v>31</v>
      </c>
      <c r="Q24" s="193">
        <v>31</v>
      </c>
      <c r="R24" s="193">
        <v>41</v>
      </c>
      <c r="S24" s="189">
        <v>35</v>
      </c>
      <c r="T24" s="190">
        <v>25</v>
      </c>
      <c r="V24" s="455" t="s">
        <v>235</v>
      </c>
      <c r="W24" s="192" t="s">
        <v>236</v>
      </c>
      <c r="X24" s="189">
        <v>28</v>
      </c>
      <c r="Y24" s="189">
        <v>24</v>
      </c>
      <c r="Z24" s="189">
        <v>24</v>
      </c>
      <c r="AA24" s="189">
        <v>25</v>
      </c>
      <c r="AB24" s="189">
        <v>25</v>
      </c>
      <c r="AC24" s="189">
        <v>41</v>
      </c>
      <c r="AD24" s="189">
        <v>51</v>
      </c>
      <c r="AE24" s="189">
        <v>73</v>
      </c>
      <c r="AF24" s="189">
        <v>76</v>
      </c>
      <c r="AG24" s="189">
        <v>104</v>
      </c>
      <c r="AH24" s="195">
        <v>104</v>
      </c>
      <c r="AI24" s="1082"/>
      <c r="AJ24" s="193">
        <v>45</v>
      </c>
      <c r="AK24" s="189">
        <v>65</v>
      </c>
      <c r="AL24" s="237">
        <v>85</v>
      </c>
      <c r="AM24" s="351"/>
      <c r="AN24" s="236" t="s">
        <v>303</v>
      </c>
    </row>
    <row r="25" spans="1:40" ht="16.5" customHeight="1">
      <c r="A25" s="1079"/>
      <c r="B25" s="388"/>
      <c r="C25" s="302"/>
      <c r="D25" s="302"/>
      <c r="E25" s="302"/>
      <c r="F25" s="302"/>
      <c r="G25" s="797"/>
      <c r="H25" s="348"/>
      <c r="J25" s="847" t="s">
        <v>237</v>
      </c>
      <c r="K25" s="184"/>
      <c r="L25" s="210"/>
      <c r="M25" s="211"/>
      <c r="N25" s="211"/>
      <c r="O25" s="211"/>
      <c r="P25" s="211"/>
      <c r="Q25" s="211"/>
      <c r="R25" s="211"/>
      <c r="S25" s="211"/>
      <c r="T25" s="228"/>
      <c r="U25" s="1079"/>
      <c r="V25" s="847" t="s">
        <v>237</v>
      </c>
      <c r="W25" s="184"/>
      <c r="X25" s="211"/>
      <c r="Y25" s="211"/>
      <c r="Z25" s="211"/>
      <c r="AA25" s="211"/>
      <c r="AB25" s="211"/>
      <c r="AC25" s="211"/>
      <c r="AD25" s="211"/>
      <c r="AE25" s="211"/>
      <c r="AF25" s="211"/>
      <c r="AG25" s="211"/>
      <c r="AH25" s="211"/>
      <c r="AI25" s="211"/>
      <c r="AJ25" s="211"/>
      <c r="AK25" s="211"/>
      <c r="AL25" s="228"/>
      <c r="AM25" s="213"/>
      <c r="AN25" s="212" t="s">
        <v>312</v>
      </c>
    </row>
    <row r="26" spans="1:40" ht="16.5" customHeight="1">
      <c r="A26" s="1079"/>
      <c r="B26" s="389"/>
      <c r="C26" s="390"/>
      <c r="D26" s="390"/>
      <c r="E26" s="390"/>
      <c r="F26" s="390"/>
      <c r="G26" s="798"/>
      <c r="H26" s="351"/>
      <c r="J26" s="223"/>
      <c r="K26" s="224" t="s">
        <v>341</v>
      </c>
      <c r="L26" s="457">
        <v>4</v>
      </c>
      <c r="M26" s="201">
        <v>4</v>
      </c>
      <c r="N26" s="201">
        <v>7</v>
      </c>
      <c r="O26" s="201">
        <v>10</v>
      </c>
      <c r="P26" s="201">
        <v>16</v>
      </c>
      <c r="Q26" s="201">
        <v>23</v>
      </c>
      <c r="R26" s="201">
        <v>30</v>
      </c>
      <c r="S26" s="456">
        <v>27</v>
      </c>
      <c r="T26" s="202">
        <v>30</v>
      </c>
      <c r="U26" s="1079"/>
      <c r="V26" s="223"/>
      <c r="W26" s="224" t="s">
        <v>341</v>
      </c>
      <c r="X26" s="456">
        <v>32</v>
      </c>
      <c r="Y26" s="456">
        <v>33</v>
      </c>
      <c r="Z26" s="456">
        <v>32</v>
      </c>
      <c r="AA26" s="456">
        <v>32</v>
      </c>
      <c r="AB26" s="456">
        <v>33</v>
      </c>
      <c r="AC26" s="456">
        <v>33</v>
      </c>
      <c r="AD26" s="456">
        <v>36</v>
      </c>
      <c r="AE26" s="456">
        <v>46</v>
      </c>
      <c r="AF26" s="456">
        <v>42</v>
      </c>
      <c r="AG26" s="456">
        <v>44</v>
      </c>
      <c r="AH26" s="456">
        <v>49</v>
      </c>
      <c r="AI26" s="225" t="s">
        <v>285</v>
      </c>
      <c r="AJ26" s="201">
        <v>51</v>
      </c>
      <c r="AK26" s="456">
        <v>54</v>
      </c>
      <c r="AL26" s="202">
        <v>57</v>
      </c>
      <c r="AM26" s="460"/>
      <c r="AN26" s="460"/>
    </row>
    <row r="27" spans="2:40" ht="13.5">
      <c r="B27" s="179" t="s">
        <v>458</v>
      </c>
      <c r="C27" s="231"/>
      <c r="D27" s="246"/>
      <c r="E27" s="246"/>
      <c r="F27" s="246"/>
      <c r="G27" s="799"/>
      <c r="H27" s="230"/>
      <c r="J27" s="183" t="s">
        <v>342</v>
      </c>
      <c r="K27" s="246"/>
      <c r="L27" s="246"/>
      <c r="M27" s="246"/>
      <c r="N27" s="246"/>
      <c r="O27" s="246"/>
      <c r="P27" s="246"/>
      <c r="Q27" s="246"/>
      <c r="R27" s="246"/>
      <c r="S27" s="246"/>
      <c r="T27" s="230"/>
      <c r="V27" s="261"/>
      <c r="W27" s="259"/>
      <c r="X27" s="259"/>
      <c r="Y27" s="259"/>
      <c r="Z27" s="259"/>
      <c r="AA27" s="259"/>
      <c r="AB27" s="259"/>
      <c r="AC27" s="259"/>
      <c r="AD27" s="259"/>
      <c r="AE27" s="259"/>
      <c r="AF27" s="259"/>
      <c r="AG27" s="259"/>
      <c r="AH27" s="259"/>
      <c r="AI27" s="259"/>
      <c r="AJ27" s="259"/>
      <c r="AK27" s="259"/>
      <c r="AL27" s="260"/>
      <c r="AM27" s="460"/>
      <c r="AN27" s="460"/>
    </row>
    <row r="28" spans="2:40" ht="13.5">
      <c r="B28" s="187" t="s">
        <v>217</v>
      </c>
      <c r="C28" s="233">
        <f aca="true" t="shared" si="0" ref="C28:H28">C6/C$4*100</f>
        <v>3.140096618357488</v>
      </c>
      <c r="D28" s="249">
        <f t="shared" si="0"/>
        <v>5.431309904153355</v>
      </c>
      <c r="E28" s="249">
        <f t="shared" si="0"/>
        <v>6.976744186046512</v>
      </c>
      <c r="F28" s="249">
        <f t="shared" si="0"/>
        <v>13.942307692307693</v>
      </c>
      <c r="G28" s="749">
        <f t="shared" si="0"/>
        <v>53.3974358974359</v>
      </c>
      <c r="H28" s="262">
        <f t="shared" si="0"/>
        <v>17.66990291262136</v>
      </c>
      <c r="J28" s="194" t="s">
        <v>221</v>
      </c>
      <c r="K28" s="192" t="s">
        <v>222</v>
      </c>
      <c r="L28" s="249">
        <f aca="true" t="shared" si="1" ref="L28:T28">L6/L$4*100</f>
        <v>18.367346938775512</v>
      </c>
      <c r="M28" s="249">
        <f t="shared" si="1"/>
        <v>18.482490272373543</v>
      </c>
      <c r="N28" s="249">
        <f t="shared" si="1"/>
        <v>17.97979797979798</v>
      </c>
      <c r="O28" s="249">
        <f t="shared" si="1"/>
        <v>16.374269005847953</v>
      </c>
      <c r="P28" s="249">
        <f t="shared" si="1"/>
        <v>17.416829745596868</v>
      </c>
      <c r="Q28" s="249">
        <f t="shared" si="1"/>
        <v>17.475728155339805</v>
      </c>
      <c r="R28" s="249">
        <f t="shared" si="1"/>
        <v>15.934065934065933</v>
      </c>
      <c r="S28" s="249">
        <f t="shared" si="1"/>
        <v>16.73076923076923</v>
      </c>
      <c r="T28" s="262">
        <f t="shared" si="1"/>
        <v>17.43486973947896</v>
      </c>
      <c r="V28" s="194" t="s">
        <v>221</v>
      </c>
      <c r="W28" s="192" t="s">
        <v>222</v>
      </c>
      <c r="X28" s="249">
        <f aca="true" t="shared" si="2" ref="X28:AE28">X6/X$4*100</f>
        <v>17.424242424242426</v>
      </c>
      <c r="Y28" s="249">
        <f t="shared" si="2"/>
        <v>17.19626168224299</v>
      </c>
      <c r="Z28" s="249">
        <f t="shared" si="2"/>
        <v>15.586690017513135</v>
      </c>
      <c r="AA28" s="249">
        <f t="shared" si="2"/>
        <v>15.131578947368421</v>
      </c>
      <c r="AB28" s="249">
        <f t="shared" si="2"/>
        <v>14.935064935064934</v>
      </c>
      <c r="AC28" s="249">
        <f t="shared" si="2"/>
        <v>16.055045871559635</v>
      </c>
      <c r="AD28" s="249">
        <f t="shared" si="2"/>
        <v>14.739884393063585</v>
      </c>
      <c r="AE28" s="249">
        <f t="shared" si="2"/>
        <v>14.864864864864865</v>
      </c>
      <c r="AF28" s="249">
        <f aca="true" t="shared" si="3" ref="AF28:AL28">AF6/AF$4*100</f>
        <v>16.76356589147287</v>
      </c>
      <c r="AG28" s="249">
        <f t="shared" si="3"/>
        <v>16.65150136487716</v>
      </c>
      <c r="AH28" s="249">
        <f t="shared" si="3"/>
        <v>19.58568738229755</v>
      </c>
      <c r="AI28" s="249" t="s">
        <v>285</v>
      </c>
      <c r="AJ28" s="249">
        <f t="shared" si="3"/>
        <v>11.68639053254438</v>
      </c>
      <c r="AK28" s="249">
        <f t="shared" si="3"/>
        <v>10.261569416498995</v>
      </c>
      <c r="AL28" s="262">
        <f t="shared" si="3"/>
        <v>11.538461538461538</v>
      </c>
      <c r="AM28" s="460"/>
      <c r="AN28" s="460"/>
    </row>
    <row r="29" spans="2:40" ht="13.5">
      <c r="B29" s="187" t="s">
        <v>218</v>
      </c>
      <c r="C29" s="233">
        <f aca="true" t="shared" si="4" ref="C29:H29">C7/C$4*100</f>
        <v>50.48309178743962</v>
      </c>
      <c r="D29" s="249">
        <f t="shared" si="4"/>
        <v>43.45047923322684</v>
      </c>
      <c r="E29" s="249">
        <f t="shared" si="4"/>
        <v>36.69250645994832</v>
      </c>
      <c r="F29" s="249">
        <f t="shared" si="4"/>
        <v>31.009615384615387</v>
      </c>
      <c r="G29" s="749">
        <f t="shared" si="4"/>
        <v>14.551282051282053</v>
      </c>
      <c r="H29" s="262">
        <f t="shared" si="4"/>
        <v>33.78640776699029</v>
      </c>
      <c r="J29" s="455" t="s">
        <v>223</v>
      </c>
      <c r="K29" s="192" t="s">
        <v>224</v>
      </c>
      <c r="L29" s="249">
        <f aca="true" t="shared" si="5" ref="L29:T31">L7/L$4*100</f>
        <v>31.3543599257885</v>
      </c>
      <c r="M29" s="249">
        <f t="shared" si="5"/>
        <v>29.571984435797667</v>
      </c>
      <c r="N29" s="249">
        <f t="shared" si="5"/>
        <v>29.292929292929294</v>
      </c>
      <c r="O29" s="249">
        <f t="shared" si="5"/>
        <v>26.900584795321635</v>
      </c>
      <c r="P29" s="249">
        <f t="shared" si="5"/>
        <v>26.810176125244617</v>
      </c>
      <c r="Q29" s="249">
        <f t="shared" si="5"/>
        <v>25.8252427184466</v>
      </c>
      <c r="R29" s="249">
        <f t="shared" si="5"/>
        <v>25.64102564102564</v>
      </c>
      <c r="S29" s="249">
        <f t="shared" si="5"/>
        <v>25.961538461538463</v>
      </c>
      <c r="T29" s="262">
        <f t="shared" si="5"/>
        <v>25.250501002004004</v>
      </c>
      <c r="V29" s="455" t="s">
        <v>223</v>
      </c>
      <c r="W29" s="192" t="s">
        <v>224</v>
      </c>
      <c r="X29" s="249">
        <f aca="true" t="shared" si="6" ref="X29:AE29">X7/X$4*100</f>
        <v>24.810606060606062</v>
      </c>
      <c r="Y29" s="249">
        <f t="shared" si="6"/>
        <v>25.233644859813083</v>
      </c>
      <c r="Z29" s="249">
        <f t="shared" si="6"/>
        <v>25.569176882662</v>
      </c>
      <c r="AA29" s="249">
        <f t="shared" si="6"/>
        <v>25.986842105263158</v>
      </c>
      <c r="AB29" s="249">
        <f t="shared" si="6"/>
        <v>26.948051948051948</v>
      </c>
      <c r="AC29" s="249">
        <f t="shared" si="6"/>
        <v>26.452599388379205</v>
      </c>
      <c r="AD29" s="249">
        <f t="shared" si="6"/>
        <v>26.734104046242773</v>
      </c>
      <c r="AE29" s="249">
        <f t="shared" si="6"/>
        <v>19.854469854469855</v>
      </c>
      <c r="AF29" s="249">
        <f aca="true" t="shared" si="7" ref="AF29:AL29">AF7/AF$4*100</f>
        <v>20.251937984496124</v>
      </c>
      <c r="AG29" s="249">
        <f t="shared" si="7"/>
        <v>17.925386715195632</v>
      </c>
      <c r="AH29" s="249">
        <f t="shared" si="7"/>
        <v>18.54990583804143</v>
      </c>
      <c r="AI29" s="249" t="s">
        <v>285</v>
      </c>
      <c r="AJ29" s="249">
        <f t="shared" si="7"/>
        <v>13.017751479289942</v>
      </c>
      <c r="AK29" s="249">
        <f t="shared" si="7"/>
        <v>11.267605633802818</v>
      </c>
      <c r="AL29" s="262">
        <f t="shared" si="7"/>
        <v>11.840120663650074</v>
      </c>
      <c r="AM29" s="460"/>
      <c r="AN29" s="460"/>
    </row>
    <row r="30" spans="2:40" ht="13.5">
      <c r="B30" s="264"/>
      <c r="C30" s="457"/>
      <c r="D30" s="456"/>
      <c r="E30" s="456"/>
      <c r="F30" s="456"/>
      <c r="G30" s="743"/>
      <c r="H30" s="202"/>
      <c r="J30" s="1073"/>
      <c r="K30" s="1074"/>
      <c r="L30" s="249"/>
      <c r="M30" s="249"/>
      <c r="N30" s="249"/>
      <c r="O30" s="249"/>
      <c r="P30" s="249"/>
      <c r="Q30" s="249"/>
      <c r="R30" s="249"/>
      <c r="S30" s="249"/>
      <c r="T30" s="262"/>
      <c r="V30" s="1073"/>
      <c r="W30" s="1074"/>
      <c r="X30" s="249"/>
      <c r="Y30" s="249"/>
      <c r="Z30" s="249"/>
      <c r="AA30" s="249"/>
      <c r="AB30" s="249"/>
      <c r="AC30" s="249"/>
      <c r="AD30" s="249"/>
      <c r="AE30" s="249"/>
      <c r="AF30" s="249"/>
      <c r="AG30" s="249"/>
      <c r="AH30" s="249"/>
      <c r="AI30" s="249"/>
      <c r="AJ30" s="249"/>
      <c r="AK30" s="249"/>
      <c r="AL30" s="262"/>
      <c r="AM30" s="460"/>
      <c r="AN30" s="460"/>
    </row>
    <row r="31" spans="2:40" ht="13.5">
      <c r="B31" s="265"/>
      <c r="C31" s="266"/>
      <c r="D31" s="267"/>
      <c r="E31" s="267"/>
      <c r="F31" s="267"/>
      <c r="G31" s="751"/>
      <c r="H31" s="268"/>
      <c r="J31" s="455" t="s">
        <v>225</v>
      </c>
      <c r="K31" s="192" t="s">
        <v>226</v>
      </c>
      <c r="L31" s="249">
        <f t="shared" si="5"/>
        <v>5.565862708719852</v>
      </c>
      <c r="M31" s="249">
        <f t="shared" si="5"/>
        <v>5.252918287937743</v>
      </c>
      <c r="N31" s="249">
        <f t="shared" si="5"/>
        <v>5.656565656565657</v>
      </c>
      <c r="O31" s="249">
        <f t="shared" si="5"/>
        <v>8.57699805068226</v>
      </c>
      <c r="P31" s="249">
        <f t="shared" si="5"/>
        <v>9.001956947162427</v>
      </c>
      <c r="Q31" s="249">
        <f t="shared" si="5"/>
        <v>9.12621359223301</v>
      </c>
      <c r="R31" s="249">
        <f t="shared" si="5"/>
        <v>10.256410256410255</v>
      </c>
      <c r="S31" s="249">
        <f t="shared" si="5"/>
        <v>9.230769230769232</v>
      </c>
      <c r="T31" s="262">
        <f t="shared" si="5"/>
        <v>10.220440881763528</v>
      </c>
      <c r="V31" s="455" t="s">
        <v>225</v>
      </c>
      <c r="W31" s="192" t="s">
        <v>226</v>
      </c>
      <c r="X31" s="249">
        <f aca="true" t="shared" si="8" ref="X31:AE31">X9/X$4*100</f>
        <v>9.848484848484848</v>
      </c>
      <c r="Y31" s="249">
        <f t="shared" si="8"/>
        <v>10.654205607476635</v>
      </c>
      <c r="Z31" s="249">
        <f t="shared" si="8"/>
        <v>12.784588441331</v>
      </c>
      <c r="AA31" s="249">
        <f t="shared" si="8"/>
        <v>13.815789473684212</v>
      </c>
      <c r="AB31" s="249">
        <f t="shared" si="8"/>
        <v>12.662337662337661</v>
      </c>
      <c r="AC31" s="249">
        <f t="shared" si="8"/>
        <v>9.63302752293578</v>
      </c>
      <c r="AD31" s="249">
        <f t="shared" si="8"/>
        <v>8.815028901734104</v>
      </c>
      <c r="AE31" s="249">
        <f t="shared" si="8"/>
        <v>9.875259875259875</v>
      </c>
      <c r="AF31" s="249">
        <f aca="true" t="shared" si="9" ref="AF31:AL31">AF9/AF$4*100</f>
        <v>11.046511627906977</v>
      </c>
      <c r="AG31" s="249">
        <f t="shared" si="9"/>
        <v>11.101000909918108</v>
      </c>
      <c r="AH31" s="249">
        <f t="shared" si="9"/>
        <v>10.451977401129943</v>
      </c>
      <c r="AI31" s="249" t="s">
        <v>285</v>
      </c>
      <c r="AJ31" s="249">
        <f t="shared" si="9"/>
        <v>17.60355029585799</v>
      </c>
      <c r="AK31" s="249">
        <f t="shared" si="9"/>
        <v>20.62374245472837</v>
      </c>
      <c r="AL31" s="262">
        <f t="shared" si="9"/>
        <v>20.211161387631975</v>
      </c>
      <c r="AM31" s="460"/>
      <c r="AN31" s="460"/>
    </row>
    <row r="32" spans="2:40" ht="13.5">
      <c r="B32" s="269"/>
      <c r="C32" s="256"/>
      <c r="D32" s="207"/>
      <c r="E32" s="207"/>
      <c r="F32" s="207"/>
      <c r="G32" s="744"/>
      <c r="H32" s="208"/>
      <c r="J32" s="1071"/>
      <c r="K32" s="1072"/>
      <c r="L32" s="458"/>
      <c r="M32" s="458"/>
      <c r="N32" s="458"/>
      <c r="O32" s="458"/>
      <c r="P32" s="458"/>
      <c r="Q32" s="458"/>
      <c r="R32" s="458"/>
      <c r="S32" s="458"/>
      <c r="T32" s="323"/>
      <c r="V32" s="1071"/>
      <c r="W32" s="1072"/>
      <c r="X32" s="458"/>
      <c r="Y32" s="458"/>
      <c r="Z32" s="458"/>
      <c r="AA32" s="458"/>
      <c r="AB32" s="458"/>
      <c r="AC32" s="458"/>
      <c r="AD32" s="458"/>
      <c r="AE32" s="458"/>
      <c r="AF32" s="458"/>
      <c r="AG32" s="458"/>
      <c r="AH32" s="458"/>
      <c r="AI32" s="458"/>
      <c r="AJ32" s="458"/>
      <c r="AK32" s="458"/>
      <c r="AL32" s="323"/>
      <c r="AM32" s="460"/>
      <c r="AN32" s="460"/>
    </row>
    <row r="33" spans="2:40" ht="13.5">
      <c r="B33" s="270"/>
      <c r="C33" s="254"/>
      <c r="D33" s="204"/>
      <c r="E33" s="204"/>
      <c r="F33" s="204"/>
      <c r="G33" s="745"/>
      <c r="H33" s="205"/>
      <c r="J33" s="1077"/>
      <c r="K33" s="1078"/>
      <c r="L33" s="288"/>
      <c r="M33" s="288"/>
      <c r="N33" s="288"/>
      <c r="O33" s="288"/>
      <c r="P33" s="288"/>
      <c r="Q33" s="288"/>
      <c r="R33" s="288"/>
      <c r="S33" s="288"/>
      <c r="T33" s="289"/>
      <c r="V33" s="1077"/>
      <c r="W33" s="1078"/>
      <c r="X33" s="288"/>
      <c r="Y33" s="288"/>
      <c r="Z33" s="288"/>
      <c r="AA33" s="288"/>
      <c r="AB33" s="288"/>
      <c r="AC33" s="288"/>
      <c r="AD33" s="288"/>
      <c r="AE33" s="288"/>
      <c r="AF33" s="288"/>
      <c r="AG33" s="288"/>
      <c r="AH33" s="288"/>
      <c r="AI33" s="288"/>
      <c r="AJ33" s="288"/>
      <c r="AK33" s="288"/>
      <c r="AL33" s="289"/>
      <c r="AM33" s="460"/>
      <c r="AN33" s="460"/>
    </row>
    <row r="34" spans="2:40" ht="13.5">
      <c r="B34" s="187" t="s">
        <v>219</v>
      </c>
      <c r="C34" s="233">
        <f aca="true" t="shared" si="10" ref="C34:H34">C12/C$4*100</f>
        <v>14.734299516908212</v>
      </c>
      <c r="D34" s="249">
        <f t="shared" si="10"/>
        <v>17.57188498402556</v>
      </c>
      <c r="E34" s="249">
        <f t="shared" si="10"/>
        <v>17.05426356589147</v>
      </c>
      <c r="F34" s="249">
        <f t="shared" si="10"/>
        <v>17.307692307692307</v>
      </c>
      <c r="G34" s="749">
        <f t="shared" si="10"/>
        <v>13.012820512820515</v>
      </c>
      <c r="H34" s="262">
        <f t="shared" si="10"/>
        <v>17.66990291262136</v>
      </c>
      <c r="J34" s="455" t="s">
        <v>54</v>
      </c>
      <c r="K34" s="192" t="s">
        <v>227</v>
      </c>
      <c r="L34" s="249">
        <f aca="true" t="shared" si="11" ref="L34:T34">L12/L$4*100</f>
        <v>5.75139146567718</v>
      </c>
      <c r="M34" s="249">
        <f t="shared" si="11"/>
        <v>6.22568093385214</v>
      </c>
      <c r="N34" s="249">
        <f t="shared" si="11"/>
        <v>6.0606060606060606</v>
      </c>
      <c r="O34" s="249">
        <f t="shared" si="11"/>
        <v>5.847953216374268</v>
      </c>
      <c r="P34" s="249">
        <f t="shared" si="11"/>
        <v>6.066536203522505</v>
      </c>
      <c r="Q34" s="249">
        <f t="shared" si="11"/>
        <v>5.825242718446602</v>
      </c>
      <c r="R34" s="249">
        <f t="shared" si="11"/>
        <v>5.86080586080586</v>
      </c>
      <c r="S34" s="249">
        <f t="shared" si="11"/>
        <v>6.346153846153846</v>
      </c>
      <c r="T34" s="262">
        <f t="shared" si="11"/>
        <v>6.212424849699398</v>
      </c>
      <c r="V34" s="455" t="s">
        <v>54</v>
      </c>
      <c r="W34" s="192" t="s">
        <v>227</v>
      </c>
      <c r="X34" s="249">
        <f aca="true" t="shared" si="12" ref="X34:AE34">X12/X$4*100</f>
        <v>5.871212121212121</v>
      </c>
      <c r="Y34" s="249">
        <f t="shared" si="12"/>
        <v>6.16822429906542</v>
      </c>
      <c r="Z34" s="249">
        <f t="shared" si="12"/>
        <v>5.779334500875657</v>
      </c>
      <c r="AA34" s="249">
        <f t="shared" si="12"/>
        <v>5.427631578947369</v>
      </c>
      <c r="AB34" s="249">
        <f t="shared" si="12"/>
        <v>5.51948051948052</v>
      </c>
      <c r="AC34" s="249">
        <f t="shared" si="12"/>
        <v>5.657492354740061</v>
      </c>
      <c r="AD34" s="249">
        <f t="shared" si="12"/>
        <v>5.202312138728324</v>
      </c>
      <c r="AE34" s="249">
        <f t="shared" si="12"/>
        <v>4.677754677754678</v>
      </c>
      <c r="AF34" s="249">
        <f aca="true" t="shared" si="13" ref="AF34:AL34">AF12/AF$4*100</f>
        <v>4.069767441860465</v>
      </c>
      <c r="AG34" s="249">
        <f t="shared" si="13"/>
        <v>3.6396724294813465</v>
      </c>
      <c r="AH34" s="249">
        <f t="shared" si="13"/>
        <v>3.1073446327683616</v>
      </c>
      <c r="AI34" s="249" t="s">
        <v>285</v>
      </c>
      <c r="AJ34" s="249">
        <f t="shared" si="13"/>
        <v>1.6272189349112427</v>
      </c>
      <c r="AK34" s="249">
        <f t="shared" si="13"/>
        <v>1.5090543259557343</v>
      </c>
      <c r="AL34" s="262">
        <f t="shared" si="13"/>
        <v>1.7345399698340875</v>
      </c>
      <c r="AM34" s="460"/>
      <c r="AN34" s="460"/>
    </row>
    <row r="35" spans="2:40" ht="13.5">
      <c r="B35" s="187" t="s">
        <v>214</v>
      </c>
      <c r="C35" s="233">
        <f aca="true" t="shared" si="14" ref="C35:H35">C13/C$4*100</f>
        <v>17.14975845410628</v>
      </c>
      <c r="D35" s="249">
        <f t="shared" si="14"/>
        <v>19.808306709265175</v>
      </c>
      <c r="E35" s="249">
        <f t="shared" si="14"/>
        <v>21.705426356589147</v>
      </c>
      <c r="F35" s="249">
        <f t="shared" si="14"/>
        <v>21.634615384615387</v>
      </c>
      <c r="G35" s="749">
        <f t="shared" si="14"/>
        <v>6.923076923076923</v>
      </c>
      <c r="H35" s="262">
        <f t="shared" si="14"/>
        <v>18.058252427184467</v>
      </c>
      <c r="J35" s="455" t="s">
        <v>228</v>
      </c>
      <c r="K35" s="192" t="s">
        <v>111</v>
      </c>
      <c r="L35" s="249">
        <f aca="true" t="shared" si="15" ref="L35:T35">L13/L$4*100</f>
        <v>7.421150278293136</v>
      </c>
      <c r="M35" s="249">
        <f t="shared" si="15"/>
        <v>8.365758754863812</v>
      </c>
      <c r="N35" s="249">
        <f t="shared" si="15"/>
        <v>8.686868686868687</v>
      </c>
      <c r="O35" s="249">
        <f t="shared" si="15"/>
        <v>9.746588693957115</v>
      </c>
      <c r="P35" s="249">
        <f t="shared" si="15"/>
        <v>10.371819960861057</v>
      </c>
      <c r="Q35" s="249">
        <f t="shared" si="15"/>
        <v>10.679611650485436</v>
      </c>
      <c r="R35" s="249">
        <f t="shared" si="15"/>
        <v>10.43956043956044</v>
      </c>
      <c r="S35" s="249">
        <f t="shared" si="15"/>
        <v>10.76923076923077</v>
      </c>
      <c r="T35" s="262">
        <f t="shared" si="15"/>
        <v>12.024048096192384</v>
      </c>
      <c r="V35" s="455" t="s">
        <v>228</v>
      </c>
      <c r="W35" s="192" t="s">
        <v>111</v>
      </c>
      <c r="X35" s="249">
        <f aca="true" t="shared" si="16" ref="X35:AE35">X13/X$4*100</f>
        <v>12.121212121212121</v>
      </c>
      <c r="Y35" s="249">
        <f t="shared" si="16"/>
        <v>11.775700934579438</v>
      </c>
      <c r="Z35" s="249">
        <f t="shared" si="16"/>
        <v>10.683012259194395</v>
      </c>
      <c r="AA35" s="249">
        <f t="shared" si="16"/>
        <v>10.69078947368421</v>
      </c>
      <c r="AB35" s="249">
        <f t="shared" si="16"/>
        <v>11.363636363636363</v>
      </c>
      <c r="AC35" s="249">
        <f t="shared" si="16"/>
        <v>11.773700305810397</v>
      </c>
      <c r="AD35" s="249">
        <f t="shared" si="16"/>
        <v>11.560693641618498</v>
      </c>
      <c r="AE35" s="249">
        <f t="shared" si="16"/>
        <v>17.775467775467778</v>
      </c>
      <c r="AF35" s="249">
        <f aca="true" t="shared" si="17" ref="AF35:AL35">AF13/AF$4*100</f>
        <v>13.468992248062014</v>
      </c>
      <c r="AG35" s="249">
        <f t="shared" si="17"/>
        <v>14.012738853503185</v>
      </c>
      <c r="AH35" s="249">
        <f t="shared" si="17"/>
        <v>11.770244821092279</v>
      </c>
      <c r="AI35" s="249" t="s">
        <v>285</v>
      </c>
      <c r="AJ35" s="249">
        <f t="shared" si="17"/>
        <v>11.982248520710058</v>
      </c>
      <c r="AK35" s="249">
        <f t="shared" si="17"/>
        <v>12.273641851106639</v>
      </c>
      <c r="AL35" s="262">
        <f t="shared" si="17"/>
        <v>11.161387631975868</v>
      </c>
      <c r="AM35" s="460"/>
      <c r="AN35" s="460"/>
    </row>
    <row r="36" spans="2:40" ht="13.5">
      <c r="B36" s="264"/>
      <c r="C36" s="457"/>
      <c r="D36" s="456"/>
      <c r="E36" s="456"/>
      <c r="F36" s="456"/>
      <c r="G36" s="743"/>
      <c r="H36" s="202"/>
      <c r="J36" s="1071"/>
      <c r="K36" s="1072"/>
      <c r="L36" s="458"/>
      <c r="M36" s="458"/>
      <c r="N36" s="458"/>
      <c r="O36" s="458"/>
      <c r="P36" s="458"/>
      <c r="Q36" s="458"/>
      <c r="R36" s="458"/>
      <c r="S36" s="458"/>
      <c r="T36" s="323"/>
      <c r="V36" s="1071"/>
      <c r="W36" s="1072"/>
      <c r="X36" s="458"/>
      <c r="Y36" s="458"/>
      <c r="Z36" s="458"/>
      <c r="AA36" s="458"/>
      <c r="AB36" s="458"/>
      <c r="AC36" s="458"/>
      <c r="AD36" s="458"/>
      <c r="AE36" s="458"/>
      <c r="AF36" s="458"/>
      <c r="AG36" s="458"/>
      <c r="AH36" s="458"/>
      <c r="AI36" s="458"/>
      <c r="AJ36" s="458"/>
      <c r="AK36" s="458"/>
      <c r="AL36" s="323"/>
      <c r="AM36" s="460"/>
      <c r="AN36" s="460"/>
    </row>
    <row r="37" spans="2:40" ht="13.5">
      <c r="B37" s="269"/>
      <c r="C37" s="256"/>
      <c r="D37" s="207"/>
      <c r="E37" s="207"/>
      <c r="F37" s="207"/>
      <c r="G37" s="744"/>
      <c r="H37" s="208"/>
      <c r="J37" s="1075"/>
      <c r="K37" s="1076"/>
      <c r="L37" s="267"/>
      <c r="M37" s="267"/>
      <c r="N37" s="267"/>
      <c r="O37" s="267"/>
      <c r="P37" s="267"/>
      <c r="Q37" s="267"/>
      <c r="R37" s="267"/>
      <c r="S37" s="267"/>
      <c r="T37" s="268"/>
      <c r="V37" s="1075"/>
      <c r="W37" s="1076"/>
      <c r="X37" s="267"/>
      <c r="Y37" s="267"/>
      <c r="Z37" s="267"/>
      <c r="AA37" s="267"/>
      <c r="AB37" s="267"/>
      <c r="AC37" s="267"/>
      <c r="AD37" s="267"/>
      <c r="AE37" s="267"/>
      <c r="AF37" s="267"/>
      <c r="AG37" s="267"/>
      <c r="AH37" s="267"/>
      <c r="AI37" s="267"/>
      <c r="AJ37" s="267"/>
      <c r="AK37" s="267"/>
      <c r="AL37" s="268"/>
      <c r="AM37" s="460"/>
      <c r="AN37" s="460"/>
    </row>
    <row r="38" spans="2:40" ht="13.5">
      <c r="B38" s="269"/>
      <c r="C38" s="256"/>
      <c r="D38" s="207"/>
      <c r="E38" s="207"/>
      <c r="F38" s="207"/>
      <c r="G38" s="744"/>
      <c r="H38" s="208"/>
      <c r="J38" s="1077"/>
      <c r="K38" s="1078"/>
      <c r="L38" s="288"/>
      <c r="M38" s="288"/>
      <c r="N38" s="288"/>
      <c r="O38" s="288"/>
      <c r="P38" s="288"/>
      <c r="Q38" s="288"/>
      <c r="R38" s="288"/>
      <c r="S38" s="288"/>
      <c r="T38" s="289"/>
      <c r="V38" s="1077"/>
      <c r="W38" s="1078"/>
      <c r="X38" s="288"/>
      <c r="Y38" s="288"/>
      <c r="Z38" s="288"/>
      <c r="AA38" s="288"/>
      <c r="AB38" s="288"/>
      <c r="AC38" s="288"/>
      <c r="AD38" s="288"/>
      <c r="AE38" s="288"/>
      <c r="AF38" s="288"/>
      <c r="AG38" s="288"/>
      <c r="AH38" s="288"/>
      <c r="AI38" s="288"/>
      <c r="AJ38" s="288"/>
      <c r="AK38" s="288"/>
      <c r="AL38" s="289"/>
      <c r="AM38" s="460"/>
      <c r="AN38" s="460"/>
    </row>
    <row r="39" spans="2:40" ht="13.5">
      <c r="B39" s="265"/>
      <c r="C39" s="266"/>
      <c r="D39" s="267"/>
      <c r="E39" s="267"/>
      <c r="F39" s="267"/>
      <c r="G39" s="751"/>
      <c r="H39" s="268"/>
      <c r="J39" s="455" t="s">
        <v>229</v>
      </c>
      <c r="K39" s="192" t="s">
        <v>230</v>
      </c>
      <c r="L39" s="249">
        <f aca="true" t="shared" si="18" ref="L39:T39">L17/L$4*100</f>
        <v>11.50278293135436</v>
      </c>
      <c r="M39" s="249">
        <f t="shared" si="18"/>
        <v>10.894941634241246</v>
      </c>
      <c r="N39" s="249">
        <f t="shared" si="18"/>
        <v>10.909090909090908</v>
      </c>
      <c r="O39" s="249">
        <f t="shared" si="18"/>
        <v>11.306042884990253</v>
      </c>
      <c r="P39" s="249">
        <f t="shared" si="18"/>
        <v>12.915851272015654</v>
      </c>
      <c r="Q39" s="249">
        <f t="shared" si="18"/>
        <v>13.203883495145632</v>
      </c>
      <c r="R39" s="249">
        <f t="shared" si="18"/>
        <v>13.186813186813188</v>
      </c>
      <c r="S39" s="249">
        <f t="shared" si="18"/>
        <v>12.307692307692308</v>
      </c>
      <c r="T39" s="262">
        <f t="shared" si="18"/>
        <v>13.026052104208416</v>
      </c>
      <c r="V39" s="455" t="s">
        <v>229</v>
      </c>
      <c r="W39" s="192" t="s">
        <v>230</v>
      </c>
      <c r="X39" s="249">
        <f aca="true" t="shared" si="19" ref="X39:AE39">X17/X$4*100</f>
        <v>12.121212121212121</v>
      </c>
      <c r="Y39" s="249">
        <f t="shared" si="19"/>
        <v>12.149532710280374</v>
      </c>
      <c r="Z39" s="249">
        <f t="shared" si="19"/>
        <v>12.259194395796849</v>
      </c>
      <c r="AA39" s="249">
        <f t="shared" si="19"/>
        <v>11.513157894736842</v>
      </c>
      <c r="AB39" s="249">
        <f t="shared" si="19"/>
        <v>11.363636363636363</v>
      </c>
      <c r="AC39" s="249">
        <f t="shared" si="19"/>
        <v>10.397553516819572</v>
      </c>
      <c r="AD39" s="249">
        <f t="shared" si="19"/>
        <v>9.971098265895954</v>
      </c>
      <c r="AE39" s="249">
        <f t="shared" si="19"/>
        <v>6.4449064449064455</v>
      </c>
      <c r="AF39" s="249">
        <f aca="true" t="shared" si="20" ref="AF39:AL39">AF17/AF$4*100</f>
        <v>6.976744186046512</v>
      </c>
      <c r="AG39" s="249">
        <f t="shared" si="20"/>
        <v>6.824385805277525</v>
      </c>
      <c r="AH39" s="249">
        <f t="shared" si="20"/>
        <v>6.685499058380414</v>
      </c>
      <c r="AI39" s="249" t="s">
        <v>285</v>
      </c>
      <c r="AJ39" s="249">
        <f t="shared" si="20"/>
        <v>7.840236686390532</v>
      </c>
      <c r="AK39" s="249">
        <f t="shared" si="20"/>
        <v>7.344064386317907</v>
      </c>
      <c r="AL39" s="262">
        <f t="shared" si="20"/>
        <v>7.013574660633484</v>
      </c>
      <c r="AM39" s="460"/>
      <c r="AN39" s="460"/>
    </row>
    <row r="40" spans="2:40" ht="13.5">
      <c r="B40" s="265"/>
      <c r="C40" s="266"/>
      <c r="D40" s="267"/>
      <c r="E40" s="267"/>
      <c r="F40" s="267"/>
      <c r="G40" s="751"/>
      <c r="H40" s="268"/>
      <c r="J40" s="455" t="s">
        <v>231</v>
      </c>
      <c r="K40" s="192" t="s">
        <v>232</v>
      </c>
      <c r="L40" s="249">
        <f aca="true" t="shared" si="21" ref="L40:T40">L18/L$4*100</f>
        <v>9.090909090909092</v>
      </c>
      <c r="M40" s="249">
        <f t="shared" si="21"/>
        <v>11.478599221789883</v>
      </c>
      <c r="N40" s="249">
        <f t="shared" si="21"/>
        <v>10.707070707070706</v>
      </c>
      <c r="O40" s="249">
        <f t="shared" si="21"/>
        <v>11.11111111111111</v>
      </c>
      <c r="P40" s="249">
        <f t="shared" si="21"/>
        <v>7.240704500978473</v>
      </c>
      <c r="Q40" s="249">
        <f t="shared" si="21"/>
        <v>8.54368932038835</v>
      </c>
      <c r="R40" s="249">
        <f t="shared" si="21"/>
        <v>7.509157509157509</v>
      </c>
      <c r="S40" s="249">
        <f t="shared" si="21"/>
        <v>8.076923076923077</v>
      </c>
      <c r="T40" s="262">
        <f t="shared" si="21"/>
        <v>7.014028056112225</v>
      </c>
      <c r="V40" s="455" t="s">
        <v>231</v>
      </c>
      <c r="W40" s="192" t="s">
        <v>232</v>
      </c>
      <c r="X40" s="249">
        <f aca="true" t="shared" si="22" ref="X40:AE40">X18/X$4*100</f>
        <v>8.522727272727272</v>
      </c>
      <c r="Y40" s="249">
        <f t="shared" si="22"/>
        <v>8.411214953271028</v>
      </c>
      <c r="Z40" s="249">
        <f t="shared" si="22"/>
        <v>8.93169877408056</v>
      </c>
      <c r="AA40" s="249">
        <f t="shared" si="22"/>
        <v>9.703947368421053</v>
      </c>
      <c r="AB40" s="249">
        <f t="shared" si="22"/>
        <v>8.928571428571429</v>
      </c>
      <c r="AC40" s="249">
        <f t="shared" si="22"/>
        <v>9.480122324159021</v>
      </c>
      <c r="AD40" s="249">
        <f t="shared" si="22"/>
        <v>9.68208092485549</v>
      </c>
      <c r="AE40" s="249">
        <f t="shared" si="22"/>
        <v>8.627858627858629</v>
      </c>
      <c r="AF40" s="249">
        <f aca="true" t="shared" si="23" ref="AF40:AL40">AF18/AF$4*100</f>
        <v>9.30232558139535</v>
      </c>
      <c r="AG40" s="249">
        <f t="shared" si="23"/>
        <v>8.735213830755233</v>
      </c>
      <c r="AH40" s="249">
        <f t="shared" si="23"/>
        <v>8.097928436911488</v>
      </c>
      <c r="AI40" s="249" t="s">
        <v>285</v>
      </c>
      <c r="AJ40" s="249">
        <f t="shared" si="23"/>
        <v>11.094674556213018</v>
      </c>
      <c r="AK40" s="249">
        <f t="shared" si="23"/>
        <v>15.191146881287725</v>
      </c>
      <c r="AL40" s="262">
        <f t="shared" si="23"/>
        <v>15.460030165912519</v>
      </c>
      <c r="AM40" s="460"/>
      <c r="AN40" s="460"/>
    </row>
    <row r="41" spans="2:40" ht="13.5">
      <c r="B41" s="270"/>
      <c r="C41" s="254"/>
      <c r="D41" s="204"/>
      <c r="E41" s="204"/>
      <c r="F41" s="204"/>
      <c r="G41" s="745"/>
      <c r="H41" s="205"/>
      <c r="J41" s="1073"/>
      <c r="K41" s="1074"/>
      <c r="L41" s="249"/>
      <c r="M41" s="249"/>
      <c r="N41" s="249"/>
      <c r="O41" s="249"/>
      <c r="P41" s="249"/>
      <c r="Q41" s="249"/>
      <c r="R41" s="249"/>
      <c r="S41" s="249"/>
      <c r="T41" s="262"/>
      <c r="V41" s="1073"/>
      <c r="W41" s="1074"/>
      <c r="X41" s="249"/>
      <c r="Y41" s="249"/>
      <c r="Z41" s="249"/>
      <c r="AA41" s="249"/>
      <c r="AB41" s="249"/>
      <c r="AC41" s="249"/>
      <c r="AD41" s="249"/>
      <c r="AE41" s="249"/>
      <c r="AF41" s="249"/>
      <c r="AG41" s="249"/>
      <c r="AH41" s="249"/>
      <c r="AI41" s="249"/>
      <c r="AJ41" s="249"/>
      <c r="AK41" s="249"/>
      <c r="AL41" s="262"/>
      <c r="AM41" s="460"/>
      <c r="AN41" s="460"/>
    </row>
    <row r="42" spans="2:40" ht="13.5">
      <c r="B42" s="187" t="s">
        <v>220</v>
      </c>
      <c r="C42" s="233">
        <f aca="true" t="shared" si="24" ref="C42:H42">C20/C$4*100</f>
        <v>14.009661835748794</v>
      </c>
      <c r="D42" s="249">
        <f t="shared" si="24"/>
        <v>13.099041533546327</v>
      </c>
      <c r="E42" s="249">
        <f t="shared" si="24"/>
        <v>16.27906976744186</v>
      </c>
      <c r="F42" s="249">
        <f t="shared" si="24"/>
        <v>15.384615384615385</v>
      </c>
      <c r="G42" s="749">
        <f t="shared" si="24"/>
        <v>11.666666666666666</v>
      </c>
      <c r="H42" s="262">
        <f t="shared" si="24"/>
        <v>12.03883495145631</v>
      </c>
      <c r="J42" s="455" t="s">
        <v>233</v>
      </c>
      <c r="K42" s="192" t="s">
        <v>234</v>
      </c>
      <c r="L42" s="249">
        <f aca="true" t="shared" si="25" ref="L42:T42">L20/L$4*100</f>
        <v>3.896103896103896</v>
      </c>
      <c r="M42" s="249">
        <f t="shared" si="25"/>
        <v>3.3073929961089497</v>
      </c>
      <c r="N42" s="249">
        <f t="shared" si="25"/>
        <v>3.8383838383838382</v>
      </c>
      <c r="O42" s="249">
        <f t="shared" si="25"/>
        <v>3.508771929824561</v>
      </c>
      <c r="P42" s="249">
        <f t="shared" si="25"/>
        <v>4.10958904109589</v>
      </c>
      <c r="Q42" s="249">
        <f t="shared" si="25"/>
        <v>3.300970873786408</v>
      </c>
      <c r="R42" s="249">
        <f t="shared" si="25"/>
        <v>3.6630036630036633</v>
      </c>
      <c r="S42" s="249">
        <f t="shared" si="25"/>
        <v>3.8461538461538463</v>
      </c>
      <c r="T42" s="262">
        <f t="shared" si="25"/>
        <v>3.807615230460922</v>
      </c>
      <c r="V42" s="455" t="s">
        <v>233</v>
      </c>
      <c r="W42" s="192" t="s">
        <v>234</v>
      </c>
      <c r="X42" s="249">
        <f aca="true" t="shared" si="26" ref="X42:AE42">X20/X$4*100</f>
        <v>3.977272727272727</v>
      </c>
      <c r="Y42" s="249">
        <f t="shared" si="26"/>
        <v>3.925233644859813</v>
      </c>
      <c r="Z42" s="249">
        <f t="shared" si="26"/>
        <v>4.203152364273205</v>
      </c>
      <c r="AA42" s="249">
        <f t="shared" si="26"/>
        <v>3.618421052631579</v>
      </c>
      <c r="AB42" s="249">
        <f t="shared" si="26"/>
        <v>4.220779220779221</v>
      </c>
      <c r="AC42" s="249">
        <f t="shared" si="26"/>
        <v>4.281345565749235</v>
      </c>
      <c r="AD42" s="249">
        <f t="shared" si="26"/>
        <v>5.924855491329479</v>
      </c>
      <c r="AE42" s="249">
        <f t="shared" si="26"/>
        <v>10.291060291060292</v>
      </c>
      <c r="AF42" s="249">
        <f aca="true" t="shared" si="27" ref="AF42:AL42">AF20/AF$4*100</f>
        <v>10.755813953488373</v>
      </c>
      <c r="AG42" s="249">
        <f t="shared" si="27"/>
        <v>11.64695177434031</v>
      </c>
      <c r="AH42" s="249">
        <f t="shared" si="27"/>
        <v>11.958568738229754</v>
      </c>
      <c r="AI42" s="249" t="s">
        <v>285</v>
      </c>
      <c r="AJ42" s="249">
        <f t="shared" si="27"/>
        <v>18.49112426035503</v>
      </c>
      <c r="AK42" s="249">
        <f t="shared" si="27"/>
        <v>14.989939637826962</v>
      </c>
      <c r="AL42" s="262">
        <f t="shared" si="27"/>
        <v>14.630467571644044</v>
      </c>
      <c r="AM42" s="460"/>
      <c r="AN42" s="460"/>
    </row>
    <row r="43" spans="2:40" ht="13.5">
      <c r="B43" s="264"/>
      <c r="C43" s="457"/>
      <c r="D43" s="456"/>
      <c r="E43" s="456"/>
      <c r="F43" s="456"/>
      <c r="G43" s="743"/>
      <c r="H43" s="202"/>
      <c r="J43" s="1071"/>
      <c r="K43" s="1072"/>
      <c r="L43" s="458"/>
      <c r="M43" s="458"/>
      <c r="N43" s="458"/>
      <c r="O43" s="458"/>
      <c r="P43" s="458"/>
      <c r="Q43" s="458"/>
      <c r="R43" s="458"/>
      <c r="S43" s="458"/>
      <c r="T43" s="323"/>
      <c r="V43" s="1071"/>
      <c r="W43" s="1072"/>
      <c r="X43" s="458"/>
      <c r="Y43" s="458"/>
      <c r="Z43" s="458"/>
      <c r="AA43" s="458"/>
      <c r="AB43" s="458"/>
      <c r="AC43" s="458"/>
      <c r="AD43" s="458"/>
      <c r="AE43" s="458"/>
      <c r="AF43" s="458"/>
      <c r="AG43" s="458"/>
      <c r="AH43" s="458"/>
      <c r="AI43" s="458"/>
      <c r="AJ43" s="458"/>
      <c r="AK43" s="458"/>
      <c r="AL43" s="323"/>
      <c r="AM43" s="460"/>
      <c r="AN43" s="460"/>
    </row>
    <row r="44" spans="2:40" ht="13.5">
      <c r="B44" s="269"/>
      <c r="C44" s="256"/>
      <c r="D44" s="207"/>
      <c r="E44" s="207"/>
      <c r="F44" s="207"/>
      <c r="G44" s="744"/>
      <c r="H44" s="208"/>
      <c r="J44" s="1075"/>
      <c r="K44" s="1076"/>
      <c r="L44" s="267"/>
      <c r="M44" s="267"/>
      <c r="N44" s="267"/>
      <c r="O44" s="267"/>
      <c r="P44" s="267"/>
      <c r="Q44" s="267"/>
      <c r="R44" s="267"/>
      <c r="S44" s="267"/>
      <c r="T44" s="268"/>
      <c r="V44" s="1075"/>
      <c r="W44" s="1076"/>
      <c r="X44" s="267"/>
      <c r="Y44" s="267"/>
      <c r="Z44" s="267"/>
      <c r="AA44" s="267"/>
      <c r="AB44" s="267"/>
      <c r="AC44" s="267"/>
      <c r="AD44" s="267"/>
      <c r="AE44" s="267"/>
      <c r="AF44" s="267"/>
      <c r="AG44" s="267"/>
      <c r="AH44" s="267"/>
      <c r="AI44" s="267"/>
      <c r="AJ44" s="267"/>
      <c r="AK44" s="267"/>
      <c r="AL44" s="268"/>
      <c r="AM44" s="460"/>
      <c r="AN44" s="460"/>
    </row>
    <row r="45" spans="2:40" ht="13.5">
      <c r="B45" s="269"/>
      <c r="C45" s="254"/>
      <c r="D45" s="204"/>
      <c r="E45" s="204"/>
      <c r="F45" s="204"/>
      <c r="G45" s="745"/>
      <c r="H45" s="205"/>
      <c r="J45" s="1077"/>
      <c r="K45" s="1078"/>
      <c r="L45" s="288"/>
      <c r="M45" s="288"/>
      <c r="N45" s="288"/>
      <c r="O45" s="288"/>
      <c r="P45" s="288"/>
      <c r="Q45" s="288"/>
      <c r="R45" s="288"/>
      <c r="S45" s="288"/>
      <c r="T45" s="289"/>
      <c r="V45" s="1077"/>
      <c r="W45" s="1078"/>
      <c r="X45" s="288"/>
      <c r="Y45" s="288"/>
      <c r="Z45" s="288"/>
      <c r="AA45" s="288"/>
      <c r="AB45" s="288"/>
      <c r="AC45" s="288"/>
      <c r="AD45" s="288"/>
      <c r="AE45" s="288"/>
      <c r="AF45" s="288"/>
      <c r="AG45" s="288"/>
      <c r="AH45" s="288"/>
      <c r="AI45" s="288"/>
      <c r="AJ45" s="288"/>
      <c r="AK45" s="288"/>
      <c r="AL45" s="289"/>
      <c r="AM45" s="460"/>
      <c r="AN45" s="460"/>
    </row>
    <row r="46" spans="2:40" ht="13.5">
      <c r="B46" s="236" t="s">
        <v>343</v>
      </c>
      <c r="C46" s="271">
        <f aca="true" t="shared" si="28" ref="C46:H46">C24/C$4*100</f>
        <v>0.4830917874396135</v>
      </c>
      <c r="D46" s="274">
        <f t="shared" si="28"/>
        <v>0.6389776357827476</v>
      </c>
      <c r="E46" s="274">
        <f t="shared" si="28"/>
        <v>1.2919896640826873</v>
      </c>
      <c r="F46" s="274">
        <f t="shared" si="28"/>
        <v>0.7211538461538461</v>
      </c>
      <c r="G46" s="753">
        <f t="shared" si="28"/>
        <v>0.4487179487179487</v>
      </c>
      <c r="H46" s="278">
        <f t="shared" si="28"/>
        <v>0.7766990291262136</v>
      </c>
      <c r="J46" s="454" t="s">
        <v>235</v>
      </c>
      <c r="K46" s="305" t="s">
        <v>236</v>
      </c>
      <c r="L46" s="458">
        <f aca="true" t="shared" si="29" ref="L46:T46">L24/L$4*100</f>
        <v>7.050092764378478</v>
      </c>
      <c r="M46" s="458">
        <f t="shared" si="29"/>
        <v>6.420233463035019</v>
      </c>
      <c r="N46" s="458">
        <f t="shared" si="29"/>
        <v>6.8686868686868685</v>
      </c>
      <c r="O46" s="458">
        <f t="shared" si="29"/>
        <v>6.627680311890838</v>
      </c>
      <c r="P46" s="458">
        <f t="shared" si="29"/>
        <v>6.066536203522505</v>
      </c>
      <c r="Q46" s="458">
        <f t="shared" si="29"/>
        <v>6.019417475728155</v>
      </c>
      <c r="R46" s="458">
        <f t="shared" si="29"/>
        <v>7.509157509157509</v>
      </c>
      <c r="S46" s="274">
        <f t="shared" si="29"/>
        <v>6.730769230769231</v>
      </c>
      <c r="T46" s="278">
        <f t="shared" si="29"/>
        <v>5.01002004008016</v>
      </c>
      <c r="V46" s="454" t="s">
        <v>235</v>
      </c>
      <c r="W46" s="215" t="s">
        <v>236</v>
      </c>
      <c r="X46" s="274">
        <f aca="true" t="shared" si="30" ref="X46:AE46">X24/X$4*100</f>
        <v>5.303030303030303</v>
      </c>
      <c r="Y46" s="274">
        <f t="shared" si="30"/>
        <v>4.485981308411215</v>
      </c>
      <c r="Z46" s="274">
        <f t="shared" si="30"/>
        <v>4.203152364273205</v>
      </c>
      <c r="AA46" s="274">
        <f t="shared" si="30"/>
        <v>4.111842105263158</v>
      </c>
      <c r="AB46" s="274">
        <f t="shared" si="30"/>
        <v>4.058441558441558</v>
      </c>
      <c r="AC46" s="274">
        <f t="shared" si="30"/>
        <v>6.269113149847094</v>
      </c>
      <c r="AD46" s="274">
        <f t="shared" si="30"/>
        <v>7.369942196531793</v>
      </c>
      <c r="AE46" s="274">
        <f t="shared" si="30"/>
        <v>7.588357588357589</v>
      </c>
      <c r="AF46" s="274">
        <f aca="true" t="shared" si="31" ref="AF46:AL46">AF24/AF$4*100</f>
        <v>7.3643410852713185</v>
      </c>
      <c r="AG46" s="274">
        <f t="shared" si="31"/>
        <v>9.463148316651502</v>
      </c>
      <c r="AH46" s="274">
        <f t="shared" si="31"/>
        <v>9.792843691148775</v>
      </c>
      <c r="AI46" s="274" t="s">
        <v>285</v>
      </c>
      <c r="AJ46" s="274">
        <f t="shared" si="31"/>
        <v>6.656804733727811</v>
      </c>
      <c r="AK46" s="274">
        <f t="shared" si="31"/>
        <v>6.539235412474849</v>
      </c>
      <c r="AL46" s="278">
        <f t="shared" si="31"/>
        <v>6.41025641025641</v>
      </c>
      <c r="AM46" s="460"/>
      <c r="AN46" s="460"/>
    </row>
    <row r="47" spans="1:40" s="439" customFormat="1" ht="13.5">
      <c r="A47" s="167"/>
      <c r="B47" s="341"/>
      <c r="C47" s="342"/>
      <c r="D47" s="343"/>
      <c r="E47" s="343"/>
      <c r="F47" s="343"/>
      <c r="G47" s="838" t="s">
        <v>459</v>
      </c>
      <c r="H47" s="344"/>
      <c r="I47" s="156"/>
      <c r="J47" s="345"/>
      <c r="K47" s="346"/>
      <c r="L47" s="343"/>
      <c r="M47" s="343"/>
      <c r="N47" s="343"/>
      <c r="O47" s="343"/>
      <c r="P47" s="343"/>
      <c r="Q47" s="343"/>
      <c r="R47" s="343"/>
      <c r="S47" s="343"/>
      <c r="T47" s="344"/>
      <c r="U47" s="167"/>
      <c r="V47" s="183"/>
      <c r="W47" s="344"/>
      <c r="X47" s="343"/>
      <c r="Y47" s="343"/>
      <c r="Z47" s="343"/>
      <c r="AA47" s="343"/>
      <c r="AB47" s="343"/>
      <c r="AC47" s="343"/>
      <c r="AD47" s="343"/>
      <c r="AE47" s="343"/>
      <c r="AF47" s="282"/>
      <c r="AG47" s="282"/>
      <c r="AH47" s="282"/>
      <c r="AI47" s="282"/>
      <c r="AJ47" s="282"/>
      <c r="AK47" s="282"/>
      <c r="AL47" s="283"/>
      <c r="AM47" s="460"/>
      <c r="AN47" s="460"/>
    </row>
    <row r="48" spans="2:40" ht="13.5">
      <c r="B48" s="851" t="s">
        <v>344</v>
      </c>
      <c r="C48" s="254">
        <v>32390</v>
      </c>
      <c r="D48" s="204">
        <v>31859</v>
      </c>
      <c r="E48" s="204">
        <v>44087</v>
      </c>
      <c r="F48" s="204">
        <v>46150</v>
      </c>
      <c r="G48" s="745">
        <v>49754</v>
      </c>
      <c r="H48" s="205">
        <v>46427</v>
      </c>
      <c r="J48" s="853" t="s">
        <v>238</v>
      </c>
      <c r="K48" s="854"/>
      <c r="L48" s="380">
        <v>47786</v>
      </c>
      <c r="M48" s="380">
        <v>48394</v>
      </c>
      <c r="N48" s="380">
        <v>49161</v>
      </c>
      <c r="O48" s="380">
        <v>51906</v>
      </c>
      <c r="P48" s="380">
        <v>53680</v>
      </c>
      <c r="Q48" s="380">
        <v>55948</v>
      </c>
      <c r="R48" s="441">
        <v>59887</v>
      </c>
      <c r="S48" s="380">
        <v>62234</v>
      </c>
      <c r="T48" s="381">
        <v>64436</v>
      </c>
      <c r="V48" s="853" t="s">
        <v>238</v>
      </c>
      <c r="W48" s="854"/>
      <c r="X48" s="380">
        <v>67318</v>
      </c>
      <c r="Y48" s="380">
        <v>71940</v>
      </c>
      <c r="Z48" s="380">
        <v>80311</v>
      </c>
      <c r="AA48" s="380">
        <v>85174</v>
      </c>
      <c r="AB48" s="380">
        <v>90602</v>
      </c>
      <c r="AC48" s="380">
        <v>106005</v>
      </c>
      <c r="AD48" s="380">
        <v>112332</v>
      </c>
      <c r="AE48" s="380">
        <v>137767</v>
      </c>
      <c r="AF48" s="380">
        <v>137805</v>
      </c>
      <c r="AG48" s="380">
        <v>136467</v>
      </c>
      <c r="AH48" s="380">
        <v>126392</v>
      </c>
      <c r="AI48" s="380" t="s">
        <v>285</v>
      </c>
      <c r="AJ48" s="380">
        <v>58561</v>
      </c>
      <c r="AK48" s="441">
        <v>85087</v>
      </c>
      <c r="AL48" s="381">
        <v>109250</v>
      </c>
      <c r="AM48" s="460"/>
      <c r="AN48" s="460"/>
    </row>
    <row r="49" spans="2:40" ht="13.5">
      <c r="B49" s="850" t="s">
        <v>440</v>
      </c>
      <c r="C49" s="683">
        <f aca="true" t="shared" si="32" ref="C49:H49">C4/C48*100</f>
        <v>1.27817227539364</v>
      </c>
      <c r="D49" s="681">
        <f t="shared" si="32"/>
        <v>0.9824539376628268</v>
      </c>
      <c r="E49" s="681">
        <f t="shared" si="32"/>
        <v>0.8778097851974506</v>
      </c>
      <c r="F49" s="681">
        <f t="shared" si="32"/>
        <v>0.9014084507042254</v>
      </c>
      <c r="G49" s="800">
        <f t="shared" si="32"/>
        <v>3.135426297383125</v>
      </c>
      <c r="H49" s="682">
        <f t="shared" si="32"/>
        <v>1.1092683136967711</v>
      </c>
      <c r="J49" s="855" t="s">
        <v>440</v>
      </c>
      <c r="K49" s="280"/>
      <c r="L49" s="681">
        <f aca="true" t="shared" si="33" ref="L49:T49">L4/L48*100</f>
        <v>1.1279454233457498</v>
      </c>
      <c r="M49" s="681">
        <f t="shared" si="33"/>
        <v>1.0621151382402776</v>
      </c>
      <c r="N49" s="681">
        <f t="shared" si="33"/>
        <v>1.0068957100140357</v>
      </c>
      <c r="O49" s="681">
        <f t="shared" si="33"/>
        <v>0.9883250491272686</v>
      </c>
      <c r="P49" s="681">
        <f t="shared" si="33"/>
        <v>0.9519374068554397</v>
      </c>
      <c r="Q49" s="681">
        <f t="shared" si="33"/>
        <v>0.9204976049188531</v>
      </c>
      <c r="R49" s="681">
        <f t="shared" si="33"/>
        <v>0.9117170671431196</v>
      </c>
      <c r="S49" s="681">
        <f t="shared" si="33"/>
        <v>0.8355561268759841</v>
      </c>
      <c r="T49" s="682">
        <f t="shared" si="33"/>
        <v>0.774411819479794</v>
      </c>
      <c r="V49" s="855" t="s">
        <v>440</v>
      </c>
      <c r="W49" s="280"/>
      <c r="X49" s="681">
        <f aca="true" t="shared" si="34" ref="X49:AH49">X4/X48*100</f>
        <v>0.7843370272438277</v>
      </c>
      <c r="Y49" s="681">
        <f t="shared" si="34"/>
        <v>0.7436752849596886</v>
      </c>
      <c r="Z49" s="681">
        <f t="shared" si="34"/>
        <v>0.7109860417626477</v>
      </c>
      <c r="AA49" s="681">
        <f t="shared" si="34"/>
        <v>0.7138328597928946</v>
      </c>
      <c r="AB49" s="681">
        <f t="shared" si="34"/>
        <v>0.6798966910222732</v>
      </c>
      <c r="AC49" s="681">
        <f t="shared" si="34"/>
        <v>0.616952030564596</v>
      </c>
      <c r="AD49" s="681">
        <f t="shared" si="34"/>
        <v>0.6160310508136595</v>
      </c>
      <c r="AE49" s="681">
        <f t="shared" si="34"/>
        <v>0.6982804300013791</v>
      </c>
      <c r="AF49" s="681">
        <f t="shared" si="34"/>
        <v>0.7488842930227496</v>
      </c>
      <c r="AG49" s="681">
        <f t="shared" si="34"/>
        <v>0.8053228985762125</v>
      </c>
      <c r="AH49" s="681">
        <f t="shared" si="34"/>
        <v>0.8402430533578075</v>
      </c>
      <c r="AI49" s="681" t="s">
        <v>285</v>
      </c>
      <c r="AJ49" s="681">
        <f>AJ4/AJ48*100</f>
        <v>1.1543518724065505</v>
      </c>
      <c r="AK49" s="681">
        <f>AK4/AK48*100</f>
        <v>1.1682160612079402</v>
      </c>
      <c r="AL49" s="682">
        <f>AL4/AL48*100</f>
        <v>1.2137299771167047</v>
      </c>
      <c r="AM49" s="460"/>
      <c r="AN49" s="460"/>
    </row>
    <row r="50" spans="1:40" s="297" customFormat="1" ht="12.75" customHeight="1">
      <c r="A50" s="598"/>
      <c r="B50" s="461" t="s">
        <v>468</v>
      </c>
      <c r="C50" s="599"/>
      <c r="D50" s="599"/>
      <c r="E50" s="599"/>
      <c r="F50" s="599"/>
      <c r="G50" s="600"/>
      <c r="H50" s="599"/>
      <c r="J50" s="359"/>
      <c r="K50" s="461"/>
      <c r="L50" s="599"/>
      <c r="M50" s="599"/>
      <c r="N50" s="599"/>
      <c r="O50" s="599"/>
      <c r="P50" s="599"/>
      <c r="Q50" s="599"/>
      <c r="R50" s="599"/>
      <c r="S50" s="599"/>
      <c r="T50" s="599"/>
      <c r="U50" s="598"/>
      <c r="V50" s="359"/>
      <c r="W50" s="461"/>
      <c r="X50" s="599"/>
      <c r="Y50" s="599"/>
      <c r="Z50" s="599"/>
      <c r="AA50" s="599"/>
      <c r="AB50" s="599"/>
      <c r="AC50" s="599"/>
      <c r="AD50" s="599"/>
      <c r="AE50" s="599"/>
      <c r="AF50" s="599"/>
      <c r="AG50" s="599"/>
      <c r="AH50" s="599"/>
      <c r="AI50" s="599"/>
      <c r="AJ50" s="599"/>
      <c r="AK50" s="599"/>
      <c r="AL50" s="599"/>
      <c r="AM50" s="601"/>
      <c r="AN50" s="601"/>
    </row>
    <row r="51" spans="1:40" s="297" customFormat="1" ht="12.75" customHeight="1">
      <c r="A51" s="598"/>
      <c r="B51" s="461" t="s">
        <v>454</v>
      </c>
      <c r="C51" s="599"/>
      <c r="D51" s="599"/>
      <c r="E51" s="599"/>
      <c r="F51" s="599"/>
      <c r="G51" s="600"/>
      <c r="H51" s="599"/>
      <c r="J51" s="359"/>
      <c r="K51" s="461"/>
      <c r="L51" s="599"/>
      <c r="M51" s="599"/>
      <c r="N51" s="599"/>
      <c r="O51" s="599"/>
      <c r="P51" s="599"/>
      <c r="Q51" s="599"/>
      <c r="R51" s="599"/>
      <c r="S51" s="599"/>
      <c r="T51" s="599"/>
      <c r="U51" s="598"/>
      <c r="V51" s="359"/>
      <c r="W51" s="461"/>
      <c r="X51" s="599"/>
      <c r="Y51" s="599"/>
      <c r="Z51" s="599"/>
      <c r="AA51" s="599"/>
      <c r="AB51" s="599"/>
      <c r="AC51" s="599"/>
      <c r="AD51" s="599"/>
      <c r="AE51" s="599"/>
      <c r="AF51" s="599"/>
      <c r="AG51" s="599"/>
      <c r="AH51" s="599"/>
      <c r="AI51" s="599"/>
      <c r="AJ51" s="599"/>
      <c r="AK51" s="599"/>
      <c r="AL51" s="599"/>
      <c r="AM51" s="601"/>
      <c r="AN51" s="601"/>
    </row>
    <row r="52" spans="1:40" s="297" customFormat="1" ht="12.75" customHeight="1">
      <c r="A52" s="598"/>
      <c r="B52" s="461" t="s">
        <v>330</v>
      </c>
      <c r="C52" s="599"/>
      <c r="D52" s="599"/>
      <c r="E52" s="599"/>
      <c r="F52" s="599"/>
      <c r="G52" s="600"/>
      <c r="H52" s="599"/>
      <c r="J52" s="359"/>
      <c r="K52" s="461"/>
      <c r="L52" s="599"/>
      <c r="M52" s="599"/>
      <c r="N52" s="599"/>
      <c r="O52" s="599"/>
      <c r="P52" s="599"/>
      <c r="Q52" s="599"/>
      <c r="R52" s="599"/>
      <c r="S52" s="599"/>
      <c r="T52" s="599"/>
      <c r="U52" s="598"/>
      <c r="V52" s="359"/>
      <c r="W52" s="461"/>
      <c r="X52" s="599"/>
      <c r="Y52" s="599"/>
      <c r="Z52" s="599"/>
      <c r="AA52" s="599"/>
      <c r="AB52" s="599"/>
      <c r="AC52" s="599"/>
      <c r="AD52" s="599"/>
      <c r="AE52" s="599"/>
      <c r="AF52" s="599"/>
      <c r="AG52" s="599"/>
      <c r="AH52" s="599"/>
      <c r="AI52" s="599"/>
      <c r="AJ52" s="599"/>
      <c r="AK52" s="599"/>
      <c r="AL52" s="599"/>
      <c r="AM52" s="601"/>
      <c r="AN52" s="601"/>
    </row>
    <row r="53" spans="1:40" s="297" customFormat="1" ht="12.75" customHeight="1">
      <c r="A53" s="598"/>
      <c r="B53" s="461" t="s">
        <v>378</v>
      </c>
      <c r="C53" s="599"/>
      <c r="D53" s="599"/>
      <c r="E53" s="599"/>
      <c r="F53" s="599"/>
      <c r="G53" s="600"/>
      <c r="H53" s="599"/>
      <c r="J53" s="359"/>
      <c r="K53" s="461"/>
      <c r="L53" s="599"/>
      <c r="M53" s="599"/>
      <c r="N53" s="599"/>
      <c r="O53" s="599"/>
      <c r="P53" s="599"/>
      <c r="Q53" s="599"/>
      <c r="R53" s="599"/>
      <c r="S53" s="599"/>
      <c r="T53" s="599"/>
      <c r="U53" s="598"/>
      <c r="V53" s="359"/>
      <c r="W53" s="461"/>
      <c r="X53" s="599"/>
      <c r="Y53" s="599"/>
      <c r="Z53" s="599"/>
      <c r="AA53" s="599"/>
      <c r="AB53" s="599"/>
      <c r="AC53" s="599"/>
      <c r="AD53" s="599"/>
      <c r="AE53" s="599"/>
      <c r="AF53" s="599"/>
      <c r="AG53" s="599"/>
      <c r="AH53" s="599"/>
      <c r="AI53" s="599"/>
      <c r="AJ53" s="599"/>
      <c r="AK53" s="599"/>
      <c r="AL53" s="599"/>
      <c r="AM53" s="601"/>
      <c r="AN53" s="601"/>
    </row>
    <row r="54" spans="1:40" s="297" customFormat="1" ht="12.75" customHeight="1">
      <c r="A54" s="598"/>
      <c r="B54" s="466" t="s">
        <v>331</v>
      </c>
      <c r="C54" s="599"/>
      <c r="D54" s="599"/>
      <c r="E54" s="599"/>
      <c r="F54" s="599"/>
      <c r="G54" s="600"/>
      <c r="H54" s="599"/>
      <c r="J54" s="359"/>
      <c r="K54" s="461"/>
      <c r="L54" s="599"/>
      <c r="M54" s="599"/>
      <c r="N54" s="599"/>
      <c r="O54" s="599"/>
      <c r="P54" s="599"/>
      <c r="Q54" s="599"/>
      <c r="R54" s="599"/>
      <c r="S54" s="599"/>
      <c r="T54" s="599"/>
      <c r="U54" s="598"/>
      <c r="V54" s="359"/>
      <c r="W54" s="461"/>
      <c r="X54" s="599"/>
      <c r="Y54" s="599"/>
      <c r="Z54" s="599"/>
      <c r="AA54" s="599"/>
      <c r="AB54" s="599"/>
      <c r="AC54" s="599"/>
      <c r="AD54" s="599"/>
      <c r="AE54" s="599"/>
      <c r="AF54" s="599"/>
      <c r="AG54" s="599"/>
      <c r="AH54" s="599"/>
      <c r="AI54" s="599"/>
      <c r="AJ54" s="599"/>
      <c r="AK54" s="599"/>
      <c r="AL54" s="599"/>
      <c r="AM54" s="601"/>
      <c r="AN54" s="601"/>
    </row>
    <row r="55" spans="1:40" s="297" customFormat="1" ht="12.75" customHeight="1">
      <c r="A55" s="598"/>
      <c r="B55" s="466" t="s">
        <v>379</v>
      </c>
      <c r="C55" s="599"/>
      <c r="D55" s="599"/>
      <c r="E55" s="599"/>
      <c r="F55" s="599"/>
      <c r="G55" s="600"/>
      <c r="H55" s="599"/>
      <c r="J55" s="359"/>
      <c r="K55" s="461"/>
      <c r="L55" s="599"/>
      <c r="M55" s="599"/>
      <c r="N55" s="599"/>
      <c r="O55" s="599"/>
      <c r="P55" s="599"/>
      <c r="Q55" s="599"/>
      <c r="R55" s="599"/>
      <c r="S55" s="599"/>
      <c r="T55" s="599"/>
      <c r="U55" s="598"/>
      <c r="V55" s="359"/>
      <c r="W55" s="461"/>
      <c r="X55" s="599"/>
      <c r="Y55" s="599"/>
      <c r="Z55" s="599"/>
      <c r="AA55" s="599"/>
      <c r="AB55" s="599"/>
      <c r="AC55" s="599"/>
      <c r="AD55" s="599"/>
      <c r="AE55" s="599"/>
      <c r="AF55" s="599"/>
      <c r="AG55" s="599"/>
      <c r="AH55" s="599"/>
      <c r="AI55" s="599"/>
      <c r="AJ55" s="599"/>
      <c r="AK55" s="599"/>
      <c r="AL55" s="599"/>
      <c r="AM55" s="601"/>
      <c r="AN55" s="601"/>
    </row>
    <row r="56" spans="1:40" s="297" customFormat="1" ht="12.75" customHeight="1">
      <c r="A56" s="598"/>
      <c r="B56" s="602" t="s">
        <v>381</v>
      </c>
      <c r="C56" s="599"/>
      <c r="D56" s="599"/>
      <c r="E56" s="599"/>
      <c r="F56" s="599"/>
      <c r="G56" s="600"/>
      <c r="H56" s="599"/>
      <c r="J56" s="359"/>
      <c r="K56" s="461"/>
      <c r="L56" s="599"/>
      <c r="M56" s="599"/>
      <c r="N56" s="599"/>
      <c r="O56" s="599"/>
      <c r="P56" s="599"/>
      <c r="Q56" s="599"/>
      <c r="R56" s="599"/>
      <c r="S56" s="599"/>
      <c r="T56" s="599"/>
      <c r="U56" s="598"/>
      <c r="V56" s="359"/>
      <c r="W56" s="461"/>
      <c r="X56" s="599"/>
      <c r="Y56" s="599"/>
      <c r="Z56" s="599"/>
      <c r="AA56" s="599"/>
      <c r="AB56" s="599"/>
      <c r="AC56" s="599"/>
      <c r="AD56" s="599"/>
      <c r="AE56" s="599"/>
      <c r="AF56" s="599"/>
      <c r="AG56" s="599"/>
      <c r="AH56" s="599"/>
      <c r="AI56" s="599"/>
      <c r="AJ56" s="599"/>
      <c r="AK56" s="599"/>
      <c r="AL56" s="599"/>
      <c r="AM56" s="601"/>
      <c r="AN56" s="601"/>
    </row>
    <row r="57" spans="1:40" s="297" customFormat="1" ht="12.75" customHeight="1">
      <c r="A57" s="598"/>
      <c r="B57" s="602" t="s">
        <v>380</v>
      </c>
      <c r="C57" s="599"/>
      <c r="D57" s="599"/>
      <c r="E57" s="599"/>
      <c r="F57" s="599"/>
      <c r="G57" s="600"/>
      <c r="H57" s="599"/>
      <c r="J57" s="359"/>
      <c r="K57" s="461"/>
      <c r="L57" s="599"/>
      <c r="M57" s="599"/>
      <c r="N57" s="599"/>
      <c r="O57" s="599"/>
      <c r="P57" s="599"/>
      <c r="Q57" s="599"/>
      <c r="R57" s="599"/>
      <c r="S57" s="599"/>
      <c r="T57" s="599"/>
      <c r="U57" s="598"/>
      <c r="V57" s="359"/>
      <c r="W57" s="461"/>
      <c r="X57" s="599"/>
      <c r="Y57" s="599"/>
      <c r="Z57" s="599"/>
      <c r="AA57" s="599"/>
      <c r="AB57" s="599"/>
      <c r="AC57" s="599"/>
      <c r="AD57" s="599"/>
      <c r="AE57" s="599"/>
      <c r="AF57" s="599"/>
      <c r="AG57" s="599"/>
      <c r="AH57" s="599"/>
      <c r="AI57" s="599"/>
      <c r="AJ57" s="599"/>
      <c r="AK57" s="599"/>
      <c r="AL57" s="599"/>
      <c r="AM57" s="601"/>
      <c r="AN57" s="601"/>
    </row>
    <row r="58" spans="1:40" s="297" customFormat="1" ht="12.75" customHeight="1">
      <c r="A58" s="598"/>
      <c r="B58" s="602" t="s">
        <v>332</v>
      </c>
      <c r="C58" s="599"/>
      <c r="D58" s="599"/>
      <c r="E58" s="599"/>
      <c r="F58" s="599"/>
      <c r="G58" s="600"/>
      <c r="H58" s="599"/>
      <c r="J58" s="359"/>
      <c r="K58" s="461"/>
      <c r="L58" s="599"/>
      <c r="M58" s="599"/>
      <c r="N58" s="599"/>
      <c r="O58" s="599"/>
      <c r="P58" s="599"/>
      <c r="Q58" s="599"/>
      <c r="R58" s="599"/>
      <c r="S58" s="599"/>
      <c r="T58" s="599"/>
      <c r="U58" s="598"/>
      <c r="V58" s="359"/>
      <c r="W58" s="461"/>
      <c r="X58" s="599"/>
      <c r="Y58" s="599"/>
      <c r="Z58" s="599"/>
      <c r="AA58" s="599"/>
      <c r="AB58" s="599"/>
      <c r="AC58" s="599"/>
      <c r="AD58" s="599"/>
      <c r="AE58" s="599"/>
      <c r="AF58" s="599"/>
      <c r="AG58" s="599"/>
      <c r="AH58" s="599"/>
      <c r="AI58" s="599"/>
      <c r="AJ58" s="599"/>
      <c r="AK58" s="599"/>
      <c r="AL58" s="599"/>
      <c r="AM58" s="601"/>
      <c r="AN58" s="601"/>
    </row>
    <row r="59" spans="1:40" s="452" customFormat="1" ht="13.5">
      <c r="A59" s="451"/>
      <c r="C59" s="462"/>
      <c r="D59" s="462"/>
      <c r="E59" s="462"/>
      <c r="F59" s="462"/>
      <c r="G59" s="463"/>
      <c r="H59" s="462"/>
      <c r="J59" s="464"/>
      <c r="K59" s="461"/>
      <c r="L59" s="462"/>
      <c r="M59" s="462"/>
      <c r="N59" s="462"/>
      <c r="O59" s="462"/>
      <c r="P59" s="462"/>
      <c r="Q59" s="462"/>
      <c r="R59" s="462"/>
      <c r="S59" s="462"/>
      <c r="T59" s="462"/>
      <c r="U59" s="451"/>
      <c r="V59" s="464"/>
      <c r="W59" s="461"/>
      <c r="X59" s="462"/>
      <c r="Y59" s="462"/>
      <c r="Z59" s="462"/>
      <c r="AA59" s="462"/>
      <c r="AB59" s="462"/>
      <c r="AC59" s="462"/>
      <c r="AD59" s="462"/>
      <c r="AE59" s="462"/>
      <c r="AF59" s="462"/>
      <c r="AG59" s="462"/>
      <c r="AH59" s="462"/>
      <c r="AI59" s="462"/>
      <c r="AJ59" s="462"/>
      <c r="AK59" s="462"/>
      <c r="AL59" s="462"/>
      <c r="AM59" s="465"/>
      <c r="AN59" s="465"/>
    </row>
    <row r="60" spans="2:40" ht="13.5">
      <c r="B60" s="291"/>
      <c r="C60" s="235"/>
      <c r="D60" s="235"/>
      <c r="E60" s="235"/>
      <c r="F60" s="235"/>
      <c r="G60" s="292"/>
      <c r="H60" s="235"/>
      <c r="K60" s="156"/>
      <c r="L60" s="235"/>
      <c r="M60" s="235"/>
      <c r="N60" s="235"/>
      <c r="O60" s="235"/>
      <c r="P60" s="235"/>
      <c r="Q60" s="235"/>
      <c r="R60" s="235"/>
      <c r="S60" s="235"/>
      <c r="T60" s="235"/>
      <c r="V60" s="161"/>
      <c r="W60" s="291"/>
      <c r="X60" s="235"/>
      <c r="Y60" s="235"/>
      <c r="Z60" s="235"/>
      <c r="AA60" s="235"/>
      <c r="AB60" s="235"/>
      <c r="AC60" s="235"/>
      <c r="AD60" s="235"/>
      <c r="AE60" s="235"/>
      <c r="AF60" s="235"/>
      <c r="AG60" s="235"/>
      <c r="AH60" s="235"/>
      <c r="AI60" s="235"/>
      <c r="AJ60" s="235"/>
      <c r="AK60" s="235"/>
      <c r="AL60" s="229"/>
      <c r="AM60" s="460"/>
      <c r="AN60" s="460"/>
    </row>
    <row r="61" spans="3:40" ht="12.75" customHeight="1">
      <c r="C61" s="293"/>
      <c r="D61" s="293"/>
      <c r="E61" s="293"/>
      <c r="F61" s="293"/>
      <c r="G61" s="296"/>
      <c r="H61" s="293"/>
      <c r="K61" s="156"/>
      <c r="L61" s="293"/>
      <c r="M61" s="293"/>
      <c r="N61" s="293"/>
      <c r="O61" s="293"/>
      <c r="P61" s="293"/>
      <c r="Q61" s="293"/>
      <c r="R61" s="293"/>
      <c r="S61" s="293"/>
      <c r="T61" s="293"/>
      <c r="X61" s="293"/>
      <c r="Y61" s="293"/>
      <c r="Z61" s="293"/>
      <c r="AA61" s="293"/>
      <c r="AB61" s="293"/>
      <c r="AC61" s="293"/>
      <c r="AD61" s="293"/>
      <c r="AF61" s="293"/>
      <c r="AG61" s="293"/>
      <c r="AH61" s="293"/>
      <c r="AI61" s="293"/>
      <c r="AJ61" s="293"/>
      <c r="AK61" s="293"/>
      <c r="AL61" s="293"/>
      <c r="AM61" s="460"/>
      <c r="AN61" s="460"/>
    </row>
    <row r="62" spans="11:40" ht="13.5">
      <c r="K62" s="156"/>
      <c r="AM62" s="460"/>
      <c r="AN62" s="460"/>
    </row>
    <row r="63" spans="11:40" ht="13.5">
      <c r="K63" s="156"/>
      <c r="AM63" s="460"/>
      <c r="AN63" s="460"/>
    </row>
    <row r="64" spans="11:40" ht="13.5">
      <c r="K64" s="156"/>
      <c r="AM64" s="460"/>
      <c r="AN64" s="460"/>
    </row>
    <row r="65" spans="11:40" ht="13.5">
      <c r="K65" s="156"/>
      <c r="AM65" s="460"/>
      <c r="AN65" s="460"/>
    </row>
    <row r="66" spans="11:40" ht="13.5">
      <c r="K66" s="156"/>
      <c r="AM66" s="460"/>
      <c r="AN66" s="460"/>
    </row>
    <row r="67" spans="11:40" ht="13.5">
      <c r="K67" s="156"/>
      <c r="AM67" s="460"/>
      <c r="AN67" s="460"/>
    </row>
    <row r="68" spans="11:40" ht="13.5">
      <c r="K68" s="156"/>
      <c r="AM68" s="460"/>
      <c r="AN68" s="460"/>
    </row>
    <row r="69" spans="11:40" ht="13.5">
      <c r="K69" s="156"/>
      <c r="AM69" s="460"/>
      <c r="AN69" s="460"/>
    </row>
    <row r="70" spans="11:40" ht="13.5">
      <c r="K70" s="156"/>
      <c r="AM70" s="460"/>
      <c r="AN70" s="460"/>
    </row>
    <row r="71" spans="11:40" ht="13.5">
      <c r="K71" s="156"/>
      <c r="AM71" s="460"/>
      <c r="AN71" s="460"/>
    </row>
    <row r="72" spans="11:40" ht="13.5">
      <c r="K72" s="156"/>
      <c r="AM72" s="460"/>
      <c r="AN72" s="460"/>
    </row>
    <row r="73" spans="11:40" ht="13.5">
      <c r="K73" s="156"/>
      <c r="AM73" s="460"/>
      <c r="AN73" s="460"/>
    </row>
    <row r="74" spans="11:40" ht="13.5">
      <c r="K74" s="156"/>
      <c r="AM74" s="460"/>
      <c r="AN74" s="460"/>
    </row>
    <row r="75" spans="11:40" ht="13.5">
      <c r="K75" s="156"/>
      <c r="AM75" s="460"/>
      <c r="AN75" s="460"/>
    </row>
    <row r="76" spans="11:40" ht="13.5">
      <c r="K76" s="156"/>
      <c r="AM76" s="460"/>
      <c r="AN76" s="460"/>
    </row>
    <row r="77" spans="11:40" ht="13.5">
      <c r="K77" s="156"/>
      <c r="AM77" s="460"/>
      <c r="AN77" s="460"/>
    </row>
    <row r="78" spans="11:40" ht="13.5">
      <c r="K78" s="156"/>
      <c r="AM78" s="460"/>
      <c r="AN78" s="460"/>
    </row>
    <row r="79" spans="11:40" ht="13.5">
      <c r="K79" s="156"/>
      <c r="AM79" s="460"/>
      <c r="AN79" s="460"/>
    </row>
    <row r="80" spans="11:40" ht="13.5">
      <c r="K80" s="156"/>
      <c r="AM80" s="460"/>
      <c r="AN80" s="460"/>
    </row>
    <row r="81" spans="11:40" ht="13.5">
      <c r="K81" s="156"/>
      <c r="AM81" s="460"/>
      <c r="AN81" s="460"/>
    </row>
    <row r="82" spans="11:40" ht="13.5">
      <c r="K82" s="156"/>
      <c r="AM82" s="460"/>
      <c r="AN82" s="460"/>
    </row>
    <row r="83" spans="11:40" ht="13.5">
      <c r="K83" s="156"/>
      <c r="AM83" s="460"/>
      <c r="AN83" s="460"/>
    </row>
    <row r="84" spans="11:40" ht="13.5">
      <c r="K84" s="156"/>
      <c r="AM84" s="460"/>
      <c r="AN84" s="460"/>
    </row>
    <row r="85" spans="11:40" ht="13.5">
      <c r="K85" s="156"/>
      <c r="AM85" s="460"/>
      <c r="AN85" s="460"/>
    </row>
    <row r="86" spans="11:40" ht="13.5">
      <c r="K86" s="156"/>
      <c r="AM86" s="460"/>
      <c r="AN86" s="460"/>
    </row>
    <row r="87" spans="11:40" ht="13.5">
      <c r="K87" s="156"/>
      <c r="AM87" s="460"/>
      <c r="AN87" s="460"/>
    </row>
    <row r="88" spans="11:40" ht="13.5">
      <c r="K88" s="156"/>
      <c r="AM88" s="460"/>
      <c r="AN88" s="460"/>
    </row>
    <row r="89" spans="11:40" ht="13.5">
      <c r="K89" s="156"/>
      <c r="AM89" s="460"/>
      <c r="AN89" s="460"/>
    </row>
    <row r="90" spans="11:40" ht="13.5">
      <c r="K90" s="156"/>
      <c r="AM90" s="460"/>
      <c r="AN90" s="460"/>
    </row>
    <row r="91" spans="11:40" ht="13.5">
      <c r="K91" s="156"/>
      <c r="AM91" s="460"/>
      <c r="AN91" s="460"/>
    </row>
    <row r="92" spans="11:40" ht="13.5">
      <c r="K92" s="156"/>
      <c r="AM92" s="460"/>
      <c r="AN92" s="460"/>
    </row>
    <row r="93" spans="11:40" ht="13.5">
      <c r="K93" s="156"/>
      <c r="AM93" s="460"/>
      <c r="AN93" s="460"/>
    </row>
    <row r="94" spans="11:40" ht="13.5">
      <c r="K94" s="156"/>
      <c r="AM94" s="460"/>
      <c r="AN94" s="460"/>
    </row>
    <row r="95" spans="11:40" ht="13.5">
      <c r="K95" s="156"/>
      <c r="AM95" s="460"/>
      <c r="AN95" s="460"/>
    </row>
    <row r="96" spans="11:40" ht="13.5">
      <c r="K96" s="156"/>
      <c r="AM96" s="460"/>
      <c r="AN96" s="460"/>
    </row>
    <row r="97" spans="11:40" ht="13.5">
      <c r="K97" s="156"/>
      <c r="AM97" s="460"/>
      <c r="AN97" s="460"/>
    </row>
    <row r="98" spans="11:40" ht="13.5">
      <c r="K98" s="156"/>
      <c r="AM98" s="460"/>
      <c r="AN98" s="460"/>
    </row>
    <row r="99" spans="11:40" ht="13.5">
      <c r="K99" s="156"/>
      <c r="AM99" s="460"/>
      <c r="AN99" s="460"/>
    </row>
    <row r="100" spans="11:40" ht="13.5">
      <c r="K100" s="156"/>
      <c r="AM100" s="273"/>
      <c r="AN100" s="273"/>
    </row>
    <row r="101" spans="11:40" ht="13.5">
      <c r="K101" s="156"/>
      <c r="AM101" s="273"/>
      <c r="AN101" s="273"/>
    </row>
    <row r="102" spans="11:40" ht="13.5">
      <c r="K102" s="156"/>
      <c r="AM102" s="273"/>
      <c r="AN102" s="273"/>
    </row>
    <row r="103" spans="11:40" ht="13.5">
      <c r="K103" s="156"/>
      <c r="AM103" s="273"/>
      <c r="AN103" s="273"/>
    </row>
    <row r="104" spans="11:40" ht="13.5">
      <c r="K104" s="156"/>
      <c r="AM104" s="273"/>
      <c r="AN104" s="273"/>
    </row>
    <row r="105" spans="11:40" ht="13.5">
      <c r="K105" s="156"/>
      <c r="AM105" s="273"/>
      <c r="AN105" s="273"/>
    </row>
    <row r="106" spans="11:40" ht="13.5">
      <c r="K106" s="156"/>
      <c r="AM106" s="273"/>
      <c r="AN106" s="273"/>
    </row>
    <row r="107" spans="11:40" ht="13.5">
      <c r="K107" s="156"/>
      <c r="AM107" s="273"/>
      <c r="AN107" s="273"/>
    </row>
    <row r="108" spans="11:40" ht="13.5">
      <c r="K108" s="156"/>
      <c r="AM108" s="273"/>
      <c r="AN108" s="273"/>
    </row>
    <row r="109" spans="11:40" ht="13.5">
      <c r="K109" s="156"/>
      <c r="AM109" s="273"/>
      <c r="AN109" s="273"/>
    </row>
    <row r="110" spans="11:40" ht="13.5">
      <c r="K110" s="156"/>
      <c r="AM110" s="273"/>
      <c r="AN110" s="273"/>
    </row>
    <row r="111" spans="11:40" ht="13.5">
      <c r="K111" s="156"/>
      <c r="AM111" s="273"/>
      <c r="AN111" s="273"/>
    </row>
    <row r="112" spans="39:40" ht="13.5">
      <c r="AM112" s="273"/>
      <c r="AN112" s="273"/>
    </row>
    <row r="113" spans="39:40" ht="13.5">
      <c r="AM113" s="273"/>
      <c r="AN113" s="273"/>
    </row>
    <row r="114" spans="39:40" ht="13.5">
      <c r="AM114" s="273"/>
      <c r="AN114" s="273"/>
    </row>
    <row r="115" spans="39:40" ht="13.5">
      <c r="AM115" s="273"/>
      <c r="AN115" s="273"/>
    </row>
    <row r="116" spans="39:40" ht="13.5">
      <c r="AM116" s="273"/>
      <c r="AN116" s="273"/>
    </row>
    <row r="117" spans="39:40" ht="13.5">
      <c r="AM117" s="273"/>
      <c r="AN117" s="273"/>
    </row>
    <row r="118" spans="39:40" ht="13.5">
      <c r="AM118" s="273"/>
      <c r="AN118" s="273"/>
    </row>
    <row r="119" spans="39:40" ht="13.5">
      <c r="AM119" s="273"/>
      <c r="AN119" s="273"/>
    </row>
    <row r="120" spans="39:40" ht="13.5">
      <c r="AM120" s="273"/>
      <c r="AN120" s="273"/>
    </row>
    <row r="121" spans="39:40" ht="13.5">
      <c r="AM121" s="273"/>
      <c r="AN121" s="273"/>
    </row>
    <row r="122" spans="39:40" ht="13.5">
      <c r="AM122" s="273"/>
      <c r="AN122" s="273"/>
    </row>
    <row r="123" spans="39:40" ht="13.5">
      <c r="AM123" s="273"/>
      <c r="AN123" s="273"/>
    </row>
    <row r="124" spans="39:40" ht="13.5">
      <c r="AM124" s="273"/>
      <c r="AN124" s="273"/>
    </row>
    <row r="125" spans="39:40" ht="13.5">
      <c r="AM125" s="273"/>
      <c r="AN125" s="273"/>
    </row>
    <row r="126" spans="39:40" ht="13.5">
      <c r="AM126" s="273"/>
      <c r="AN126" s="273"/>
    </row>
    <row r="127" spans="39:40" ht="13.5">
      <c r="AM127" s="273"/>
      <c r="AN127" s="273"/>
    </row>
    <row r="128" spans="39:40" ht="13.5">
      <c r="AM128" s="273"/>
      <c r="AN128" s="273"/>
    </row>
    <row r="129" spans="39:40" ht="13.5">
      <c r="AM129" s="273"/>
      <c r="AN129" s="273"/>
    </row>
    <row r="130" spans="39:40" ht="13.5">
      <c r="AM130" s="273"/>
      <c r="AN130" s="273"/>
    </row>
  </sheetData>
  <sheetProtection/>
  <mergeCells count="43">
    <mergeCell ref="V44:W44"/>
    <mergeCell ref="V45:W45"/>
    <mergeCell ref="V33:W33"/>
    <mergeCell ref="V36:W36"/>
    <mergeCell ref="V37:W37"/>
    <mergeCell ref="V38:W38"/>
    <mergeCell ref="V41:W41"/>
    <mergeCell ref="V43:W43"/>
    <mergeCell ref="V23:W23"/>
    <mergeCell ref="AI5:AI24"/>
    <mergeCell ref="U25:U26"/>
    <mergeCell ref="V8:W8"/>
    <mergeCell ref="V10:W10"/>
    <mergeCell ref="V11:W11"/>
    <mergeCell ref="V14:W14"/>
    <mergeCell ref="V15:W15"/>
    <mergeCell ref="V16:W16"/>
    <mergeCell ref="V30:W30"/>
    <mergeCell ref="V32:W32"/>
    <mergeCell ref="A25:A26"/>
    <mergeCell ref="J19:K19"/>
    <mergeCell ref="J21:K21"/>
    <mergeCell ref="J22:K22"/>
    <mergeCell ref="J23:K23"/>
    <mergeCell ref="V19:W19"/>
    <mergeCell ref="V21:W21"/>
    <mergeCell ref="V22:W22"/>
    <mergeCell ref="J8:K8"/>
    <mergeCell ref="J10:K10"/>
    <mergeCell ref="J11:K11"/>
    <mergeCell ref="J14:K14"/>
    <mergeCell ref="J15:K15"/>
    <mergeCell ref="J16:K16"/>
    <mergeCell ref="J43:K43"/>
    <mergeCell ref="J30:K30"/>
    <mergeCell ref="J32:K32"/>
    <mergeCell ref="J44:K44"/>
    <mergeCell ref="J45:K45"/>
    <mergeCell ref="J33:K33"/>
    <mergeCell ref="J36:K36"/>
    <mergeCell ref="J37:K37"/>
    <mergeCell ref="J38:K38"/>
    <mergeCell ref="J41:K41"/>
  </mergeCells>
  <printOptions/>
  <pageMargins left="0.6299212598425197" right="0.5905511811023623" top="0.7086614173228347" bottom="0.6692913385826772" header="0.5118110236220472" footer="0.5118110236220472"/>
  <pageSetup horizontalDpi="600" verticalDpi="600" orientation="landscape" paperSize="9" scale="52" r:id="rId2"/>
  <colBreaks count="1" manualBreakCount="1">
    <brk id="20" max="65535" man="1"/>
  </colBreaks>
  <ignoredErrors>
    <ignoredError sqref="J6:J7 J9 J12:J13 J17:J18 J20 J24 V6:V7 V9 V12:V13 V17:V18 V20 V24 J28:J29 J31 J34:J35 J39:J40 J42 J46 V28:W46" numberStoredAsText="1"/>
  </ignoredErrors>
  <drawing r:id="rId1"/>
</worksheet>
</file>

<file path=xl/worksheets/sheet3.xml><?xml version="1.0" encoding="utf-8"?>
<worksheet xmlns="http://schemas.openxmlformats.org/spreadsheetml/2006/main" xmlns:r="http://schemas.openxmlformats.org/officeDocument/2006/relationships">
  <dimension ref="A1:CO137"/>
  <sheetViews>
    <sheetView view="pageBreakPreview" zoomScale="75" zoomScaleNormal="85" zoomScaleSheetLayoutView="75" zoomScalePageLayoutView="0" workbookViewId="0" topLeftCell="BM1">
      <pane ySplit="4" topLeftCell="A5" activePane="bottomLeft" state="frozen"/>
      <selection pane="topLeft" activeCell="A1" sqref="A1"/>
      <selection pane="bottomLeft" activeCell="BM1" sqref="BM1"/>
    </sheetView>
  </sheetViews>
  <sheetFormatPr defaultColWidth="9.00390625" defaultRowHeight="13.5"/>
  <cols>
    <col min="1" max="1" width="3.625" style="151" customWidth="1"/>
    <col min="2" max="2" width="3.625" style="156" customWidth="1"/>
    <col min="3" max="3" width="20.50390625" style="229" customWidth="1"/>
    <col min="4" max="5" width="12.75390625" style="156" customWidth="1"/>
    <col min="6" max="6" width="3.625" style="156" customWidth="1"/>
    <col min="7" max="7" width="18.125" style="229" customWidth="1"/>
    <col min="8" max="9" width="12.75390625" style="229" customWidth="1"/>
    <col min="10" max="12" width="12.75390625" style="156" customWidth="1"/>
    <col min="13" max="13" width="3.625" style="156" customWidth="1"/>
    <col min="14" max="14" width="15.25390625" style="229" customWidth="1"/>
    <col min="15" max="22" width="12.75390625" style="156" customWidth="1"/>
    <col min="23" max="23" width="3.625" style="151" customWidth="1"/>
    <col min="24" max="24" width="3.625" style="156" customWidth="1"/>
    <col min="25" max="25" width="15.625" style="229" customWidth="1"/>
    <col min="26" max="34" width="13.25390625" style="156" customWidth="1"/>
    <col min="35" max="36" width="13.25390625" style="229" customWidth="1"/>
    <col min="37" max="43" width="13.25390625" style="156" customWidth="1"/>
    <col min="44" max="44" width="3.625" style="151" customWidth="1"/>
    <col min="45" max="45" width="3.625" style="156" customWidth="1"/>
    <col min="46" max="46" width="15.625" style="229" customWidth="1"/>
    <col min="47" max="52" width="13.25390625" style="156" customWidth="1"/>
    <col min="53" max="53" width="13.25390625" style="442" customWidth="1"/>
    <col min="54" max="64" width="13.25390625" style="156" customWidth="1"/>
    <col min="65" max="65" width="3.625" style="151" customWidth="1"/>
    <col min="66" max="66" width="4.625" style="156" customWidth="1"/>
    <col min="67" max="67" width="15.625" style="229" customWidth="1"/>
    <col min="68" max="77" width="14.375" style="156" customWidth="1"/>
    <col min="78" max="78" width="4.625" style="156" customWidth="1"/>
    <col min="79" max="79" width="15.625" style="156" customWidth="1"/>
    <col min="80" max="84" width="14.375" style="156" customWidth="1"/>
    <col min="85" max="85" width="3.75390625" style="151" customWidth="1"/>
    <col min="86" max="86" width="4.625" style="156" customWidth="1"/>
    <col min="87" max="87" width="15.625" style="229" customWidth="1"/>
    <col min="88" max="88" width="14.375" style="156" customWidth="1"/>
    <col min="89" max="89" width="12.875" style="156" customWidth="1"/>
    <col min="90" max="95" width="14.375" style="156" customWidth="1"/>
    <col min="96" max="16384" width="9.00390625" style="156" customWidth="1"/>
  </cols>
  <sheetData>
    <row r="1" spans="1:88" s="147" customFormat="1" ht="20.25" customHeight="1">
      <c r="A1" s="145"/>
      <c r="B1" s="146"/>
      <c r="C1" s="148"/>
      <c r="F1" s="146"/>
      <c r="G1" s="146" t="s">
        <v>313</v>
      </c>
      <c r="I1" s="146"/>
      <c r="J1" s="146"/>
      <c r="L1" s="146"/>
      <c r="M1" s="146"/>
      <c r="N1" s="148"/>
      <c r="W1" s="145"/>
      <c r="X1" s="146"/>
      <c r="Y1" s="148"/>
      <c r="Z1" s="146" t="s">
        <v>313</v>
      </c>
      <c r="AJ1" s="146"/>
      <c r="AK1" s="146"/>
      <c r="AL1" s="146"/>
      <c r="AM1" s="146"/>
      <c r="AR1" s="145"/>
      <c r="AS1" s="146"/>
      <c r="AU1" s="146" t="s">
        <v>313</v>
      </c>
      <c r="BA1" s="149"/>
      <c r="BM1" s="145"/>
      <c r="BN1" s="146"/>
      <c r="BP1" s="146" t="s">
        <v>313</v>
      </c>
      <c r="BZ1" s="150"/>
      <c r="CA1" s="146"/>
      <c r="CB1" s="146"/>
      <c r="CC1" s="146"/>
      <c r="CD1" s="146"/>
      <c r="CE1" s="146"/>
      <c r="CF1" s="146"/>
      <c r="CG1" s="145"/>
      <c r="CH1" s="146"/>
      <c r="CJ1" s="146" t="s">
        <v>313</v>
      </c>
    </row>
    <row r="2" spans="2:93" ht="13.5">
      <c r="B2" s="157"/>
      <c r="C2" s="158" t="s">
        <v>0</v>
      </c>
      <c r="D2" s="159" t="s">
        <v>286</v>
      </c>
      <c r="E2" s="300" t="s">
        <v>287</v>
      </c>
      <c r="F2" s="157"/>
      <c r="G2" s="158" t="s">
        <v>0</v>
      </c>
      <c r="H2" s="153" t="s">
        <v>195</v>
      </c>
      <c r="I2" s="154" t="s">
        <v>120</v>
      </c>
      <c r="J2" s="154" t="s">
        <v>121</v>
      </c>
      <c r="K2" s="154" t="s">
        <v>122</v>
      </c>
      <c r="L2" s="154" t="s">
        <v>123</v>
      </c>
      <c r="M2" s="157"/>
      <c r="N2" s="158" t="s">
        <v>0</v>
      </c>
      <c r="O2" s="154" t="s">
        <v>125</v>
      </c>
      <c r="P2" s="154" t="s">
        <v>126</v>
      </c>
      <c r="Q2" s="154" t="s">
        <v>127</v>
      </c>
      <c r="R2" s="154" t="s">
        <v>128</v>
      </c>
      <c r="S2" s="154" t="s">
        <v>129</v>
      </c>
      <c r="T2" s="154" t="s">
        <v>130</v>
      </c>
      <c r="U2" s="163" t="s">
        <v>131</v>
      </c>
      <c r="V2" s="155" t="s">
        <v>132</v>
      </c>
      <c r="X2" s="157"/>
      <c r="Y2" s="158" t="s">
        <v>0</v>
      </c>
      <c r="Z2" s="160" t="s">
        <v>133</v>
      </c>
      <c r="AA2" s="162" t="s">
        <v>134</v>
      </c>
      <c r="AB2" s="154" t="s">
        <v>136</v>
      </c>
      <c r="AC2" s="154" t="s">
        <v>137</v>
      </c>
      <c r="AD2" s="154" t="s">
        <v>139</v>
      </c>
      <c r="AE2" s="154" t="s">
        <v>141</v>
      </c>
      <c r="AF2" s="154" t="s">
        <v>143</v>
      </c>
      <c r="AG2" s="154" t="s">
        <v>307</v>
      </c>
      <c r="AH2" s="154" t="s">
        <v>1</v>
      </c>
      <c r="AI2" s="154" t="s">
        <v>2</v>
      </c>
      <c r="AJ2" s="154" t="s">
        <v>3</v>
      </c>
      <c r="AK2" s="154" t="s">
        <v>4</v>
      </c>
      <c r="AL2" s="154" t="s">
        <v>5</v>
      </c>
      <c r="AM2" s="154" t="s">
        <v>6</v>
      </c>
      <c r="AN2" s="154" t="s">
        <v>7</v>
      </c>
      <c r="AO2" s="163" t="s">
        <v>8</v>
      </c>
      <c r="AP2" s="163" t="s">
        <v>9</v>
      </c>
      <c r="AQ2" s="155" t="s">
        <v>10</v>
      </c>
      <c r="AS2" s="157"/>
      <c r="AT2" s="158" t="s">
        <v>0</v>
      </c>
      <c r="AU2" s="154" t="s">
        <v>11</v>
      </c>
      <c r="AV2" s="154" t="s">
        <v>12</v>
      </c>
      <c r="AW2" s="154" t="s">
        <v>13</v>
      </c>
      <c r="AX2" s="154" t="s">
        <v>14</v>
      </c>
      <c r="AY2" s="738" t="s">
        <v>14</v>
      </c>
      <c r="AZ2" s="154" t="s">
        <v>36</v>
      </c>
      <c r="BA2" s="162" t="s">
        <v>46</v>
      </c>
      <c r="BB2" s="154" t="s">
        <v>47</v>
      </c>
      <c r="BC2" s="154" t="s">
        <v>48</v>
      </c>
      <c r="BD2" s="154" t="s">
        <v>49</v>
      </c>
      <c r="BE2" s="154" t="s">
        <v>37</v>
      </c>
      <c r="BF2" s="154" t="s">
        <v>50</v>
      </c>
      <c r="BG2" s="154" t="s">
        <v>51</v>
      </c>
      <c r="BH2" s="154" t="s">
        <v>52</v>
      </c>
      <c r="BI2" s="154" t="s">
        <v>53</v>
      </c>
      <c r="BJ2" s="154" t="s">
        <v>38</v>
      </c>
      <c r="BK2" s="163" t="s">
        <v>41</v>
      </c>
      <c r="BL2" s="155" t="s">
        <v>42</v>
      </c>
      <c r="BN2" s="157"/>
      <c r="BO2" s="158" t="s">
        <v>0</v>
      </c>
      <c r="BP2" s="154" t="s">
        <v>43</v>
      </c>
      <c r="BQ2" s="154" t="s">
        <v>44</v>
      </c>
      <c r="BR2" s="154" t="s">
        <v>39</v>
      </c>
      <c r="BS2" s="154" t="s">
        <v>40</v>
      </c>
      <c r="BT2" s="154" t="s">
        <v>406</v>
      </c>
      <c r="BU2" s="154" t="s">
        <v>407</v>
      </c>
      <c r="BV2" s="154" t="s">
        <v>408</v>
      </c>
      <c r="BW2" s="154" t="s">
        <v>62</v>
      </c>
      <c r="BX2" s="154" t="s">
        <v>409</v>
      </c>
      <c r="BY2" s="154" t="s">
        <v>410</v>
      </c>
      <c r="BZ2" s="164"/>
      <c r="CA2" s="158" t="s">
        <v>0</v>
      </c>
      <c r="CB2" s="765" t="s">
        <v>99</v>
      </c>
      <c r="CC2" s="154" t="s">
        <v>114</v>
      </c>
      <c r="CD2" s="154" t="s">
        <v>167</v>
      </c>
      <c r="CE2" s="163" t="s">
        <v>193</v>
      </c>
      <c r="CF2" s="863" t="s">
        <v>437</v>
      </c>
      <c r="CH2" s="157"/>
      <c r="CI2" s="158" t="s">
        <v>0</v>
      </c>
      <c r="CJ2" s="162" t="s">
        <v>436</v>
      </c>
      <c r="CK2" s="154" t="s">
        <v>446</v>
      </c>
      <c r="CL2" s="154" t="s">
        <v>453</v>
      </c>
      <c r="CM2" s="951" t="s">
        <v>489</v>
      </c>
      <c r="CN2" s="160" t="s">
        <v>505</v>
      </c>
      <c r="CO2" s="300" t="s">
        <v>610</v>
      </c>
    </row>
    <row r="3" spans="1:93" ht="13.5">
      <c r="A3" s="167"/>
      <c r="B3" s="172"/>
      <c r="C3" s="173" t="s">
        <v>15</v>
      </c>
      <c r="D3" s="174" t="s">
        <v>288</v>
      </c>
      <c r="E3" s="313" t="s">
        <v>289</v>
      </c>
      <c r="F3" s="172"/>
      <c r="G3" s="173" t="s">
        <v>15</v>
      </c>
      <c r="H3" s="169" t="s">
        <v>145</v>
      </c>
      <c r="I3" s="170" t="s">
        <v>146</v>
      </c>
      <c r="J3" s="170" t="s">
        <v>147</v>
      </c>
      <c r="K3" s="170" t="s">
        <v>148</v>
      </c>
      <c r="L3" s="170" t="s">
        <v>124</v>
      </c>
      <c r="M3" s="172"/>
      <c r="N3" s="173" t="s">
        <v>15</v>
      </c>
      <c r="O3" s="170" t="s">
        <v>149</v>
      </c>
      <c r="P3" s="170" t="s">
        <v>150</v>
      </c>
      <c r="Q3" s="170" t="s">
        <v>151</v>
      </c>
      <c r="R3" s="170" t="s">
        <v>152</v>
      </c>
      <c r="S3" s="170" t="s">
        <v>153</v>
      </c>
      <c r="T3" s="170" t="s">
        <v>154</v>
      </c>
      <c r="U3" s="177" t="s">
        <v>385</v>
      </c>
      <c r="V3" s="171" t="s">
        <v>386</v>
      </c>
      <c r="W3" s="167"/>
      <c r="X3" s="172"/>
      <c r="Y3" s="173" t="s">
        <v>15</v>
      </c>
      <c r="Z3" s="175" t="s">
        <v>157</v>
      </c>
      <c r="AA3" s="176" t="s">
        <v>135</v>
      </c>
      <c r="AB3" s="170" t="s">
        <v>158</v>
      </c>
      <c r="AC3" s="170" t="s">
        <v>138</v>
      </c>
      <c r="AD3" s="170" t="s">
        <v>140</v>
      </c>
      <c r="AE3" s="170" t="s">
        <v>142</v>
      </c>
      <c r="AF3" s="170" t="s">
        <v>144</v>
      </c>
      <c r="AG3" s="170" t="s">
        <v>314</v>
      </c>
      <c r="AH3" s="170" t="s">
        <v>64</v>
      </c>
      <c r="AI3" s="170" t="s">
        <v>65</v>
      </c>
      <c r="AJ3" s="170" t="s">
        <v>66</v>
      </c>
      <c r="AK3" s="170" t="s">
        <v>63</v>
      </c>
      <c r="AL3" s="170" t="s">
        <v>67</v>
      </c>
      <c r="AM3" s="170" t="s">
        <v>68</v>
      </c>
      <c r="AN3" s="170" t="s">
        <v>69</v>
      </c>
      <c r="AO3" s="177" t="s">
        <v>387</v>
      </c>
      <c r="AP3" s="177" t="s">
        <v>388</v>
      </c>
      <c r="AQ3" s="171" t="s">
        <v>389</v>
      </c>
      <c r="AR3" s="167"/>
      <c r="AS3" s="172"/>
      <c r="AT3" s="173" t="s">
        <v>15</v>
      </c>
      <c r="AU3" s="170" t="s">
        <v>390</v>
      </c>
      <c r="AV3" s="170" t="s">
        <v>391</v>
      </c>
      <c r="AW3" s="170" t="s">
        <v>392</v>
      </c>
      <c r="AX3" s="170" t="s">
        <v>45</v>
      </c>
      <c r="AY3" s="739" t="s">
        <v>45</v>
      </c>
      <c r="AZ3" s="170" t="s">
        <v>393</v>
      </c>
      <c r="BA3" s="176" t="s">
        <v>394</v>
      </c>
      <c r="BB3" s="170" t="s">
        <v>395</v>
      </c>
      <c r="BC3" s="170" t="s">
        <v>396</v>
      </c>
      <c r="BD3" s="170" t="s">
        <v>397</v>
      </c>
      <c r="BE3" s="170" t="s">
        <v>398</v>
      </c>
      <c r="BF3" s="170" t="s">
        <v>399</v>
      </c>
      <c r="BG3" s="170" t="s">
        <v>400</v>
      </c>
      <c r="BH3" s="170" t="s">
        <v>401</v>
      </c>
      <c r="BI3" s="170" t="s">
        <v>402</v>
      </c>
      <c r="BJ3" s="170" t="s">
        <v>403</v>
      </c>
      <c r="BK3" s="177" t="s">
        <v>404</v>
      </c>
      <c r="BL3" s="171" t="s">
        <v>405</v>
      </c>
      <c r="BM3" s="167"/>
      <c r="BN3" s="172"/>
      <c r="BO3" s="173" t="s">
        <v>15</v>
      </c>
      <c r="BP3" s="170" t="s">
        <v>411</v>
      </c>
      <c r="BQ3" s="170" t="s">
        <v>412</v>
      </c>
      <c r="BR3" s="170" t="s">
        <v>413</v>
      </c>
      <c r="BS3" s="170" t="s">
        <v>414</v>
      </c>
      <c r="BT3" s="170" t="s">
        <v>415</v>
      </c>
      <c r="BU3" s="170" t="s">
        <v>416</v>
      </c>
      <c r="BV3" s="170" t="s">
        <v>417</v>
      </c>
      <c r="BW3" s="170" t="s">
        <v>418</v>
      </c>
      <c r="BX3" s="170" t="s">
        <v>419</v>
      </c>
      <c r="BY3" s="178" t="s">
        <v>420</v>
      </c>
      <c r="BZ3" s="653"/>
      <c r="CA3" s="173" t="s">
        <v>15</v>
      </c>
      <c r="CB3" s="766" t="s">
        <v>103</v>
      </c>
      <c r="CC3" s="170" t="s">
        <v>116</v>
      </c>
      <c r="CD3" s="170" t="s">
        <v>168</v>
      </c>
      <c r="CE3" s="177" t="s">
        <v>194</v>
      </c>
      <c r="CF3" s="864" t="s">
        <v>438</v>
      </c>
      <c r="CG3" s="167"/>
      <c r="CH3" s="172"/>
      <c r="CI3" s="173" t="s">
        <v>15</v>
      </c>
      <c r="CJ3" s="176" t="s">
        <v>431</v>
      </c>
      <c r="CK3" s="170" t="s">
        <v>447</v>
      </c>
      <c r="CL3" s="170" t="s">
        <v>450</v>
      </c>
      <c r="CM3" s="952" t="s">
        <v>490</v>
      </c>
      <c r="CN3" s="175" t="s">
        <v>496</v>
      </c>
      <c r="CO3" s="313" t="s">
        <v>611</v>
      </c>
    </row>
    <row r="4" spans="2:93" ht="21.75" customHeight="1">
      <c r="B4" s="327" t="s">
        <v>455</v>
      </c>
      <c r="C4" s="328"/>
      <c r="D4" s="329">
        <v>1082</v>
      </c>
      <c r="E4" s="330">
        <v>1151</v>
      </c>
      <c r="F4" s="327" t="s">
        <v>455</v>
      </c>
      <c r="G4" s="328"/>
      <c r="H4" s="331">
        <v>1636</v>
      </c>
      <c r="I4" s="332">
        <v>1537</v>
      </c>
      <c r="J4" s="332">
        <v>1532</v>
      </c>
      <c r="K4" s="332">
        <v>1500</v>
      </c>
      <c r="L4" s="332">
        <v>1417</v>
      </c>
      <c r="M4" s="338" t="s">
        <v>337</v>
      </c>
      <c r="N4" s="328"/>
      <c r="O4" s="332">
        <v>1480</v>
      </c>
      <c r="P4" s="332">
        <v>1538</v>
      </c>
      <c r="Q4" s="332">
        <v>1701</v>
      </c>
      <c r="R4" s="332">
        <v>1654</v>
      </c>
      <c r="S4" s="332">
        <v>1730</v>
      </c>
      <c r="T4" s="332">
        <v>1945</v>
      </c>
      <c r="U4" s="335">
        <v>2065</v>
      </c>
      <c r="V4" s="334">
        <v>2110</v>
      </c>
      <c r="X4" s="338" t="s">
        <v>337</v>
      </c>
      <c r="Y4" s="328"/>
      <c r="Z4" s="339">
        <v>2924</v>
      </c>
      <c r="AA4" s="333">
        <v>3107</v>
      </c>
      <c r="AB4" s="332">
        <v>3168</v>
      </c>
      <c r="AC4" s="332">
        <v>3338</v>
      </c>
      <c r="AD4" s="332">
        <v>3395</v>
      </c>
      <c r="AE4" s="332">
        <v>3474</v>
      </c>
      <c r="AF4" s="332">
        <v>3743</v>
      </c>
      <c r="AG4" s="332">
        <v>3958</v>
      </c>
      <c r="AH4" s="332">
        <v>3916</v>
      </c>
      <c r="AI4" s="332">
        <v>4402</v>
      </c>
      <c r="AJ4" s="332">
        <v>4342</v>
      </c>
      <c r="AK4" s="332">
        <v>4251</v>
      </c>
      <c r="AL4" s="332">
        <v>4407</v>
      </c>
      <c r="AM4" s="332">
        <v>4362</v>
      </c>
      <c r="AN4" s="332">
        <v>4274</v>
      </c>
      <c r="AO4" s="335">
        <v>4368</v>
      </c>
      <c r="AP4" s="335">
        <v>4365</v>
      </c>
      <c r="AQ4" s="334">
        <v>4459</v>
      </c>
      <c r="AS4" s="1084" t="s">
        <v>339</v>
      </c>
      <c r="AT4" s="1085"/>
      <c r="AU4" s="332">
        <v>4750</v>
      </c>
      <c r="AV4" s="332">
        <v>4788</v>
      </c>
      <c r="AW4" s="332">
        <v>4740</v>
      </c>
      <c r="AX4" s="332">
        <v>4707</v>
      </c>
      <c r="AY4" s="740">
        <v>4707</v>
      </c>
      <c r="AZ4" s="332">
        <v>4708</v>
      </c>
      <c r="BA4" s="333">
        <v>4947</v>
      </c>
      <c r="BB4" s="332">
        <v>4925</v>
      </c>
      <c r="BC4" s="332">
        <v>4895</v>
      </c>
      <c r="BD4" s="332">
        <v>4873</v>
      </c>
      <c r="BE4" s="332">
        <v>4859</v>
      </c>
      <c r="BF4" s="332">
        <v>4925</v>
      </c>
      <c r="BG4" s="332">
        <v>4842</v>
      </c>
      <c r="BH4" s="332">
        <v>4731</v>
      </c>
      <c r="BI4" s="332">
        <v>4590</v>
      </c>
      <c r="BJ4" s="332">
        <v>4516</v>
      </c>
      <c r="BK4" s="335">
        <v>4556</v>
      </c>
      <c r="BL4" s="334">
        <v>4444</v>
      </c>
      <c r="BN4" s="338" t="s">
        <v>337</v>
      </c>
      <c r="BO4" s="328"/>
      <c r="BP4" s="332">
        <v>4532</v>
      </c>
      <c r="BQ4" s="332">
        <v>4256</v>
      </c>
      <c r="BR4" s="332">
        <v>4198</v>
      </c>
      <c r="BS4" s="332">
        <v>3938</v>
      </c>
      <c r="BT4" s="332">
        <v>3686</v>
      </c>
      <c r="BU4" s="332">
        <v>3747</v>
      </c>
      <c r="BV4" s="332">
        <v>3498</v>
      </c>
      <c r="BW4" s="332">
        <v>3516</v>
      </c>
      <c r="BX4" s="332">
        <v>3320</v>
      </c>
      <c r="BY4" s="336">
        <v>3305</v>
      </c>
      <c r="BZ4" s="654" t="s">
        <v>339</v>
      </c>
      <c r="CA4" s="328"/>
      <c r="CB4" s="767">
        <v>3305</v>
      </c>
      <c r="CC4" s="332">
        <v>3341</v>
      </c>
      <c r="CD4" s="332">
        <v>3040</v>
      </c>
      <c r="CE4" s="335">
        <v>2970</v>
      </c>
      <c r="CF4" s="334">
        <v>3028</v>
      </c>
      <c r="CH4" s="731" t="s">
        <v>339</v>
      </c>
      <c r="CI4" s="328"/>
      <c r="CJ4" s="333">
        <v>2894</v>
      </c>
      <c r="CK4" s="332">
        <v>2846</v>
      </c>
      <c r="CL4" s="332">
        <v>2812</v>
      </c>
      <c r="CM4" s="332">
        <v>3001</v>
      </c>
      <c r="CN4" s="339">
        <v>2717</v>
      </c>
      <c r="CO4" s="330">
        <v>2700</v>
      </c>
    </row>
    <row r="5" spans="2:93" ht="15" customHeight="1">
      <c r="B5" s="183" t="s">
        <v>382</v>
      </c>
      <c r="C5" s="184"/>
      <c r="D5" s="180"/>
      <c r="E5" s="182"/>
      <c r="F5" s="183" t="s">
        <v>462</v>
      </c>
      <c r="G5" s="184"/>
      <c r="H5" s="181"/>
      <c r="I5" s="181"/>
      <c r="J5" s="181"/>
      <c r="K5" s="181"/>
      <c r="L5" s="181"/>
      <c r="M5" s="183" t="s">
        <v>462</v>
      </c>
      <c r="N5" s="184"/>
      <c r="O5" s="181"/>
      <c r="P5" s="181"/>
      <c r="Q5" s="181"/>
      <c r="R5" s="181"/>
      <c r="S5" s="181"/>
      <c r="T5" s="181"/>
      <c r="U5" s="181"/>
      <c r="V5" s="182"/>
      <c r="X5" s="183" t="s">
        <v>462</v>
      </c>
      <c r="Y5" s="184"/>
      <c r="Z5" s="181"/>
      <c r="AA5" s="181"/>
      <c r="AB5" s="181"/>
      <c r="AC5" s="181"/>
      <c r="AD5" s="181"/>
      <c r="AE5" s="181"/>
      <c r="AF5" s="181"/>
      <c r="AG5" s="181"/>
      <c r="AH5" s="181"/>
      <c r="AI5" s="181"/>
      <c r="AJ5" s="181"/>
      <c r="AK5" s="181"/>
      <c r="AL5" s="181"/>
      <c r="AM5" s="181"/>
      <c r="AN5" s="181"/>
      <c r="AO5" s="181"/>
      <c r="AP5" s="181"/>
      <c r="AQ5" s="182"/>
      <c r="AS5" s="183" t="s">
        <v>463</v>
      </c>
      <c r="AT5" s="184"/>
      <c r="AU5" s="181"/>
      <c r="AV5" s="181"/>
      <c r="AW5" s="181"/>
      <c r="AX5" s="181"/>
      <c r="AY5" s="741"/>
      <c r="AZ5" s="181"/>
      <c r="BA5" s="181"/>
      <c r="BB5" s="181"/>
      <c r="BC5" s="181"/>
      <c r="BD5" s="181"/>
      <c r="BE5" s="181"/>
      <c r="BF5" s="181"/>
      <c r="BG5" s="181"/>
      <c r="BH5" s="181"/>
      <c r="BI5" s="181"/>
      <c r="BJ5" s="181"/>
      <c r="BK5" s="181"/>
      <c r="BL5" s="182"/>
      <c r="BN5" s="183" t="s">
        <v>463</v>
      </c>
      <c r="BO5" s="184"/>
      <c r="BP5" s="181"/>
      <c r="BQ5" s="181"/>
      <c r="BR5" s="181"/>
      <c r="BS5" s="181"/>
      <c r="BT5" s="181"/>
      <c r="BU5" s="181"/>
      <c r="BV5" s="181"/>
      <c r="BW5" s="181"/>
      <c r="BX5" s="181"/>
      <c r="BY5" s="186"/>
      <c r="BZ5" s="396" t="s">
        <v>463</v>
      </c>
      <c r="CA5" s="184"/>
      <c r="CB5" s="768"/>
      <c r="CC5" s="181"/>
      <c r="CD5" s="181"/>
      <c r="CE5" s="181"/>
      <c r="CF5" s="182"/>
      <c r="CH5" s="183" t="s">
        <v>463</v>
      </c>
      <c r="CI5" s="184"/>
      <c r="CJ5" s="181"/>
      <c r="CK5" s="441"/>
      <c r="CL5" s="380"/>
      <c r="CM5" s="380"/>
      <c r="CN5" s="441"/>
      <c r="CO5" s="182"/>
    </row>
    <row r="6" spans="2:93" ht="16.5" customHeight="1">
      <c r="B6" s="321">
        <v>20</v>
      </c>
      <c r="C6" s="305" t="s">
        <v>222</v>
      </c>
      <c r="D6" s="315">
        <v>139</v>
      </c>
      <c r="E6" s="307">
        <v>199</v>
      </c>
      <c r="F6" s="322">
        <v>20</v>
      </c>
      <c r="G6" s="305" t="s">
        <v>59</v>
      </c>
      <c r="H6" s="457">
        <v>294</v>
      </c>
      <c r="I6" s="456">
        <v>246</v>
      </c>
      <c r="J6" s="456">
        <v>256</v>
      </c>
      <c r="K6" s="456">
        <v>244</v>
      </c>
      <c r="L6" s="202">
        <v>251</v>
      </c>
      <c r="M6" s="321">
        <v>18</v>
      </c>
      <c r="N6" s="305" t="s">
        <v>59</v>
      </c>
      <c r="O6" s="457">
        <v>255</v>
      </c>
      <c r="P6" s="456">
        <v>271</v>
      </c>
      <c r="Q6" s="456">
        <v>308</v>
      </c>
      <c r="R6" s="456">
        <v>298</v>
      </c>
      <c r="S6" s="456">
        <v>295</v>
      </c>
      <c r="T6" s="456">
        <v>318</v>
      </c>
      <c r="U6" s="376">
        <v>332</v>
      </c>
      <c r="V6" s="202">
        <v>325</v>
      </c>
      <c r="X6" s="321">
        <v>18</v>
      </c>
      <c r="Y6" s="305" t="s">
        <v>59</v>
      </c>
      <c r="Z6" s="201">
        <v>537</v>
      </c>
      <c r="AA6" s="634">
        <v>590</v>
      </c>
      <c r="AB6" s="634">
        <v>595</v>
      </c>
      <c r="AC6" s="634">
        <v>626</v>
      </c>
      <c r="AD6" s="634">
        <v>617</v>
      </c>
      <c r="AE6" s="634">
        <v>593</v>
      </c>
      <c r="AF6" s="306">
        <v>614</v>
      </c>
      <c r="AG6" s="634">
        <v>628</v>
      </c>
      <c r="AH6" s="306">
        <v>606</v>
      </c>
      <c r="AI6" s="634">
        <v>629</v>
      </c>
      <c r="AJ6" s="634">
        <v>618</v>
      </c>
      <c r="AK6" s="634">
        <v>612</v>
      </c>
      <c r="AL6" s="634">
        <v>619</v>
      </c>
      <c r="AM6" s="634">
        <v>603</v>
      </c>
      <c r="AN6" s="634">
        <v>608</v>
      </c>
      <c r="AO6" s="376">
        <v>615</v>
      </c>
      <c r="AP6" s="376">
        <v>614</v>
      </c>
      <c r="AQ6" s="202">
        <v>620</v>
      </c>
      <c r="AS6" s="194">
        <v>12</v>
      </c>
      <c r="AT6" s="192" t="s">
        <v>59</v>
      </c>
      <c r="AU6" s="189">
        <v>639</v>
      </c>
      <c r="AV6" s="189">
        <v>625</v>
      </c>
      <c r="AW6" s="189">
        <v>627</v>
      </c>
      <c r="AX6" s="189">
        <v>618</v>
      </c>
      <c r="AY6" s="742">
        <v>573</v>
      </c>
      <c r="AZ6" s="189">
        <v>567</v>
      </c>
      <c r="BA6" s="193">
        <v>604</v>
      </c>
      <c r="BB6" s="189">
        <v>616</v>
      </c>
      <c r="BC6" s="189">
        <v>600</v>
      </c>
      <c r="BD6" s="196">
        <v>585</v>
      </c>
      <c r="BE6" s="189">
        <v>583</v>
      </c>
      <c r="BF6" s="196">
        <v>580</v>
      </c>
      <c r="BG6" s="196">
        <v>570</v>
      </c>
      <c r="BH6" s="196">
        <v>567</v>
      </c>
      <c r="BI6" s="196">
        <v>549</v>
      </c>
      <c r="BJ6" s="196">
        <v>537</v>
      </c>
      <c r="BK6" s="409">
        <v>541</v>
      </c>
      <c r="BL6" s="197">
        <v>519</v>
      </c>
      <c r="BN6" s="194" t="s">
        <v>54</v>
      </c>
      <c r="BO6" s="192" t="s">
        <v>59</v>
      </c>
      <c r="BP6" s="189">
        <v>549</v>
      </c>
      <c r="BQ6" s="189">
        <v>523</v>
      </c>
      <c r="BR6" s="189">
        <v>521</v>
      </c>
      <c r="BS6" s="189">
        <v>503</v>
      </c>
      <c r="BT6" s="189">
        <v>477</v>
      </c>
      <c r="BU6" s="189">
        <v>480</v>
      </c>
      <c r="BV6" s="189">
        <v>459</v>
      </c>
      <c r="BW6" s="198">
        <v>455</v>
      </c>
      <c r="BX6" s="337">
        <v>424</v>
      </c>
      <c r="BY6" s="659">
        <v>422</v>
      </c>
      <c r="BZ6" s="655" t="s">
        <v>54</v>
      </c>
      <c r="CA6" s="192" t="s">
        <v>59</v>
      </c>
      <c r="CB6" s="769">
        <v>422</v>
      </c>
      <c r="CC6" s="200">
        <v>422</v>
      </c>
      <c r="CD6" s="200">
        <v>395</v>
      </c>
      <c r="CE6" s="661">
        <v>380</v>
      </c>
      <c r="CF6" s="859">
        <v>376</v>
      </c>
      <c r="CH6" s="732" t="s">
        <v>54</v>
      </c>
      <c r="CI6" s="192" t="s">
        <v>59</v>
      </c>
      <c r="CJ6" s="721">
        <v>372</v>
      </c>
      <c r="CK6" s="200">
        <v>363</v>
      </c>
      <c r="CL6" s="200">
        <v>353</v>
      </c>
      <c r="CM6" s="200">
        <v>377</v>
      </c>
      <c r="CN6" s="955">
        <v>334</v>
      </c>
      <c r="CO6" s="757">
        <v>326</v>
      </c>
    </row>
    <row r="7" spans="2:93" ht="16.5" customHeight="1">
      <c r="B7" s="290"/>
      <c r="C7" s="428"/>
      <c r="D7" s="429"/>
      <c r="E7" s="430"/>
      <c r="F7" s="290"/>
      <c r="G7" s="428"/>
      <c r="H7" s="429"/>
      <c r="I7" s="431"/>
      <c r="J7" s="431"/>
      <c r="K7" s="431"/>
      <c r="L7" s="430"/>
      <c r="M7" s="290"/>
      <c r="N7" s="428"/>
      <c r="O7" s="429"/>
      <c r="P7" s="431"/>
      <c r="Q7" s="431"/>
      <c r="R7" s="431"/>
      <c r="S7" s="431"/>
      <c r="T7" s="431"/>
      <c r="U7" s="432"/>
      <c r="V7" s="430"/>
      <c r="X7" s="290"/>
      <c r="Y7" s="428"/>
      <c r="Z7" s="649"/>
      <c r="AA7" s="431"/>
      <c r="AB7" s="431"/>
      <c r="AC7" s="431"/>
      <c r="AD7" s="431"/>
      <c r="AE7" s="431"/>
      <c r="AF7" s="431"/>
      <c r="AG7" s="204"/>
      <c r="AH7" s="352"/>
      <c r="AI7" s="204"/>
      <c r="AJ7" s="204"/>
      <c r="AK7" s="204"/>
      <c r="AL7" s="204"/>
      <c r="AM7" s="204"/>
      <c r="AN7" s="204"/>
      <c r="AO7" s="253"/>
      <c r="AP7" s="253"/>
      <c r="AQ7" s="205"/>
      <c r="AS7" s="455">
        <v>13</v>
      </c>
      <c r="AT7" s="192" t="s">
        <v>20</v>
      </c>
      <c r="AU7" s="189" t="s">
        <v>21</v>
      </c>
      <c r="AV7" s="189" t="s">
        <v>21</v>
      </c>
      <c r="AW7" s="189" t="s">
        <v>21</v>
      </c>
      <c r="AX7" s="189" t="s">
        <v>21</v>
      </c>
      <c r="AY7" s="742">
        <v>45</v>
      </c>
      <c r="AZ7" s="189">
        <v>43</v>
      </c>
      <c r="BA7" s="193">
        <v>47</v>
      </c>
      <c r="BB7" s="189">
        <v>46</v>
      </c>
      <c r="BC7" s="189">
        <v>45</v>
      </c>
      <c r="BD7" s="196">
        <v>41</v>
      </c>
      <c r="BE7" s="189">
        <v>41</v>
      </c>
      <c r="BF7" s="196">
        <v>41</v>
      </c>
      <c r="BG7" s="196">
        <v>43</v>
      </c>
      <c r="BH7" s="196">
        <v>39</v>
      </c>
      <c r="BI7" s="196">
        <v>41</v>
      </c>
      <c r="BJ7" s="196">
        <v>44</v>
      </c>
      <c r="BK7" s="409">
        <v>43</v>
      </c>
      <c r="BL7" s="197">
        <v>44</v>
      </c>
      <c r="BN7" s="455">
        <v>10</v>
      </c>
      <c r="BO7" s="192" t="s">
        <v>20</v>
      </c>
      <c r="BP7" s="189">
        <v>47</v>
      </c>
      <c r="BQ7" s="189">
        <v>45</v>
      </c>
      <c r="BR7" s="189">
        <v>46</v>
      </c>
      <c r="BS7" s="189">
        <v>45</v>
      </c>
      <c r="BT7" s="189">
        <v>41</v>
      </c>
      <c r="BU7" s="189">
        <v>41</v>
      </c>
      <c r="BV7" s="189">
        <v>42</v>
      </c>
      <c r="BW7" s="198">
        <v>39</v>
      </c>
      <c r="BX7" s="198">
        <v>39</v>
      </c>
      <c r="BY7" s="199">
        <v>39</v>
      </c>
      <c r="BZ7" s="655">
        <v>10</v>
      </c>
      <c r="CA7" s="192" t="s">
        <v>20</v>
      </c>
      <c r="CB7" s="769">
        <v>39</v>
      </c>
      <c r="CC7" s="200">
        <v>48</v>
      </c>
      <c r="CD7" s="200">
        <v>41</v>
      </c>
      <c r="CE7" s="661">
        <v>41</v>
      </c>
      <c r="CF7" s="859">
        <v>40</v>
      </c>
      <c r="CH7" s="732">
        <v>10</v>
      </c>
      <c r="CI7" s="192" t="s">
        <v>20</v>
      </c>
      <c r="CJ7" s="721">
        <v>42</v>
      </c>
      <c r="CK7" s="200">
        <v>43</v>
      </c>
      <c r="CL7" s="200">
        <v>42</v>
      </c>
      <c r="CM7" s="200">
        <v>43</v>
      </c>
      <c r="CN7" s="955">
        <v>39</v>
      </c>
      <c r="CO7" s="757">
        <v>42</v>
      </c>
    </row>
    <row r="8" spans="2:93" ht="16.5" customHeight="1">
      <c r="B8" s="455">
        <v>22</v>
      </c>
      <c r="C8" s="192" t="s">
        <v>290</v>
      </c>
      <c r="D8" s="314">
        <v>168</v>
      </c>
      <c r="E8" s="197">
        <v>180</v>
      </c>
      <c r="F8" s="455">
        <v>22</v>
      </c>
      <c r="G8" s="192" t="s">
        <v>345</v>
      </c>
      <c r="H8" s="188">
        <v>230</v>
      </c>
      <c r="I8" s="189">
        <v>224</v>
      </c>
      <c r="J8" s="189">
        <v>220</v>
      </c>
      <c r="K8" s="189">
        <v>222</v>
      </c>
      <c r="L8" s="190">
        <v>208</v>
      </c>
      <c r="M8" s="455">
        <v>20</v>
      </c>
      <c r="N8" s="192" t="s">
        <v>346</v>
      </c>
      <c r="O8" s="188">
        <v>193</v>
      </c>
      <c r="P8" s="189">
        <v>194</v>
      </c>
      <c r="Q8" s="189">
        <v>205</v>
      </c>
      <c r="R8" s="189">
        <v>196</v>
      </c>
      <c r="S8" s="189">
        <v>199</v>
      </c>
      <c r="T8" s="189">
        <v>218</v>
      </c>
      <c r="U8" s="195">
        <v>217</v>
      </c>
      <c r="V8" s="190">
        <v>220</v>
      </c>
      <c r="X8" s="633">
        <v>20</v>
      </c>
      <c r="Y8" s="192" t="s">
        <v>346</v>
      </c>
      <c r="Z8" s="193">
        <v>265</v>
      </c>
      <c r="AA8" s="189">
        <v>274</v>
      </c>
      <c r="AB8" s="189">
        <v>291</v>
      </c>
      <c r="AC8" s="189">
        <v>302</v>
      </c>
      <c r="AD8" s="189">
        <v>305</v>
      </c>
      <c r="AE8" s="189">
        <v>312</v>
      </c>
      <c r="AF8" s="196">
        <v>341</v>
      </c>
      <c r="AG8" s="189">
        <v>377</v>
      </c>
      <c r="AH8" s="196">
        <v>354</v>
      </c>
      <c r="AI8" s="189">
        <v>401</v>
      </c>
      <c r="AJ8" s="189">
        <v>392</v>
      </c>
      <c r="AK8" s="189">
        <v>364</v>
      </c>
      <c r="AL8" s="189">
        <v>392</v>
      </c>
      <c r="AM8" s="189">
        <v>375</v>
      </c>
      <c r="AN8" s="189">
        <v>354</v>
      </c>
      <c r="AO8" s="195">
        <v>362</v>
      </c>
      <c r="AP8" s="195">
        <v>370</v>
      </c>
      <c r="AQ8" s="190">
        <v>378</v>
      </c>
      <c r="AS8" s="455">
        <v>14</v>
      </c>
      <c r="AT8" s="192" t="s">
        <v>346</v>
      </c>
      <c r="AU8" s="189">
        <v>390</v>
      </c>
      <c r="AV8" s="189">
        <v>389</v>
      </c>
      <c r="AW8" s="189">
        <v>374</v>
      </c>
      <c r="AX8" s="189">
        <v>348</v>
      </c>
      <c r="AY8" s="742">
        <v>347</v>
      </c>
      <c r="AZ8" s="189">
        <v>376</v>
      </c>
      <c r="BA8" s="193">
        <v>392</v>
      </c>
      <c r="BB8" s="189">
        <v>378</v>
      </c>
      <c r="BC8" s="189">
        <v>367</v>
      </c>
      <c r="BD8" s="196">
        <v>349</v>
      </c>
      <c r="BE8" s="189">
        <v>355</v>
      </c>
      <c r="BF8" s="196">
        <v>353</v>
      </c>
      <c r="BG8" s="196">
        <v>344</v>
      </c>
      <c r="BH8" s="196">
        <v>323</v>
      </c>
      <c r="BI8" s="196">
        <v>168</v>
      </c>
      <c r="BJ8" s="196">
        <v>163</v>
      </c>
      <c r="BK8" s="409">
        <v>152</v>
      </c>
      <c r="BL8" s="197">
        <v>151</v>
      </c>
      <c r="BN8" s="455">
        <v>11</v>
      </c>
      <c r="BO8" s="192" t="s">
        <v>346</v>
      </c>
      <c r="BP8" s="189">
        <v>148</v>
      </c>
      <c r="BQ8" s="189">
        <v>134</v>
      </c>
      <c r="BR8" s="189">
        <v>121</v>
      </c>
      <c r="BS8" s="189">
        <v>110</v>
      </c>
      <c r="BT8" s="189">
        <v>99</v>
      </c>
      <c r="BU8" s="189">
        <v>102</v>
      </c>
      <c r="BV8" s="189">
        <v>91</v>
      </c>
      <c r="BW8" s="198">
        <v>99</v>
      </c>
      <c r="BX8" s="198">
        <v>85</v>
      </c>
      <c r="BY8" s="199">
        <v>82</v>
      </c>
      <c r="BZ8" s="655">
        <v>11</v>
      </c>
      <c r="CA8" s="192" t="s">
        <v>104</v>
      </c>
      <c r="CB8" s="769">
        <v>205</v>
      </c>
      <c r="CC8" s="200">
        <v>203</v>
      </c>
      <c r="CD8" s="200">
        <v>185</v>
      </c>
      <c r="CE8" s="661">
        <v>184</v>
      </c>
      <c r="CF8" s="859">
        <v>188</v>
      </c>
      <c r="CH8" s="732">
        <v>11</v>
      </c>
      <c r="CI8" s="192" t="s">
        <v>104</v>
      </c>
      <c r="CJ8" s="721">
        <v>180</v>
      </c>
      <c r="CK8" s="200">
        <v>169</v>
      </c>
      <c r="CL8" s="200">
        <v>165</v>
      </c>
      <c r="CM8" s="200">
        <v>176</v>
      </c>
      <c r="CN8" s="955">
        <v>151</v>
      </c>
      <c r="CO8" s="757">
        <v>150</v>
      </c>
    </row>
    <row r="9" spans="2:93" ht="16.5" customHeight="1">
      <c r="B9" s="455">
        <v>23</v>
      </c>
      <c r="C9" s="192" t="s">
        <v>291</v>
      </c>
      <c r="D9" s="314">
        <v>43</v>
      </c>
      <c r="E9" s="197">
        <v>31</v>
      </c>
      <c r="F9" s="455">
        <v>23</v>
      </c>
      <c r="G9" s="192" t="s">
        <v>304</v>
      </c>
      <c r="H9" s="188">
        <v>26</v>
      </c>
      <c r="I9" s="189">
        <v>21</v>
      </c>
      <c r="J9" s="189">
        <v>21</v>
      </c>
      <c r="K9" s="189">
        <v>13</v>
      </c>
      <c r="L9" s="190">
        <v>15</v>
      </c>
      <c r="M9" s="455">
        <v>21</v>
      </c>
      <c r="N9" s="192" t="s">
        <v>56</v>
      </c>
      <c r="O9" s="188">
        <v>19</v>
      </c>
      <c r="P9" s="189">
        <v>20</v>
      </c>
      <c r="Q9" s="189">
        <v>24</v>
      </c>
      <c r="R9" s="189">
        <v>17</v>
      </c>
      <c r="S9" s="189">
        <v>16</v>
      </c>
      <c r="T9" s="189">
        <v>24</v>
      </c>
      <c r="U9" s="195">
        <v>28</v>
      </c>
      <c r="V9" s="190">
        <v>23</v>
      </c>
      <c r="X9" s="633">
        <v>21</v>
      </c>
      <c r="Y9" s="192" t="s">
        <v>56</v>
      </c>
      <c r="Z9" s="193">
        <v>44</v>
      </c>
      <c r="AA9" s="189">
        <v>58</v>
      </c>
      <c r="AB9" s="189">
        <v>53</v>
      </c>
      <c r="AC9" s="189">
        <v>68</v>
      </c>
      <c r="AD9" s="189">
        <v>71</v>
      </c>
      <c r="AE9" s="189">
        <v>80</v>
      </c>
      <c r="AF9" s="196">
        <v>93</v>
      </c>
      <c r="AG9" s="189">
        <v>104</v>
      </c>
      <c r="AH9" s="196">
        <v>119</v>
      </c>
      <c r="AI9" s="189">
        <v>149</v>
      </c>
      <c r="AJ9" s="189">
        <v>141</v>
      </c>
      <c r="AK9" s="189">
        <v>144</v>
      </c>
      <c r="AL9" s="189">
        <v>155</v>
      </c>
      <c r="AM9" s="189">
        <v>168</v>
      </c>
      <c r="AN9" s="189">
        <v>168</v>
      </c>
      <c r="AO9" s="195">
        <v>191</v>
      </c>
      <c r="AP9" s="195">
        <v>191</v>
      </c>
      <c r="AQ9" s="190">
        <v>207</v>
      </c>
      <c r="AS9" s="455">
        <v>15</v>
      </c>
      <c r="AT9" s="192" t="s">
        <v>56</v>
      </c>
      <c r="AU9" s="189">
        <v>230</v>
      </c>
      <c r="AV9" s="189">
        <v>245</v>
      </c>
      <c r="AW9" s="189">
        <v>241</v>
      </c>
      <c r="AX9" s="189">
        <v>247</v>
      </c>
      <c r="AY9" s="742">
        <v>247</v>
      </c>
      <c r="AZ9" s="189">
        <v>217</v>
      </c>
      <c r="BA9" s="193">
        <v>234</v>
      </c>
      <c r="BB9" s="189">
        <v>236</v>
      </c>
      <c r="BC9" s="189">
        <v>238</v>
      </c>
      <c r="BD9" s="196">
        <v>246</v>
      </c>
      <c r="BE9" s="189">
        <v>238</v>
      </c>
      <c r="BF9" s="196">
        <v>217</v>
      </c>
      <c r="BG9" s="196">
        <v>214</v>
      </c>
      <c r="BH9" s="196">
        <v>209</v>
      </c>
      <c r="BI9" s="196">
        <v>334</v>
      </c>
      <c r="BJ9" s="196">
        <v>333</v>
      </c>
      <c r="BK9" s="409">
        <v>335</v>
      </c>
      <c r="BL9" s="197">
        <v>314</v>
      </c>
      <c r="BN9" s="455">
        <v>12</v>
      </c>
      <c r="BO9" s="192" t="s">
        <v>56</v>
      </c>
      <c r="BP9" s="189">
        <v>300</v>
      </c>
      <c r="BQ9" s="189">
        <v>269</v>
      </c>
      <c r="BR9" s="189">
        <v>234</v>
      </c>
      <c r="BS9" s="189">
        <v>195</v>
      </c>
      <c r="BT9" s="189">
        <v>168</v>
      </c>
      <c r="BU9" s="189">
        <v>162</v>
      </c>
      <c r="BV9" s="189">
        <v>141</v>
      </c>
      <c r="BW9" s="198">
        <v>141</v>
      </c>
      <c r="BX9" s="198">
        <v>125</v>
      </c>
      <c r="BY9" s="199">
        <v>121</v>
      </c>
      <c r="BZ9" s="655">
        <v>12</v>
      </c>
      <c r="CA9" s="192" t="s">
        <v>22</v>
      </c>
      <c r="CB9" s="769">
        <v>133</v>
      </c>
      <c r="CC9" s="200">
        <v>127</v>
      </c>
      <c r="CD9" s="200">
        <v>105</v>
      </c>
      <c r="CE9" s="661">
        <v>97</v>
      </c>
      <c r="CF9" s="859">
        <v>97</v>
      </c>
      <c r="CH9" s="732">
        <v>12</v>
      </c>
      <c r="CI9" s="192" t="s">
        <v>22</v>
      </c>
      <c r="CJ9" s="721">
        <v>92</v>
      </c>
      <c r="CK9" s="200">
        <v>90</v>
      </c>
      <c r="CL9" s="200">
        <v>81</v>
      </c>
      <c r="CM9" s="200">
        <v>92</v>
      </c>
      <c r="CN9" s="955">
        <v>79</v>
      </c>
      <c r="CO9" s="757">
        <v>79</v>
      </c>
    </row>
    <row r="10" spans="2:93" ht="16.5" customHeight="1">
      <c r="B10" s="455">
        <v>24</v>
      </c>
      <c r="C10" s="192" t="s">
        <v>292</v>
      </c>
      <c r="D10" s="314">
        <v>119</v>
      </c>
      <c r="E10" s="197">
        <v>125</v>
      </c>
      <c r="F10" s="455">
        <v>24</v>
      </c>
      <c r="G10" s="192" t="s">
        <v>22</v>
      </c>
      <c r="H10" s="188">
        <v>238</v>
      </c>
      <c r="I10" s="189">
        <v>257</v>
      </c>
      <c r="J10" s="189">
        <v>269</v>
      </c>
      <c r="K10" s="189">
        <v>249</v>
      </c>
      <c r="L10" s="190">
        <v>243</v>
      </c>
      <c r="M10" s="455">
        <v>22</v>
      </c>
      <c r="N10" s="192" t="s">
        <v>22</v>
      </c>
      <c r="O10" s="188">
        <v>258</v>
      </c>
      <c r="P10" s="189">
        <v>260</v>
      </c>
      <c r="Q10" s="189">
        <v>278</v>
      </c>
      <c r="R10" s="189">
        <v>276</v>
      </c>
      <c r="S10" s="189">
        <v>278</v>
      </c>
      <c r="T10" s="189">
        <v>293</v>
      </c>
      <c r="U10" s="195">
        <v>312</v>
      </c>
      <c r="V10" s="190">
        <v>323</v>
      </c>
      <c r="X10" s="633">
        <v>22</v>
      </c>
      <c r="Y10" s="192" t="s">
        <v>22</v>
      </c>
      <c r="Z10" s="193">
        <v>401</v>
      </c>
      <c r="AA10" s="189">
        <v>424</v>
      </c>
      <c r="AB10" s="189">
        <v>431</v>
      </c>
      <c r="AC10" s="189">
        <v>439</v>
      </c>
      <c r="AD10" s="189">
        <v>446</v>
      </c>
      <c r="AE10" s="189">
        <v>442</v>
      </c>
      <c r="AF10" s="196">
        <v>460</v>
      </c>
      <c r="AG10" s="189">
        <v>445</v>
      </c>
      <c r="AH10" s="196">
        <v>428</v>
      </c>
      <c r="AI10" s="189">
        <v>433</v>
      </c>
      <c r="AJ10" s="189">
        <v>410</v>
      </c>
      <c r="AK10" s="189">
        <v>412</v>
      </c>
      <c r="AL10" s="189">
        <v>396</v>
      </c>
      <c r="AM10" s="189">
        <v>393</v>
      </c>
      <c r="AN10" s="189">
        <v>363</v>
      </c>
      <c r="AO10" s="195">
        <v>363</v>
      </c>
      <c r="AP10" s="195">
        <v>355</v>
      </c>
      <c r="AQ10" s="190">
        <v>354</v>
      </c>
      <c r="AS10" s="455">
        <v>16</v>
      </c>
      <c r="AT10" s="192" t="s">
        <v>22</v>
      </c>
      <c r="AU10" s="189">
        <v>348</v>
      </c>
      <c r="AV10" s="189">
        <v>343</v>
      </c>
      <c r="AW10" s="189">
        <v>331</v>
      </c>
      <c r="AX10" s="189">
        <v>312</v>
      </c>
      <c r="AY10" s="742">
        <v>312</v>
      </c>
      <c r="AZ10" s="189">
        <v>313</v>
      </c>
      <c r="BA10" s="193">
        <v>321</v>
      </c>
      <c r="BB10" s="189">
        <v>314</v>
      </c>
      <c r="BC10" s="189">
        <v>310</v>
      </c>
      <c r="BD10" s="196">
        <v>303</v>
      </c>
      <c r="BE10" s="189">
        <v>289</v>
      </c>
      <c r="BF10" s="196">
        <v>282</v>
      </c>
      <c r="BG10" s="196">
        <v>271</v>
      </c>
      <c r="BH10" s="196">
        <v>264</v>
      </c>
      <c r="BI10" s="196">
        <v>235</v>
      </c>
      <c r="BJ10" s="196">
        <v>233</v>
      </c>
      <c r="BK10" s="409">
        <v>233</v>
      </c>
      <c r="BL10" s="197">
        <v>228</v>
      </c>
      <c r="BN10" s="455">
        <v>13</v>
      </c>
      <c r="BO10" s="192" t="s">
        <v>22</v>
      </c>
      <c r="BP10" s="189">
        <v>221</v>
      </c>
      <c r="BQ10" s="189">
        <v>204</v>
      </c>
      <c r="BR10" s="189">
        <v>197</v>
      </c>
      <c r="BS10" s="189">
        <v>182</v>
      </c>
      <c r="BT10" s="189">
        <v>167</v>
      </c>
      <c r="BU10" s="189">
        <v>166</v>
      </c>
      <c r="BV10" s="189">
        <v>151</v>
      </c>
      <c r="BW10" s="198">
        <v>150</v>
      </c>
      <c r="BX10" s="198">
        <v>136</v>
      </c>
      <c r="BY10" s="199">
        <v>133</v>
      </c>
      <c r="BZ10" s="655">
        <v>13</v>
      </c>
      <c r="CA10" s="192" t="s">
        <v>23</v>
      </c>
      <c r="CB10" s="769">
        <v>113</v>
      </c>
      <c r="CC10" s="200">
        <v>115</v>
      </c>
      <c r="CD10" s="200">
        <v>98</v>
      </c>
      <c r="CE10" s="661">
        <v>89</v>
      </c>
      <c r="CF10" s="859">
        <v>95</v>
      </c>
      <c r="CH10" s="732">
        <v>13</v>
      </c>
      <c r="CI10" s="192" t="s">
        <v>23</v>
      </c>
      <c r="CJ10" s="721">
        <v>84</v>
      </c>
      <c r="CK10" s="200">
        <v>78</v>
      </c>
      <c r="CL10" s="200">
        <v>79</v>
      </c>
      <c r="CM10" s="200">
        <v>86</v>
      </c>
      <c r="CN10" s="955">
        <v>74</v>
      </c>
      <c r="CO10" s="757">
        <v>74</v>
      </c>
    </row>
    <row r="11" spans="2:93" ht="16.5" customHeight="1">
      <c r="B11" s="455">
        <v>25</v>
      </c>
      <c r="C11" s="192" t="s">
        <v>293</v>
      </c>
      <c r="D11" s="314">
        <v>55</v>
      </c>
      <c r="E11" s="197">
        <v>58</v>
      </c>
      <c r="F11" s="455">
        <v>25</v>
      </c>
      <c r="G11" s="192" t="s">
        <v>23</v>
      </c>
      <c r="H11" s="188">
        <v>63</v>
      </c>
      <c r="I11" s="189">
        <v>68</v>
      </c>
      <c r="J11" s="189">
        <v>76</v>
      </c>
      <c r="K11" s="189">
        <v>56</v>
      </c>
      <c r="L11" s="190">
        <v>57</v>
      </c>
      <c r="M11" s="455">
        <v>23</v>
      </c>
      <c r="N11" s="192" t="s">
        <v>23</v>
      </c>
      <c r="O11" s="188">
        <v>64</v>
      </c>
      <c r="P11" s="189">
        <v>70</v>
      </c>
      <c r="Q11" s="189">
        <v>69</v>
      </c>
      <c r="R11" s="189">
        <v>66</v>
      </c>
      <c r="S11" s="189">
        <v>74</v>
      </c>
      <c r="T11" s="189">
        <v>68</v>
      </c>
      <c r="U11" s="195">
        <v>74</v>
      </c>
      <c r="V11" s="190">
        <v>74</v>
      </c>
      <c r="X11" s="633">
        <v>23</v>
      </c>
      <c r="Y11" s="192" t="s">
        <v>23</v>
      </c>
      <c r="Z11" s="193">
        <v>106</v>
      </c>
      <c r="AA11" s="189">
        <v>110</v>
      </c>
      <c r="AB11" s="189">
        <v>126</v>
      </c>
      <c r="AC11" s="189">
        <v>112</v>
      </c>
      <c r="AD11" s="189">
        <v>117</v>
      </c>
      <c r="AE11" s="189">
        <v>120</v>
      </c>
      <c r="AF11" s="196">
        <v>124</v>
      </c>
      <c r="AG11" s="189">
        <v>142</v>
      </c>
      <c r="AH11" s="196">
        <v>141</v>
      </c>
      <c r="AI11" s="189">
        <v>173</v>
      </c>
      <c r="AJ11" s="189">
        <v>166</v>
      </c>
      <c r="AK11" s="189">
        <v>164</v>
      </c>
      <c r="AL11" s="189">
        <v>176</v>
      </c>
      <c r="AM11" s="189">
        <v>170</v>
      </c>
      <c r="AN11" s="189">
        <v>168</v>
      </c>
      <c r="AO11" s="195">
        <v>166</v>
      </c>
      <c r="AP11" s="195">
        <v>158</v>
      </c>
      <c r="AQ11" s="190">
        <v>162</v>
      </c>
      <c r="AS11" s="455">
        <v>17</v>
      </c>
      <c r="AT11" s="192" t="s">
        <v>23</v>
      </c>
      <c r="AU11" s="189">
        <v>177</v>
      </c>
      <c r="AV11" s="189">
        <v>188</v>
      </c>
      <c r="AW11" s="189">
        <v>175</v>
      </c>
      <c r="AX11" s="189">
        <v>173</v>
      </c>
      <c r="AY11" s="742">
        <v>173</v>
      </c>
      <c r="AZ11" s="189">
        <v>171</v>
      </c>
      <c r="BA11" s="193">
        <v>179</v>
      </c>
      <c r="BB11" s="189">
        <v>184</v>
      </c>
      <c r="BC11" s="189">
        <v>184</v>
      </c>
      <c r="BD11" s="196">
        <v>185</v>
      </c>
      <c r="BE11" s="189">
        <v>175</v>
      </c>
      <c r="BF11" s="196">
        <v>172</v>
      </c>
      <c r="BG11" s="196">
        <v>167</v>
      </c>
      <c r="BH11" s="196">
        <v>167</v>
      </c>
      <c r="BI11" s="196">
        <v>158</v>
      </c>
      <c r="BJ11" s="196">
        <v>152</v>
      </c>
      <c r="BK11" s="409">
        <v>152</v>
      </c>
      <c r="BL11" s="197">
        <v>144</v>
      </c>
      <c r="BN11" s="455">
        <v>14</v>
      </c>
      <c r="BO11" s="192" t="s">
        <v>23</v>
      </c>
      <c r="BP11" s="189">
        <v>153</v>
      </c>
      <c r="BQ11" s="189">
        <v>146</v>
      </c>
      <c r="BR11" s="189">
        <v>138</v>
      </c>
      <c r="BS11" s="189">
        <v>137</v>
      </c>
      <c r="BT11" s="189">
        <v>114</v>
      </c>
      <c r="BU11" s="189">
        <v>124</v>
      </c>
      <c r="BV11" s="189">
        <v>106</v>
      </c>
      <c r="BW11" s="198">
        <v>116</v>
      </c>
      <c r="BX11" s="198">
        <v>102</v>
      </c>
      <c r="BY11" s="199">
        <v>113</v>
      </c>
      <c r="BZ11" s="655">
        <v>14</v>
      </c>
      <c r="CA11" s="192" t="s">
        <v>24</v>
      </c>
      <c r="CB11" s="769">
        <v>85</v>
      </c>
      <c r="CC11" s="200">
        <v>89</v>
      </c>
      <c r="CD11" s="200">
        <v>84</v>
      </c>
      <c r="CE11" s="661">
        <v>78</v>
      </c>
      <c r="CF11" s="859">
        <v>82</v>
      </c>
      <c r="CH11" s="732">
        <v>14</v>
      </c>
      <c r="CI11" s="192" t="s">
        <v>24</v>
      </c>
      <c r="CJ11" s="721">
        <v>74</v>
      </c>
      <c r="CK11" s="200">
        <v>80</v>
      </c>
      <c r="CL11" s="200">
        <v>80</v>
      </c>
      <c r="CM11" s="200">
        <v>81</v>
      </c>
      <c r="CN11" s="955">
        <v>79</v>
      </c>
      <c r="CO11" s="757">
        <v>79</v>
      </c>
    </row>
    <row r="12" spans="2:93" ht="16.5" customHeight="1">
      <c r="B12" s="455">
        <v>26</v>
      </c>
      <c r="C12" s="192" t="s">
        <v>294</v>
      </c>
      <c r="D12" s="314">
        <v>28</v>
      </c>
      <c r="E12" s="197">
        <v>33</v>
      </c>
      <c r="F12" s="455">
        <v>26</v>
      </c>
      <c r="G12" s="192" t="s">
        <v>24</v>
      </c>
      <c r="H12" s="188">
        <v>56</v>
      </c>
      <c r="I12" s="189">
        <v>50</v>
      </c>
      <c r="J12" s="189">
        <v>45</v>
      </c>
      <c r="K12" s="189">
        <v>38</v>
      </c>
      <c r="L12" s="190">
        <v>45</v>
      </c>
      <c r="M12" s="455">
        <v>24</v>
      </c>
      <c r="N12" s="192" t="s">
        <v>24</v>
      </c>
      <c r="O12" s="188">
        <v>46</v>
      </c>
      <c r="P12" s="189">
        <v>53</v>
      </c>
      <c r="Q12" s="189">
        <v>66</v>
      </c>
      <c r="R12" s="189">
        <v>58</v>
      </c>
      <c r="S12" s="189">
        <v>62</v>
      </c>
      <c r="T12" s="189">
        <v>63</v>
      </c>
      <c r="U12" s="195">
        <v>72</v>
      </c>
      <c r="V12" s="190">
        <v>75</v>
      </c>
      <c r="X12" s="633">
        <v>24</v>
      </c>
      <c r="Y12" s="192" t="s">
        <v>24</v>
      </c>
      <c r="Z12" s="193">
        <v>98</v>
      </c>
      <c r="AA12" s="189">
        <v>109</v>
      </c>
      <c r="AB12" s="189">
        <v>109</v>
      </c>
      <c r="AC12" s="189">
        <v>111</v>
      </c>
      <c r="AD12" s="189">
        <v>119</v>
      </c>
      <c r="AE12" s="189">
        <v>116</v>
      </c>
      <c r="AF12" s="196">
        <v>119</v>
      </c>
      <c r="AG12" s="189">
        <v>127</v>
      </c>
      <c r="AH12" s="196">
        <v>128</v>
      </c>
      <c r="AI12" s="189">
        <v>144</v>
      </c>
      <c r="AJ12" s="189">
        <v>144</v>
      </c>
      <c r="AK12" s="189">
        <v>137</v>
      </c>
      <c r="AL12" s="189">
        <v>143</v>
      </c>
      <c r="AM12" s="189">
        <v>148</v>
      </c>
      <c r="AN12" s="189">
        <v>149</v>
      </c>
      <c r="AO12" s="195">
        <v>149</v>
      </c>
      <c r="AP12" s="195">
        <v>148</v>
      </c>
      <c r="AQ12" s="190">
        <v>144</v>
      </c>
      <c r="AS12" s="455">
        <v>18</v>
      </c>
      <c r="AT12" s="192" t="s">
        <v>24</v>
      </c>
      <c r="AU12" s="189">
        <v>155</v>
      </c>
      <c r="AV12" s="189">
        <v>149</v>
      </c>
      <c r="AW12" s="189">
        <v>147</v>
      </c>
      <c r="AX12" s="189">
        <v>145</v>
      </c>
      <c r="AY12" s="742">
        <v>145</v>
      </c>
      <c r="AZ12" s="189">
        <v>146</v>
      </c>
      <c r="BA12" s="193">
        <v>144</v>
      </c>
      <c r="BB12" s="189">
        <v>146</v>
      </c>
      <c r="BC12" s="189">
        <v>136</v>
      </c>
      <c r="BD12" s="196">
        <v>129</v>
      </c>
      <c r="BE12" s="189">
        <v>130</v>
      </c>
      <c r="BF12" s="196">
        <v>133</v>
      </c>
      <c r="BG12" s="196">
        <v>131</v>
      </c>
      <c r="BH12" s="196">
        <v>127</v>
      </c>
      <c r="BI12" s="196">
        <v>122</v>
      </c>
      <c r="BJ12" s="196">
        <v>120</v>
      </c>
      <c r="BK12" s="409">
        <v>126</v>
      </c>
      <c r="BL12" s="197">
        <v>123</v>
      </c>
      <c r="BN12" s="455">
        <v>15</v>
      </c>
      <c r="BO12" s="192" t="s">
        <v>24</v>
      </c>
      <c r="BP12" s="189">
        <v>121</v>
      </c>
      <c r="BQ12" s="189">
        <v>118</v>
      </c>
      <c r="BR12" s="189">
        <v>118</v>
      </c>
      <c r="BS12" s="189">
        <v>113</v>
      </c>
      <c r="BT12" s="189">
        <v>105</v>
      </c>
      <c r="BU12" s="189">
        <v>104</v>
      </c>
      <c r="BV12" s="189">
        <v>99</v>
      </c>
      <c r="BW12" s="198">
        <v>99</v>
      </c>
      <c r="BX12" s="198">
        <v>90</v>
      </c>
      <c r="BY12" s="199">
        <v>85</v>
      </c>
      <c r="BZ12" s="655">
        <v>15</v>
      </c>
      <c r="CA12" s="192" t="s">
        <v>105</v>
      </c>
      <c r="CB12" s="769">
        <v>146</v>
      </c>
      <c r="CC12" s="200">
        <v>155</v>
      </c>
      <c r="CD12" s="200">
        <v>144</v>
      </c>
      <c r="CE12" s="661">
        <v>138</v>
      </c>
      <c r="CF12" s="859">
        <v>125</v>
      </c>
      <c r="CH12" s="732">
        <v>15</v>
      </c>
      <c r="CI12" s="192" t="s">
        <v>105</v>
      </c>
      <c r="CJ12" s="721">
        <v>122</v>
      </c>
      <c r="CK12" s="200">
        <v>114</v>
      </c>
      <c r="CL12" s="200">
        <v>110</v>
      </c>
      <c r="CM12" s="200">
        <v>113</v>
      </c>
      <c r="CN12" s="955">
        <v>99</v>
      </c>
      <c r="CO12" s="757">
        <v>101</v>
      </c>
    </row>
    <row r="13" spans="1:93" ht="16.5" customHeight="1">
      <c r="A13" s="156"/>
      <c r="B13" s="455">
        <v>27</v>
      </c>
      <c r="C13" s="192" t="s">
        <v>295</v>
      </c>
      <c r="D13" s="314">
        <v>24</v>
      </c>
      <c r="E13" s="197">
        <v>31</v>
      </c>
      <c r="F13" s="455">
        <v>27</v>
      </c>
      <c r="G13" s="192" t="s">
        <v>305</v>
      </c>
      <c r="H13" s="188">
        <v>62</v>
      </c>
      <c r="I13" s="189">
        <v>57</v>
      </c>
      <c r="J13" s="189">
        <v>66</v>
      </c>
      <c r="K13" s="189">
        <v>69</v>
      </c>
      <c r="L13" s="190">
        <v>68</v>
      </c>
      <c r="M13" s="455">
        <v>25</v>
      </c>
      <c r="N13" s="192" t="s">
        <v>305</v>
      </c>
      <c r="O13" s="188">
        <v>68</v>
      </c>
      <c r="P13" s="189">
        <v>70</v>
      </c>
      <c r="Q13" s="189">
        <v>74</v>
      </c>
      <c r="R13" s="189">
        <v>84</v>
      </c>
      <c r="S13" s="189">
        <v>85</v>
      </c>
      <c r="T13" s="189">
        <v>86</v>
      </c>
      <c r="U13" s="195">
        <v>90</v>
      </c>
      <c r="V13" s="190">
        <v>92</v>
      </c>
      <c r="W13" s="156"/>
      <c r="X13" s="633">
        <v>25</v>
      </c>
      <c r="Y13" s="192" t="s">
        <v>305</v>
      </c>
      <c r="Z13" s="193">
        <v>140</v>
      </c>
      <c r="AA13" s="189">
        <v>141</v>
      </c>
      <c r="AB13" s="189">
        <v>137</v>
      </c>
      <c r="AC13" s="189">
        <v>141</v>
      </c>
      <c r="AD13" s="189">
        <v>143</v>
      </c>
      <c r="AE13" s="189">
        <v>151</v>
      </c>
      <c r="AF13" s="196">
        <v>154</v>
      </c>
      <c r="AG13" s="189">
        <v>163</v>
      </c>
      <c r="AH13" s="196">
        <v>166</v>
      </c>
      <c r="AI13" s="189">
        <v>191</v>
      </c>
      <c r="AJ13" s="189">
        <v>186</v>
      </c>
      <c r="AK13" s="189">
        <v>180</v>
      </c>
      <c r="AL13" s="189">
        <v>196</v>
      </c>
      <c r="AM13" s="189">
        <v>190</v>
      </c>
      <c r="AN13" s="189">
        <v>188</v>
      </c>
      <c r="AO13" s="195">
        <v>199</v>
      </c>
      <c r="AP13" s="195">
        <v>205</v>
      </c>
      <c r="AQ13" s="190">
        <v>209</v>
      </c>
      <c r="AR13" s="156"/>
      <c r="AS13" s="455">
        <v>19</v>
      </c>
      <c r="AT13" s="192" t="s">
        <v>55</v>
      </c>
      <c r="AU13" s="189">
        <v>238</v>
      </c>
      <c r="AV13" s="189">
        <v>239</v>
      </c>
      <c r="AW13" s="189">
        <v>239</v>
      </c>
      <c r="AX13" s="189">
        <v>239</v>
      </c>
      <c r="AY13" s="742">
        <v>239</v>
      </c>
      <c r="AZ13" s="189">
        <v>237</v>
      </c>
      <c r="BA13" s="193">
        <v>252</v>
      </c>
      <c r="BB13" s="189">
        <v>244</v>
      </c>
      <c r="BC13" s="189">
        <v>244</v>
      </c>
      <c r="BD13" s="196">
        <v>250</v>
      </c>
      <c r="BE13" s="189">
        <v>252</v>
      </c>
      <c r="BF13" s="196">
        <v>256</v>
      </c>
      <c r="BG13" s="196">
        <v>248</v>
      </c>
      <c r="BH13" s="196">
        <v>240</v>
      </c>
      <c r="BI13" s="196">
        <v>234</v>
      </c>
      <c r="BJ13" s="196">
        <v>230</v>
      </c>
      <c r="BK13" s="409">
        <v>233</v>
      </c>
      <c r="BL13" s="197">
        <v>221</v>
      </c>
      <c r="BM13" s="156"/>
      <c r="BN13" s="455">
        <v>16</v>
      </c>
      <c r="BO13" s="192" t="s">
        <v>55</v>
      </c>
      <c r="BP13" s="189">
        <v>238</v>
      </c>
      <c r="BQ13" s="189">
        <v>220</v>
      </c>
      <c r="BR13" s="189">
        <v>221</v>
      </c>
      <c r="BS13" s="189">
        <v>205</v>
      </c>
      <c r="BT13" s="189">
        <v>179</v>
      </c>
      <c r="BU13" s="189">
        <v>184</v>
      </c>
      <c r="BV13" s="189">
        <v>166</v>
      </c>
      <c r="BW13" s="198">
        <v>166</v>
      </c>
      <c r="BX13" s="198">
        <v>156</v>
      </c>
      <c r="BY13" s="199">
        <v>146</v>
      </c>
      <c r="BZ13" s="655">
        <v>16</v>
      </c>
      <c r="CA13" s="192" t="s">
        <v>106</v>
      </c>
      <c r="CB13" s="769">
        <v>117</v>
      </c>
      <c r="CC13" s="200">
        <v>114</v>
      </c>
      <c r="CD13" s="200">
        <v>114</v>
      </c>
      <c r="CE13" s="661">
        <v>114</v>
      </c>
      <c r="CF13" s="859">
        <v>111</v>
      </c>
      <c r="CG13" s="156"/>
      <c r="CH13" s="732">
        <v>16</v>
      </c>
      <c r="CI13" s="192" t="s">
        <v>106</v>
      </c>
      <c r="CJ13" s="721">
        <v>112</v>
      </c>
      <c r="CK13" s="200">
        <v>106</v>
      </c>
      <c r="CL13" s="200">
        <v>112</v>
      </c>
      <c r="CM13" s="200">
        <v>120</v>
      </c>
      <c r="CN13" s="955">
        <v>117</v>
      </c>
      <c r="CO13" s="757">
        <v>123</v>
      </c>
    </row>
    <row r="14" spans="2:93" ht="16.5" customHeight="1">
      <c r="B14" s="455">
        <v>28</v>
      </c>
      <c r="C14" s="192" t="s">
        <v>111</v>
      </c>
      <c r="D14" s="314">
        <v>102</v>
      </c>
      <c r="E14" s="197">
        <v>128</v>
      </c>
      <c r="F14" s="455">
        <v>28</v>
      </c>
      <c r="G14" s="192" t="s">
        <v>347</v>
      </c>
      <c r="H14" s="188">
        <v>156</v>
      </c>
      <c r="I14" s="189">
        <v>145</v>
      </c>
      <c r="J14" s="189">
        <v>138</v>
      </c>
      <c r="K14" s="189">
        <v>141</v>
      </c>
      <c r="L14" s="190">
        <v>142</v>
      </c>
      <c r="M14" s="455">
        <v>26</v>
      </c>
      <c r="N14" s="192" t="s">
        <v>347</v>
      </c>
      <c r="O14" s="188">
        <v>142</v>
      </c>
      <c r="P14" s="189">
        <v>153</v>
      </c>
      <c r="Q14" s="189">
        <v>166</v>
      </c>
      <c r="R14" s="189">
        <v>155</v>
      </c>
      <c r="S14" s="189">
        <v>152</v>
      </c>
      <c r="T14" s="189">
        <v>152</v>
      </c>
      <c r="U14" s="195">
        <v>153</v>
      </c>
      <c r="V14" s="190">
        <v>149</v>
      </c>
      <c r="X14" s="633">
        <v>26</v>
      </c>
      <c r="Y14" s="192" t="s">
        <v>347</v>
      </c>
      <c r="Z14" s="193">
        <v>157</v>
      </c>
      <c r="AA14" s="189">
        <v>160</v>
      </c>
      <c r="AB14" s="189">
        <v>149</v>
      </c>
      <c r="AC14" s="189">
        <v>157</v>
      </c>
      <c r="AD14" s="189">
        <v>151</v>
      </c>
      <c r="AE14" s="189">
        <v>149</v>
      </c>
      <c r="AF14" s="196">
        <v>149</v>
      </c>
      <c r="AG14" s="189">
        <v>146</v>
      </c>
      <c r="AH14" s="196">
        <v>152</v>
      </c>
      <c r="AI14" s="189">
        <v>151</v>
      </c>
      <c r="AJ14" s="189">
        <v>148</v>
      </c>
      <c r="AK14" s="189">
        <v>144</v>
      </c>
      <c r="AL14" s="189">
        <v>145</v>
      </c>
      <c r="AM14" s="189">
        <v>136</v>
      </c>
      <c r="AN14" s="189">
        <v>127</v>
      </c>
      <c r="AO14" s="195">
        <v>120</v>
      </c>
      <c r="AP14" s="195">
        <v>117</v>
      </c>
      <c r="AQ14" s="190">
        <v>114</v>
      </c>
      <c r="AS14" s="455">
        <v>20</v>
      </c>
      <c r="AT14" s="192" t="s">
        <v>347</v>
      </c>
      <c r="AU14" s="189">
        <v>117</v>
      </c>
      <c r="AV14" s="189">
        <v>116</v>
      </c>
      <c r="AW14" s="189">
        <v>119</v>
      </c>
      <c r="AX14" s="189">
        <v>121</v>
      </c>
      <c r="AY14" s="742">
        <v>123</v>
      </c>
      <c r="AZ14" s="189">
        <v>124</v>
      </c>
      <c r="BA14" s="193">
        <v>132</v>
      </c>
      <c r="BB14" s="189">
        <v>134</v>
      </c>
      <c r="BC14" s="189">
        <v>130</v>
      </c>
      <c r="BD14" s="196">
        <v>130</v>
      </c>
      <c r="BE14" s="189">
        <v>130</v>
      </c>
      <c r="BF14" s="196">
        <v>131</v>
      </c>
      <c r="BG14" s="196">
        <v>131</v>
      </c>
      <c r="BH14" s="196">
        <v>130</v>
      </c>
      <c r="BI14" s="196">
        <v>128</v>
      </c>
      <c r="BJ14" s="196">
        <v>130</v>
      </c>
      <c r="BK14" s="409">
        <v>127</v>
      </c>
      <c r="BL14" s="197">
        <v>130</v>
      </c>
      <c r="BN14" s="455">
        <v>17</v>
      </c>
      <c r="BO14" s="192" t="s">
        <v>347</v>
      </c>
      <c r="BP14" s="189">
        <v>136</v>
      </c>
      <c r="BQ14" s="189">
        <v>135</v>
      </c>
      <c r="BR14" s="189">
        <v>129</v>
      </c>
      <c r="BS14" s="189">
        <v>133</v>
      </c>
      <c r="BT14" s="189">
        <v>132</v>
      </c>
      <c r="BU14" s="189">
        <v>133</v>
      </c>
      <c r="BV14" s="189">
        <v>131</v>
      </c>
      <c r="BW14" s="198">
        <v>122</v>
      </c>
      <c r="BX14" s="198">
        <v>119</v>
      </c>
      <c r="BY14" s="199">
        <v>119</v>
      </c>
      <c r="BZ14" s="655">
        <v>17</v>
      </c>
      <c r="CA14" s="192" t="s">
        <v>25</v>
      </c>
      <c r="CB14" s="769">
        <v>14</v>
      </c>
      <c r="CC14" s="200">
        <v>12</v>
      </c>
      <c r="CD14" s="200">
        <v>14</v>
      </c>
      <c r="CE14" s="661">
        <v>14</v>
      </c>
      <c r="CF14" s="859">
        <v>13</v>
      </c>
      <c r="CH14" s="732">
        <v>17</v>
      </c>
      <c r="CI14" s="192" t="s">
        <v>25</v>
      </c>
      <c r="CJ14" s="721">
        <v>13</v>
      </c>
      <c r="CK14" s="200">
        <v>13</v>
      </c>
      <c r="CL14" s="200">
        <v>13</v>
      </c>
      <c r="CM14" s="200">
        <v>12</v>
      </c>
      <c r="CN14" s="955">
        <v>12</v>
      </c>
      <c r="CO14" s="757">
        <v>13</v>
      </c>
    </row>
    <row r="15" spans="2:93" ht="16.5" customHeight="1">
      <c r="B15" s="454">
        <v>29</v>
      </c>
      <c r="C15" s="305" t="s">
        <v>296</v>
      </c>
      <c r="D15" s="315">
        <v>12</v>
      </c>
      <c r="E15" s="307">
        <v>5</v>
      </c>
      <c r="F15" s="454">
        <v>29</v>
      </c>
      <c r="G15" s="305" t="s">
        <v>25</v>
      </c>
      <c r="H15" s="457">
        <v>6</v>
      </c>
      <c r="I15" s="456">
        <v>5</v>
      </c>
      <c r="J15" s="456">
        <v>5</v>
      </c>
      <c r="K15" s="456">
        <v>4</v>
      </c>
      <c r="L15" s="202">
        <v>4</v>
      </c>
      <c r="M15" s="454">
        <v>27</v>
      </c>
      <c r="N15" s="305" t="s">
        <v>25</v>
      </c>
      <c r="O15" s="457">
        <v>4</v>
      </c>
      <c r="P15" s="456">
        <v>5</v>
      </c>
      <c r="Q15" s="456">
        <v>6</v>
      </c>
      <c r="R15" s="456">
        <v>4</v>
      </c>
      <c r="S15" s="456">
        <v>4</v>
      </c>
      <c r="T15" s="456">
        <v>7</v>
      </c>
      <c r="U15" s="376">
        <v>6</v>
      </c>
      <c r="V15" s="202">
        <v>6</v>
      </c>
      <c r="X15" s="632">
        <v>27</v>
      </c>
      <c r="Y15" s="305" t="s">
        <v>25</v>
      </c>
      <c r="Z15" s="201">
        <v>5</v>
      </c>
      <c r="AA15" s="634">
        <v>9</v>
      </c>
      <c r="AB15" s="634">
        <v>10</v>
      </c>
      <c r="AC15" s="634">
        <v>6</v>
      </c>
      <c r="AD15" s="634">
        <v>6</v>
      </c>
      <c r="AE15" s="634">
        <v>7</v>
      </c>
      <c r="AF15" s="306">
        <v>10</v>
      </c>
      <c r="AG15" s="634">
        <v>13</v>
      </c>
      <c r="AH15" s="306">
        <v>12</v>
      </c>
      <c r="AI15" s="634">
        <v>10</v>
      </c>
      <c r="AJ15" s="634">
        <v>11</v>
      </c>
      <c r="AK15" s="634">
        <v>12</v>
      </c>
      <c r="AL15" s="634">
        <v>13</v>
      </c>
      <c r="AM15" s="634">
        <v>13</v>
      </c>
      <c r="AN15" s="634">
        <v>13</v>
      </c>
      <c r="AO15" s="376">
        <v>14</v>
      </c>
      <c r="AP15" s="376">
        <v>13</v>
      </c>
      <c r="AQ15" s="202">
        <v>13</v>
      </c>
      <c r="AS15" s="455">
        <v>21</v>
      </c>
      <c r="AT15" s="192" t="s">
        <v>25</v>
      </c>
      <c r="AU15" s="189">
        <v>15</v>
      </c>
      <c r="AV15" s="189">
        <v>15</v>
      </c>
      <c r="AW15" s="189">
        <v>17</v>
      </c>
      <c r="AX15" s="189">
        <v>15</v>
      </c>
      <c r="AY15" s="742">
        <v>15</v>
      </c>
      <c r="AZ15" s="189">
        <v>15</v>
      </c>
      <c r="BA15" s="193">
        <v>16</v>
      </c>
      <c r="BB15" s="189">
        <v>16</v>
      </c>
      <c r="BC15" s="189">
        <v>18</v>
      </c>
      <c r="BD15" s="196">
        <v>18</v>
      </c>
      <c r="BE15" s="189">
        <v>18</v>
      </c>
      <c r="BF15" s="196">
        <v>18</v>
      </c>
      <c r="BG15" s="196">
        <v>18</v>
      </c>
      <c r="BH15" s="196">
        <v>19</v>
      </c>
      <c r="BI15" s="196">
        <v>17</v>
      </c>
      <c r="BJ15" s="196">
        <v>17</v>
      </c>
      <c r="BK15" s="409">
        <v>19</v>
      </c>
      <c r="BL15" s="197">
        <v>19</v>
      </c>
      <c r="BN15" s="455">
        <v>18</v>
      </c>
      <c r="BO15" s="192" t="s">
        <v>25</v>
      </c>
      <c r="BP15" s="189">
        <v>21</v>
      </c>
      <c r="BQ15" s="189">
        <v>21</v>
      </c>
      <c r="BR15" s="189">
        <v>19</v>
      </c>
      <c r="BS15" s="189">
        <v>17</v>
      </c>
      <c r="BT15" s="189">
        <v>14</v>
      </c>
      <c r="BU15" s="189">
        <v>14</v>
      </c>
      <c r="BV15" s="189">
        <v>14</v>
      </c>
      <c r="BW15" s="198">
        <v>12</v>
      </c>
      <c r="BX15" s="198">
        <v>12</v>
      </c>
      <c r="BY15" s="199">
        <v>14</v>
      </c>
      <c r="BZ15" s="655">
        <v>18</v>
      </c>
      <c r="CA15" s="192" t="s">
        <v>26</v>
      </c>
      <c r="CB15" s="769">
        <v>240</v>
      </c>
      <c r="CC15" s="200">
        <v>253</v>
      </c>
      <c r="CD15" s="200">
        <v>234</v>
      </c>
      <c r="CE15" s="661">
        <v>234</v>
      </c>
      <c r="CF15" s="859">
        <v>246</v>
      </c>
      <c r="CH15" s="732">
        <v>18</v>
      </c>
      <c r="CI15" s="192" t="s">
        <v>26</v>
      </c>
      <c r="CJ15" s="721">
        <v>237</v>
      </c>
      <c r="CK15" s="200">
        <v>236</v>
      </c>
      <c r="CL15" s="200">
        <v>228</v>
      </c>
      <c r="CM15" s="200">
        <v>237</v>
      </c>
      <c r="CN15" s="955">
        <v>222</v>
      </c>
      <c r="CO15" s="757">
        <v>214</v>
      </c>
    </row>
    <row r="16" spans="2:93" ht="16.5" customHeight="1">
      <c r="B16" s="290"/>
      <c r="C16" s="428"/>
      <c r="D16" s="429"/>
      <c r="E16" s="430"/>
      <c r="F16" s="290"/>
      <c r="G16" s="428"/>
      <c r="H16" s="429"/>
      <c r="I16" s="431"/>
      <c r="J16" s="431"/>
      <c r="K16" s="431"/>
      <c r="L16" s="430"/>
      <c r="M16" s="290"/>
      <c r="N16" s="428"/>
      <c r="O16" s="429"/>
      <c r="P16" s="431"/>
      <c r="Q16" s="431"/>
      <c r="R16" s="431"/>
      <c r="S16" s="431"/>
      <c r="T16" s="431"/>
      <c r="U16" s="432"/>
      <c r="V16" s="430"/>
      <c r="X16" s="290"/>
      <c r="Y16" s="428"/>
      <c r="Z16" s="649"/>
      <c r="AA16" s="431"/>
      <c r="AB16" s="431"/>
      <c r="AC16" s="431"/>
      <c r="AD16" s="431"/>
      <c r="AE16" s="431"/>
      <c r="AF16" s="432"/>
      <c r="AG16" s="204"/>
      <c r="AH16" s="352"/>
      <c r="AI16" s="204"/>
      <c r="AJ16" s="204"/>
      <c r="AK16" s="204"/>
      <c r="AL16" s="204"/>
      <c r="AM16" s="204"/>
      <c r="AN16" s="204"/>
      <c r="AO16" s="253"/>
      <c r="AP16" s="253"/>
      <c r="AQ16" s="205"/>
      <c r="AS16" s="455">
        <v>22</v>
      </c>
      <c r="AT16" s="192" t="s">
        <v>26</v>
      </c>
      <c r="AU16" s="189" t="s">
        <v>21</v>
      </c>
      <c r="AV16" s="189" t="s">
        <v>21</v>
      </c>
      <c r="AW16" s="189" t="s">
        <v>21</v>
      </c>
      <c r="AX16" s="189" t="s">
        <v>21</v>
      </c>
      <c r="AY16" s="742">
        <v>234</v>
      </c>
      <c r="AZ16" s="189">
        <v>234</v>
      </c>
      <c r="BA16" s="193">
        <v>252</v>
      </c>
      <c r="BB16" s="189">
        <v>259</v>
      </c>
      <c r="BC16" s="189">
        <v>251</v>
      </c>
      <c r="BD16" s="196">
        <v>256</v>
      </c>
      <c r="BE16" s="189">
        <v>251</v>
      </c>
      <c r="BF16" s="196">
        <v>267</v>
      </c>
      <c r="BG16" s="196">
        <v>265</v>
      </c>
      <c r="BH16" s="196">
        <v>263</v>
      </c>
      <c r="BI16" s="196">
        <v>253</v>
      </c>
      <c r="BJ16" s="196">
        <v>261</v>
      </c>
      <c r="BK16" s="409">
        <v>272</v>
      </c>
      <c r="BL16" s="197">
        <v>269</v>
      </c>
      <c r="BN16" s="455">
        <v>19</v>
      </c>
      <c r="BO16" s="192" t="s">
        <v>26</v>
      </c>
      <c r="BP16" s="189">
        <v>295</v>
      </c>
      <c r="BQ16" s="189">
        <v>287</v>
      </c>
      <c r="BR16" s="189">
        <v>286</v>
      </c>
      <c r="BS16" s="189">
        <v>266</v>
      </c>
      <c r="BT16" s="189">
        <v>258</v>
      </c>
      <c r="BU16" s="189">
        <v>269</v>
      </c>
      <c r="BV16" s="189">
        <v>256</v>
      </c>
      <c r="BW16" s="198">
        <v>250</v>
      </c>
      <c r="BX16" s="198">
        <v>241</v>
      </c>
      <c r="BY16" s="199">
        <v>240</v>
      </c>
      <c r="BZ16" s="655">
        <v>19</v>
      </c>
      <c r="CA16" s="192" t="s">
        <v>27</v>
      </c>
      <c r="CB16" s="769">
        <v>12</v>
      </c>
      <c r="CC16" s="200">
        <v>12</v>
      </c>
      <c r="CD16" s="200">
        <v>10</v>
      </c>
      <c r="CE16" s="661">
        <v>12</v>
      </c>
      <c r="CF16" s="859">
        <v>11</v>
      </c>
      <c r="CH16" s="732">
        <v>19</v>
      </c>
      <c r="CI16" s="192" t="s">
        <v>27</v>
      </c>
      <c r="CJ16" s="721">
        <v>11</v>
      </c>
      <c r="CK16" s="200">
        <v>12</v>
      </c>
      <c r="CL16" s="200">
        <v>13</v>
      </c>
      <c r="CM16" s="200">
        <v>14</v>
      </c>
      <c r="CN16" s="955">
        <v>13</v>
      </c>
      <c r="CO16" s="757">
        <v>13</v>
      </c>
    </row>
    <row r="17" spans="2:93" ht="16.5" customHeight="1">
      <c r="B17" s="455">
        <v>30</v>
      </c>
      <c r="C17" s="192" t="s">
        <v>297</v>
      </c>
      <c r="D17" s="314">
        <v>2</v>
      </c>
      <c r="E17" s="197">
        <v>3</v>
      </c>
      <c r="F17" s="455">
        <v>30</v>
      </c>
      <c r="G17" s="192" t="s">
        <v>27</v>
      </c>
      <c r="H17" s="188">
        <v>7</v>
      </c>
      <c r="I17" s="189">
        <v>5</v>
      </c>
      <c r="J17" s="189">
        <v>4</v>
      </c>
      <c r="K17" s="189">
        <v>5</v>
      </c>
      <c r="L17" s="190">
        <v>5</v>
      </c>
      <c r="M17" s="455">
        <v>28</v>
      </c>
      <c r="N17" s="192" t="s">
        <v>27</v>
      </c>
      <c r="O17" s="188">
        <v>4</v>
      </c>
      <c r="P17" s="189">
        <v>6</v>
      </c>
      <c r="Q17" s="189">
        <v>5</v>
      </c>
      <c r="R17" s="189">
        <v>7</v>
      </c>
      <c r="S17" s="189">
        <v>5</v>
      </c>
      <c r="T17" s="189">
        <v>5</v>
      </c>
      <c r="U17" s="195">
        <v>5</v>
      </c>
      <c r="V17" s="190">
        <v>6</v>
      </c>
      <c r="X17" s="633">
        <v>28</v>
      </c>
      <c r="Y17" s="192" t="s">
        <v>27</v>
      </c>
      <c r="Z17" s="193">
        <v>7</v>
      </c>
      <c r="AA17" s="189">
        <v>8</v>
      </c>
      <c r="AB17" s="189">
        <v>6</v>
      </c>
      <c r="AC17" s="189">
        <v>2</v>
      </c>
      <c r="AD17" s="189">
        <v>13</v>
      </c>
      <c r="AE17" s="189">
        <v>13</v>
      </c>
      <c r="AF17" s="196">
        <v>14</v>
      </c>
      <c r="AG17" s="189">
        <v>14</v>
      </c>
      <c r="AH17" s="196">
        <v>16</v>
      </c>
      <c r="AI17" s="189">
        <v>16</v>
      </c>
      <c r="AJ17" s="189">
        <v>19</v>
      </c>
      <c r="AK17" s="189">
        <v>14</v>
      </c>
      <c r="AL17" s="189">
        <v>16</v>
      </c>
      <c r="AM17" s="189">
        <v>15</v>
      </c>
      <c r="AN17" s="189">
        <v>14</v>
      </c>
      <c r="AO17" s="195">
        <v>15</v>
      </c>
      <c r="AP17" s="195">
        <v>16</v>
      </c>
      <c r="AQ17" s="190">
        <v>18</v>
      </c>
      <c r="AS17" s="455">
        <v>23</v>
      </c>
      <c r="AT17" s="192" t="s">
        <v>27</v>
      </c>
      <c r="AU17" s="189">
        <v>17</v>
      </c>
      <c r="AV17" s="189">
        <v>19</v>
      </c>
      <c r="AW17" s="189">
        <v>15</v>
      </c>
      <c r="AX17" s="189">
        <v>17</v>
      </c>
      <c r="AY17" s="742">
        <v>17</v>
      </c>
      <c r="AZ17" s="189">
        <v>16</v>
      </c>
      <c r="BA17" s="193">
        <v>20</v>
      </c>
      <c r="BB17" s="189">
        <v>20</v>
      </c>
      <c r="BC17" s="189">
        <v>19</v>
      </c>
      <c r="BD17" s="196">
        <v>15</v>
      </c>
      <c r="BE17" s="189">
        <v>15</v>
      </c>
      <c r="BF17" s="196">
        <v>13</v>
      </c>
      <c r="BG17" s="196">
        <v>12</v>
      </c>
      <c r="BH17" s="196">
        <v>13</v>
      </c>
      <c r="BI17" s="196">
        <v>13</v>
      </c>
      <c r="BJ17" s="196">
        <v>14</v>
      </c>
      <c r="BK17" s="409">
        <v>15</v>
      </c>
      <c r="BL17" s="197">
        <v>15</v>
      </c>
      <c r="BN17" s="455">
        <v>20</v>
      </c>
      <c r="BO17" s="192" t="s">
        <v>27</v>
      </c>
      <c r="BP17" s="189">
        <v>20</v>
      </c>
      <c r="BQ17" s="189">
        <v>16</v>
      </c>
      <c r="BR17" s="189">
        <v>16</v>
      </c>
      <c r="BS17" s="189">
        <v>15</v>
      </c>
      <c r="BT17" s="189">
        <v>13</v>
      </c>
      <c r="BU17" s="189">
        <v>15</v>
      </c>
      <c r="BV17" s="189">
        <v>13</v>
      </c>
      <c r="BW17" s="198">
        <v>15</v>
      </c>
      <c r="BX17" s="198">
        <v>15</v>
      </c>
      <c r="BY17" s="199">
        <v>12</v>
      </c>
      <c r="BZ17" s="655">
        <v>20</v>
      </c>
      <c r="CA17" s="192" t="s">
        <v>28</v>
      </c>
      <c r="CB17" s="769">
        <v>3</v>
      </c>
      <c r="CC17" s="200">
        <v>3</v>
      </c>
      <c r="CD17" s="200">
        <v>3</v>
      </c>
      <c r="CE17" s="661">
        <v>3</v>
      </c>
      <c r="CF17" s="859">
        <v>3</v>
      </c>
      <c r="CH17" s="732">
        <v>20</v>
      </c>
      <c r="CI17" s="192" t="s">
        <v>28</v>
      </c>
      <c r="CJ17" s="721">
        <v>3</v>
      </c>
      <c r="CK17" s="200">
        <v>3</v>
      </c>
      <c r="CL17" s="200">
        <v>3</v>
      </c>
      <c r="CM17" s="200">
        <v>4</v>
      </c>
      <c r="CN17" s="955">
        <v>4</v>
      </c>
      <c r="CO17" s="757">
        <v>4</v>
      </c>
    </row>
    <row r="18" spans="2:93" ht="16.5" customHeight="1">
      <c r="B18" s="455">
        <v>31</v>
      </c>
      <c r="C18" s="192" t="s">
        <v>298</v>
      </c>
      <c r="D18" s="314" t="s">
        <v>21</v>
      </c>
      <c r="E18" s="197">
        <v>1</v>
      </c>
      <c r="F18" s="455">
        <v>31</v>
      </c>
      <c r="G18" s="192" t="s">
        <v>348</v>
      </c>
      <c r="H18" s="188">
        <v>4</v>
      </c>
      <c r="I18" s="189">
        <v>4</v>
      </c>
      <c r="J18" s="189">
        <v>1</v>
      </c>
      <c r="K18" s="189">
        <v>2</v>
      </c>
      <c r="L18" s="190">
        <v>2</v>
      </c>
      <c r="M18" s="455">
        <v>29</v>
      </c>
      <c r="N18" s="192" t="s">
        <v>349</v>
      </c>
      <c r="O18" s="188">
        <v>3</v>
      </c>
      <c r="P18" s="189">
        <v>3</v>
      </c>
      <c r="Q18" s="189">
        <v>4</v>
      </c>
      <c r="R18" s="189">
        <v>4</v>
      </c>
      <c r="S18" s="189">
        <v>3</v>
      </c>
      <c r="T18" s="189">
        <v>4</v>
      </c>
      <c r="U18" s="195">
        <v>4</v>
      </c>
      <c r="V18" s="190">
        <v>5</v>
      </c>
      <c r="X18" s="633">
        <v>29</v>
      </c>
      <c r="Y18" s="192" t="s">
        <v>349</v>
      </c>
      <c r="Z18" s="193">
        <v>9</v>
      </c>
      <c r="AA18" s="189">
        <v>8</v>
      </c>
      <c r="AB18" s="189">
        <v>9</v>
      </c>
      <c r="AC18" s="189">
        <v>14</v>
      </c>
      <c r="AD18" s="189">
        <v>10</v>
      </c>
      <c r="AE18" s="189">
        <v>9</v>
      </c>
      <c r="AF18" s="196">
        <v>8</v>
      </c>
      <c r="AG18" s="189">
        <v>7</v>
      </c>
      <c r="AH18" s="196">
        <v>6</v>
      </c>
      <c r="AI18" s="189">
        <v>8</v>
      </c>
      <c r="AJ18" s="189">
        <v>5</v>
      </c>
      <c r="AK18" s="189">
        <v>7</v>
      </c>
      <c r="AL18" s="189">
        <v>7</v>
      </c>
      <c r="AM18" s="189">
        <v>9</v>
      </c>
      <c r="AN18" s="189">
        <v>11</v>
      </c>
      <c r="AO18" s="195">
        <v>9</v>
      </c>
      <c r="AP18" s="195">
        <v>9</v>
      </c>
      <c r="AQ18" s="190">
        <v>9</v>
      </c>
      <c r="AS18" s="455">
        <v>24</v>
      </c>
      <c r="AT18" s="192" t="s">
        <v>28</v>
      </c>
      <c r="AU18" s="189">
        <v>10</v>
      </c>
      <c r="AV18" s="189">
        <v>12</v>
      </c>
      <c r="AW18" s="189">
        <v>13</v>
      </c>
      <c r="AX18" s="189">
        <v>13</v>
      </c>
      <c r="AY18" s="742">
        <v>13</v>
      </c>
      <c r="AZ18" s="189">
        <v>15</v>
      </c>
      <c r="BA18" s="193">
        <v>13</v>
      </c>
      <c r="BB18" s="189">
        <v>15</v>
      </c>
      <c r="BC18" s="189">
        <v>15</v>
      </c>
      <c r="BD18" s="196">
        <v>15</v>
      </c>
      <c r="BE18" s="189">
        <v>14</v>
      </c>
      <c r="BF18" s="196">
        <v>15</v>
      </c>
      <c r="BG18" s="196">
        <v>16</v>
      </c>
      <c r="BH18" s="196">
        <v>15</v>
      </c>
      <c r="BI18" s="196">
        <v>15</v>
      </c>
      <c r="BJ18" s="196">
        <v>13</v>
      </c>
      <c r="BK18" s="409">
        <v>9</v>
      </c>
      <c r="BL18" s="197">
        <v>8</v>
      </c>
      <c r="BN18" s="455">
        <v>21</v>
      </c>
      <c r="BO18" s="192" t="s">
        <v>28</v>
      </c>
      <c r="BP18" s="189">
        <v>6</v>
      </c>
      <c r="BQ18" s="189">
        <v>7</v>
      </c>
      <c r="BR18" s="189">
        <v>5</v>
      </c>
      <c r="BS18" s="189">
        <v>5</v>
      </c>
      <c r="BT18" s="189">
        <v>4</v>
      </c>
      <c r="BU18" s="189">
        <v>4</v>
      </c>
      <c r="BV18" s="189">
        <v>4</v>
      </c>
      <c r="BW18" s="198">
        <v>3</v>
      </c>
      <c r="BX18" s="198">
        <v>3</v>
      </c>
      <c r="BY18" s="199">
        <v>3</v>
      </c>
      <c r="BZ18" s="655">
        <v>21</v>
      </c>
      <c r="CA18" s="192" t="s">
        <v>29</v>
      </c>
      <c r="CB18" s="769">
        <v>184</v>
      </c>
      <c r="CC18" s="200">
        <v>179</v>
      </c>
      <c r="CD18" s="200">
        <v>172</v>
      </c>
      <c r="CE18" s="661">
        <v>173</v>
      </c>
      <c r="CF18" s="859">
        <v>167</v>
      </c>
      <c r="CH18" s="732">
        <v>21</v>
      </c>
      <c r="CI18" s="192" t="s">
        <v>29</v>
      </c>
      <c r="CJ18" s="721">
        <v>167</v>
      </c>
      <c r="CK18" s="200">
        <v>161</v>
      </c>
      <c r="CL18" s="200">
        <v>156</v>
      </c>
      <c r="CM18" s="200">
        <v>160</v>
      </c>
      <c r="CN18" s="955">
        <v>148</v>
      </c>
      <c r="CO18" s="757">
        <v>146</v>
      </c>
    </row>
    <row r="19" spans="2:93" ht="16.5" customHeight="1">
      <c r="B19" s="455">
        <v>32</v>
      </c>
      <c r="C19" s="192" t="s">
        <v>299</v>
      </c>
      <c r="D19" s="314">
        <v>62</v>
      </c>
      <c r="E19" s="197">
        <v>72</v>
      </c>
      <c r="F19" s="455">
        <v>32</v>
      </c>
      <c r="G19" s="192" t="s">
        <v>350</v>
      </c>
      <c r="H19" s="188">
        <v>149</v>
      </c>
      <c r="I19" s="189">
        <v>122</v>
      </c>
      <c r="J19" s="189">
        <v>123</v>
      </c>
      <c r="K19" s="189">
        <v>121</v>
      </c>
      <c r="L19" s="190">
        <v>63</v>
      </c>
      <c r="M19" s="455">
        <v>30</v>
      </c>
      <c r="N19" s="192" t="s">
        <v>29</v>
      </c>
      <c r="O19" s="188">
        <v>65</v>
      </c>
      <c r="P19" s="189">
        <v>63</v>
      </c>
      <c r="Q19" s="189">
        <v>75</v>
      </c>
      <c r="R19" s="189">
        <v>71</v>
      </c>
      <c r="S19" s="189">
        <v>78</v>
      </c>
      <c r="T19" s="189">
        <v>85</v>
      </c>
      <c r="U19" s="195">
        <v>92</v>
      </c>
      <c r="V19" s="190">
        <v>100</v>
      </c>
      <c r="X19" s="633">
        <v>30</v>
      </c>
      <c r="Y19" s="192" t="s">
        <v>29</v>
      </c>
      <c r="Z19" s="193">
        <v>193</v>
      </c>
      <c r="AA19" s="189">
        <v>187</v>
      </c>
      <c r="AB19" s="189">
        <v>193</v>
      </c>
      <c r="AC19" s="189">
        <v>206</v>
      </c>
      <c r="AD19" s="189">
        <v>209</v>
      </c>
      <c r="AE19" s="189">
        <v>217</v>
      </c>
      <c r="AF19" s="196">
        <v>206</v>
      </c>
      <c r="AG19" s="189">
        <v>207</v>
      </c>
      <c r="AH19" s="196">
        <v>197</v>
      </c>
      <c r="AI19" s="189">
        <v>218</v>
      </c>
      <c r="AJ19" s="189">
        <v>214</v>
      </c>
      <c r="AK19" s="189">
        <v>217</v>
      </c>
      <c r="AL19" s="189">
        <v>230</v>
      </c>
      <c r="AM19" s="189">
        <v>223</v>
      </c>
      <c r="AN19" s="189">
        <v>215</v>
      </c>
      <c r="AO19" s="195">
        <v>218</v>
      </c>
      <c r="AP19" s="195">
        <v>213</v>
      </c>
      <c r="AQ19" s="190">
        <v>211</v>
      </c>
      <c r="AS19" s="455">
        <v>25</v>
      </c>
      <c r="AT19" s="192" t="s">
        <v>29</v>
      </c>
      <c r="AU19" s="189">
        <v>216</v>
      </c>
      <c r="AV19" s="189">
        <v>222</v>
      </c>
      <c r="AW19" s="189">
        <v>218</v>
      </c>
      <c r="AX19" s="189">
        <v>219</v>
      </c>
      <c r="AY19" s="742">
        <v>219</v>
      </c>
      <c r="AZ19" s="189">
        <v>213</v>
      </c>
      <c r="BA19" s="193">
        <v>226</v>
      </c>
      <c r="BB19" s="189">
        <v>223</v>
      </c>
      <c r="BC19" s="189">
        <v>221</v>
      </c>
      <c r="BD19" s="196">
        <v>218</v>
      </c>
      <c r="BE19" s="189">
        <v>219</v>
      </c>
      <c r="BF19" s="196">
        <v>229</v>
      </c>
      <c r="BG19" s="196">
        <v>222</v>
      </c>
      <c r="BH19" s="196">
        <v>227</v>
      </c>
      <c r="BI19" s="196">
        <v>226</v>
      </c>
      <c r="BJ19" s="196">
        <v>223</v>
      </c>
      <c r="BK19" s="409">
        <v>221</v>
      </c>
      <c r="BL19" s="197">
        <v>222</v>
      </c>
      <c r="BN19" s="455">
        <v>22</v>
      </c>
      <c r="BO19" s="192" t="s">
        <v>29</v>
      </c>
      <c r="BP19" s="189">
        <v>233</v>
      </c>
      <c r="BQ19" s="189">
        <v>219</v>
      </c>
      <c r="BR19" s="189">
        <v>224</v>
      </c>
      <c r="BS19" s="189">
        <v>219</v>
      </c>
      <c r="BT19" s="189">
        <v>211</v>
      </c>
      <c r="BU19" s="189">
        <v>213</v>
      </c>
      <c r="BV19" s="189">
        <v>199</v>
      </c>
      <c r="BW19" s="198">
        <v>193</v>
      </c>
      <c r="BX19" s="198">
        <v>185</v>
      </c>
      <c r="BY19" s="199">
        <v>184</v>
      </c>
      <c r="BZ19" s="655">
        <v>22</v>
      </c>
      <c r="CA19" s="192" t="s">
        <v>57</v>
      </c>
      <c r="CB19" s="769">
        <v>56</v>
      </c>
      <c r="CC19" s="200">
        <v>60</v>
      </c>
      <c r="CD19" s="200">
        <v>58</v>
      </c>
      <c r="CE19" s="661">
        <v>58</v>
      </c>
      <c r="CF19" s="859">
        <v>64</v>
      </c>
      <c r="CH19" s="732">
        <v>22</v>
      </c>
      <c r="CI19" s="192" t="s">
        <v>57</v>
      </c>
      <c r="CJ19" s="721">
        <v>59</v>
      </c>
      <c r="CK19" s="200">
        <v>56</v>
      </c>
      <c r="CL19" s="200">
        <v>55</v>
      </c>
      <c r="CM19" s="200">
        <v>71</v>
      </c>
      <c r="CN19" s="955">
        <v>58</v>
      </c>
      <c r="CO19" s="757">
        <v>59</v>
      </c>
    </row>
    <row r="20" spans="2:93" ht="16.5" customHeight="1">
      <c r="B20" s="454">
        <v>33</v>
      </c>
      <c r="C20" s="305" t="s">
        <v>232</v>
      </c>
      <c r="D20" s="315">
        <v>41</v>
      </c>
      <c r="E20" s="307">
        <v>81</v>
      </c>
      <c r="F20" s="455">
        <v>33</v>
      </c>
      <c r="G20" s="192" t="s">
        <v>464</v>
      </c>
      <c r="H20" s="188">
        <v>98</v>
      </c>
      <c r="I20" s="189">
        <v>99</v>
      </c>
      <c r="J20" s="189">
        <v>88</v>
      </c>
      <c r="K20" s="189">
        <v>114</v>
      </c>
      <c r="L20" s="190">
        <v>109</v>
      </c>
      <c r="M20" s="455">
        <v>31</v>
      </c>
      <c r="N20" s="192" t="s">
        <v>57</v>
      </c>
      <c r="O20" s="188">
        <v>41</v>
      </c>
      <c r="P20" s="189">
        <v>48</v>
      </c>
      <c r="Q20" s="189">
        <v>44</v>
      </c>
      <c r="R20" s="189">
        <v>39</v>
      </c>
      <c r="S20" s="189">
        <v>44</v>
      </c>
      <c r="T20" s="189">
        <v>45</v>
      </c>
      <c r="U20" s="195">
        <v>54</v>
      </c>
      <c r="V20" s="190">
        <v>60</v>
      </c>
      <c r="X20" s="633">
        <v>31</v>
      </c>
      <c r="Y20" s="192" t="s">
        <v>57</v>
      </c>
      <c r="Z20" s="193">
        <v>65</v>
      </c>
      <c r="AA20" s="189">
        <v>57</v>
      </c>
      <c r="AB20" s="189">
        <v>62</v>
      </c>
      <c r="AC20" s="189">
        <v>72</v>
      </c>
      <c r="AD20" s="189">
        <v>70</v>
      </c>
      <c r="AE20" s="189">
        <v>68</v>
      </c>
      <c r="AF20" s="196">
        <v>68</v>
      </c>
      <c r="AG20" s="189">
        <v>83</v>
      </c>
      <c r="AH20" s="196">
        <v>97</v>
      </c>
      <c r="AI20" s="189">
        <v>111</v>
      </c>
      <c r="AJ20" s="189">
        <v>99</v>
      </c>
      <c r="AK20" s="189">
        <v>85</v>
      </c>
      <c r="AL20" s="189">
        <v>81</v>
      </c>
      <c r="AM20" s="189">
        <v>85</v>
      </c>
      <c r="AN20" s="189">
        <v>100</v>
      </c>
      <c r="AO20" s="195">
        <v>105</v>
      </c>
      <c r="AP20" s="195">
        <v>96</v>
      </c>
      <c r="AQ20" s="190">
        <v>97</v>
      </c>
      <c r="AS20" s="455">
        <v>26</v>
      </c>
      <c r="AT20" s="192" t="s">
        <v>57</v>
      </c>
      <c r="AU20" s="189">
        <v>104</v>
      </c>
      <c r="AV20" s="189">
        <v>98</v>
      </c>
      <c r="AW20" s="189">
        <v>94</v>
      </c>
      <c r="AX20" s="189">
        <v>89</v>
      </c>
      <c r="AY20" s="742">
        <v>89</v>
      </c>
      <c r="AZ20" s="189">
        <v>91</v>
      </c>
      <c r="BA20" s="193">
        <v>93</v>
      </c>
      <c r="BB20" s="189">
        <v>87</v>
      </c>
      <c r="BC20" s="189">
        <v>81</v>
      </c>
      <c r="BD20" s="196">
        <v>79</v>
      </c>
      <c r="BE20" s="189">
        <v>86</v>
      </c>
      <c r="BF20" s="196">
        <v>87</v>
      </c>
      <c r="BG20" s="196">
        <v>86</v>
      </c>
      <c r="BH20" s="196">
        <v>77</v>
      </c>
      <c r="BI20" s="196">
        <v>79</v>
      </c>
      <c r="BJ20" s="196">
        <v>76</v>
      </c>
      <c r="BK20" s="409">
        <v>68</v>
      </c>
      <c r="BL20" s="197">
        <v>69</v>
      </c>
      <c r="BN20" s="455">
        <v>23</v>
      </c>
      <c r="BO20" s="192" t="s">
        <v>57</v>
      </c>
      <c r="BP20" s="189">
        <v>69</v>
      </c>
      <c r="BQ20" s="189">
        <v>61</v>
      </c>
      <c r="BR20" s="189">
        <v>63</v>
      </c>
      <c r="BS20" s="189">
        <v>58</v>
      </c>
      <c r="BT20" s="189">
        <v>53</v>
      </c>
      <c r="BU20" s="189">
        <v>54</v>
      </c>
      <c r="BV20" s="189">
        <v>54</v>
      </c>
      <c r="BW20" s="198">
        <v>54</v>
      </c>
      <c r="BX20" s="198">
        <v>53</v>
      </c>
      <c r="BY20" s="199">
        <v>56</v>
      </c>
      <c r="BZ20" s="655">
        <v>23</v>
      </c>
      <c r="CA20" s="192" t="s">
        <v>30</v>
      </c>
      <c r="CB20" s="769">
        <v>102</v>
      </c>
      <c r="CC20" s="200">
        <v>100</v>
      </c>
      <c r="CD20" s="200">
        <v>94</v>
      </c>
      <c r="CE20" s="661">
        <v>91</v>
      </c>
      <c r="CF20" s="859">
        <v>100</v>
      </c>
      <c r="CH20" s="732">
        <v>23</v>
      </c>
      <c r="CI20" s="192" t="s">
        <v>30</v>
      </c>
      <c r="CJ20" s="721">
        <v>89</v>
      </c>
      <c r="CK20" s="200">
        <v>86</v>
      </c>
      <c r="CL20" s="200">
        <v>87</v>
      </c>
      <c r="CM20" s="200">
        <v>95</v>
      </c>
      <c r="CN20" s="955">
        <v>75</v>
      </c>
      <c r="CO20" s="757">
        <v>68</v>
      </c>
    </row>
    <row r="21" spans="2:93" ht="16.5" customHeight="1">
      <c r="B21" s="290"/>
      <c r="C21" s="428"/>
      <c r="D21" s="429"/>
      <c r="E21" s="430"/>
      <c r="F21" s="455">
        <v>33</v>
      </c>
      <c r="G21" s="192" t="s">
        <v>465</v>
      </c>
      <c r="H21" s="188" t="s">
        <v>21</v>
      </c>
      <c r="I21" s="189" t="s">
        <v>21</v>
      </c>
      <c r="J21" s="189" t="s">
        <v>21</v>
      </c>
      <c r="K21" s="189" t="s">
        <v>21</v>
      </c>
      <c r="L21" s="190" t="s">
        <v>21</v>
      </c>
      <c r="M21" s="455">
        <v>32</v>
      </c>
      <c r="N21" s="192" t="s">
        <v>30</v>
      </c>
      <c r="O21" s="188">
        <v>63</v>
      </c>
      <c r="P21" s="189">
        <v>64</v>
      </c>
      <c r="Q21" s="189">
        <v>57</v>
      </c>
      <c r="R21" s="189">
        <v>61</v>
      </c>
      <c r="S21" s="189">
        <v>76</v>
      </c>
      <c r="T21" s="189">
        <v>90</v>
      </c>
      <c r="U21" s="195">
        <v>85</v>
      </c>
      <c r="V21" s="190">
        <v>67</v>
      </c>
      <c r="X21" s="633">
        <v>32</v>
      </c>
      <c r="Y21" s="192" t="s">
        <v>30</v>
      </c>
      <c r="Z21" s="193">
        <v>106</v>
      </c>
      <c r="AA21" s="189">
        <v>123</v>
      </c>
      <c r="AB21" s="189">
        <v>128</v>
      </c>
      <c r="AC21" s="189">
        <v>124</v>
      </c>
      <c r="AD21" s="189">
        <v>121</v>
      </c>
      <c r="AE21" s="189">
        <v>130</v>
      </c>
      <c r="AF21" s="196">
        <v>134</v>
      </c>
      <c r="AG21" s="189">
        <v>152</v>
      </c>
      <c r="AH21" s="196">
        <v>162</v>
      </c>
      <c r="AI21" s="189">
        <v>178</v>
      </c>
      <c r="AJ21" s="189">
        <v>195</v>
      </c>
      <c r="AK21" s="189">
        <v>193</v>
      </c>
      <c r="AL21" s="189">
        <v>198</v>
      </c>
      <c r="AM21" s="189">
        <v>202</v>
      </c>
      <c r="AN21" s="189">
        <v>195</v>
      </c>
      <c r="AO21" s="195">
        <v>191</v>
      </c>
      <c r="AP21" s="195">
        <v>197</v>
      </c>
      <c r="AQ21" s="190">
        <v>201</v>
      </c>
      <c r="AS21" s="455">
        <v>27</v>
      </c>
      <c r="AT21" s="192" t="s">
        <v>30</v>
      </c>
      <c r="AU21" s="189">
        <v>196</v>
      </c>
      <c r="AV21" s="189">
        <v>185</v>
      </c>
      <c r="AW21" s="189">
        <v>183</v>
      </c>
      <c r="AX21" s="189">
        <v>182</v>
      </c>
      <c r="AY21" s="742">
        <v>182</v>
      </c>
      <c r="AZ21" s="189">
        <v>178</v>
      </c>
      <c r="BA21" s="193">
        <v>172</v>
      </c>
      <c r="BB21" s="189">
        <v>171</v>
      </c>
      <c r="BC21" s="189">
        <v>175</v>
      </c>
      <c r="BD21" s="196">
        <v>170</v>
      </c>
      <c r="BE21" s="189">
        <v>158</v>
      </c>
      <c r="BF21" s="196">
        <v>150</v>
      </c>
      <c r="BG21" s="196">
        <v>145</v>
      </c>
      <c r="BH21" s="196">
        <v>148</v>
      </c>
      <c r="BI21" s="196">
        <v>148</v>
      </c>
      <c r="BJ21" s="196">
        <v>145</v>
      </c>
      <c r="BK21" s="409">
        <v>153</v>
      </c>
      <c r="BL21" s="197">
        <v>149</v>
      </c>
      <c r="BN21" s="455">
        <v>24</v>
      </c>
      <c r="BO21" s="192" t="s">
        <v>30</v>
      </c>
      <c r="BP21" s="189">
        <v>127</v>
      </c>
      <c r="BQ21" s="189">
        <v>117</v>
      </c>
      <c r="BR21" s="189">
        <v>121</v>
      </c>
      <c r="BS21" s="189">
        <v>118</v>
      </c>
      <c r="BT21" s="189">
        <v>112</v>
      </c>
      <c r="BU21" s="189">
        <v>117</v>
      </c>
      <c r="BV21" s="189">
        <v>104</v>
      </c>
      <c r="BW21" s="198">
        <v>106</v>
      </c>
      <c r="BX21" s="198">
        <v>104</v>
      </c>
      <c r="BY21" s="199">
        <v>102</v>
      </c>
      <c r="BZ21" s="655">
        <v>24</v>
      </c>
      <c r="CA21" s="192" t="s">
        <v>31</v>
      </c>
      <c r="CB21" s="769">
        <v>541</v>
      </c>
      <c r="CC21" s="200">
        <v>545</v>
      </c>
      <c r="CD21" s="200">
        <v>493</v>
      </c>
      <c r="CE21" s="661">
        <v>485</v>
      </c>
      <c r="CF21" s="859">
        <v>488</v>
      </c>
      <c r="CH21" s="732">
        <v>24</v>
      </c>
      <c r="CI21" s="192" t="s">
        <v>31</v>
      </c>
      <c r="CJ21" s="721">
        <v>468</v>
      </c>
      <c r="CK21" s="200">
        <v>468</v>
      </c>
      <c r="CL21" s="200">
        <v>465</v>
      </c>
      <c r="CM21" s="200">
        <v>490</v>
      </c>
      <c r="CN21" s="955">
        <v>477</v>
      </c>
      <c r="CO21" s="757">
        <v>470</v>
      </c>
    </row>
    <row r="22" spans="2:93" ht="16.5" customHeight="1">
      <c r="B22" s="455">
        <v>34</v>
      </c>
      <c r="C22" s="192" t="s">
        <v>112</v>
      </c>
      <c r="D22" s="314">
        <v>115</v>
      </c>
      <c r="E22" s="197">
        <v>47</v>
      </c>
      <c r="F22" s="455">
        <v>34</v>
      </c>
      <c r="G22" s="192" t="s">
        <v>31</v>
      </c>
      <c r="H22" s="188">
        <v>55</v>
      </c>
      <c r="I22" s="189">
        <v>52</v>
      </c>
      <c r="J22" s="189">
        <v>50</v>
      </c>
      <c r="K22" s="189">
        <v>52</v>
      </c>
      <c r="L22" s="190">
        <v>47</v>
      </c>
      <c r="M22" s="455">
        <v>33</v>
      </c>
      <c r="N22" s="192" t="s">
        <v>31</v>
      </c>
      <c r="O22" s="188">
        <v>56</v>
      </c>
      <c r="P22" s="189">
        <v>58</v>
      </c>
      <c r="Q22" s="189">
        <v>73</v>
      </c>
      <c r="R22" s="189">
        <v>67</v>
      </c>
      <c r="S22" s="189">
        <v>80</v>
      </c>
      <c r="T22" s="189">
        <v>96</v>
      </c>
      <c r="U22" s="195">
        <v>107</v>
      </c>
      <c r="V22" s="190">
        <v>114</v>
      </c>
      <c r="X22" s="633">
        <v>33</v>
      </c>
      <c r="Y22" s="192" t="s">
        <v>31</v>
      </c>
      <c r="Z22" s="193">
        <v>174</v>
      </c>
      <c r="AA22" s="189">
        <v>204</v>
      </c>
      <c r="AB22" s="189">
        <v>227</v>
      </c>
      <c r="AC22" s="189">
        <v>258</v>
      </c>
      <c r="AD22" s="189">
        <v>263</v>
      </c>
      <c r="AE22" s="189">
        <v>285</v>
      </c>
      <c r="AF22" s="196">
        <v>369</v>
      </c>
      <c r="AG22" s="189">
        <v>396</v>
      </c>
      <c r="AH22" s="196">
        <v>406</v>
      </c>
      <c r="AI22" s="189">
        <v>547</v>
      </c>
      <c r="AJ22" s="189">
        <v>535</v>
      </c>
      <c r="AK22" s="189">
        <v>527</v>
      </c>
      <c r="AL22" s="189">
        <v>573</v>
      </c>
      <c r="AM22" s="189">
        <v>566</v>
      </c>
      <c r="AN22" s="189">
        <v>548</v>
      </c>
      <c r="AO22" s="195">
        <v>573</v>
      </c>
      <c r="AP22" s="195">
        <v>578</v>
      </c>
      <c r="AQ22" s="190">
        <v>585</v>
      </c>
      <c r="AS22" s="455">
        <v>28</v>
      </c>
      <c r="AT22" s="192" t="s">
        <v>31</v>
      </c>
      <c r="AU22" s="189">
        <v>654</v>
      </c>
      <c r="AV22" s="189">
        <v>669</v>
      </c>
      <c r="AW22" s="189">
        <v>673</v>
      </c>
      <c r="AX22" s="189">
        <v>671</v>
      </c>
      <c r="AY22" s="742">
        <v>671</v>
      </c>
      <c r="AZ22" s="189">
        <v>687</v>
      </c>
      <c r="BA22" s="193">
        <v>730</v>
      </c>
      <c r="BB22" s="189">
        <v>730</v>
      </c>
      <c r="BC22" s="189">
        <v>734</v>
      </c>
      <c r="BD22" s="196">
        <v>732</v>
      </c>
      <c r="BE22" s="189">
        <v>736</v>
      </c>
      <c r="BF22" s="196">
        <v>771</v>
      </c>
      <c r="BG22" s="196">
        <v>773</v>
      </c>
      <c r="BH22" s="196">
        <v>773</v>
      </c>
      <c r="BI22" s="196">
        <v>769</v>
      </c>
      <c r="BJ22" s="196">
        <v>747</v>
      </c>
      <c r="BK22" s="409">
        <v>766</v>
      </c>
      <c r="BL22" s="197">
        <v>751</v>
      </c>
      <c r="BN22" s="455">
        <v>25</v>
      </c>
      <c r="BO22" s="192" t="s">
        <v>31</v>
      </c>
      <c r="BP22" s="189">
        <v>753</v>
      </c>
      <c r="BQ22" s="189">
        <v>704</v>
      </c>
      <c r="BR22" s="189">
        <v>689</v>
      </c>
      <c r="BS22" s="189">
        <v>641</v>
      </c>
      <c r="BT22" s="189">
        <v>612</v>
      </c>
      <c r="BU22" s="189">
        <v>612</v>
      </c>
      <c r="BV22" s="189">
        <v>563</v>
      </c>
      <c r="BW22" s="198">
        <v>565</v>
      </c>
      <c r="BX22" s="198">
        <v>526</v>
      </c>
      <c r="BY22" s="199">
        <v>541</v>
      </c>
      <c r="BZ22" s="655">
        <v>25</v>
      </c>
      <c r="CA22" s="192" t="s">
        <v>107</v>
      </c>
      <c r="CB22" s="769">
        <v>132</v>
      </c>
      <c r="CC22" s="200">
        <v>117</v>
      </c>
      <c r="CD22" s="200">
        <v>99</v>
      </c>
      <c r="CE22" s="661">
        <v>99</v>
      </c>
      <c r="CF22" s="859">
        <v>89</v>
      </c>
      <c r="CH22" s="732">
        <v>25</v>
      </c>
      <c r="CI22" s="192" t="s">
        <v>107</v>
      </c>
      <c r="CJ22" s="721">
        <v>90</v>
      </c>
      <c r="CK22" s="200">
        <v>87</v>
      </c>
      <c r="CL22" s="200">
        <v>91</v>
      </c>
      <c r="CM22" s="200">
        <v>88</v>
      </c>
      <c r="CN22" s="955">
        <v>80</v>
      </c>
      <c r="CO22" s="757">
        <v>85</v>
      </c>
    </row>
    <row r="23" spans="2:93" ht="16.5" customHeight="1">
      <c r="B23" s="455">
        <v>35</v>
      </c>
      <c r="C23" s="192" t="s">
        <v>300</v>
      </c>
      <c r="D23" s="314">
        <v>88</v>
      </c>
      <c r="E23" s="197">
        <v>90</v>
      </c>
      <c r="F23" s="455">
        <v>35</v>
      </c>
      <c r="G23" s="192" t="s">
        <v>351</v>
      </c>
      <c r="H23" s="188">
        <v>125</v>
      </c>
      <c r="I23" s="189">
        <v>105</v>
      </c>
      <c r="J23" s="189">
        <v>102</v>
      </c>
      <c r="K23" s="189">
        <v>111</v>
      </c>
      <c r="L23" s="190">
        <v>98</v>
      </c>
      <c r="M23" s="455">
        <v>34</v>
      </c>
      <c r="N23" s="192" t="s">
        <v>351</v>
      </c>
      <c r="O23" s="188">
        <v>94</v>
      </c>
      <c r="P23" s="189">
        <v>92</v>
      </c>
      <c r="Q23" s="189">
        <v>115</v>
      </c>
      <c r="R23" s="189">
        <v>121</v>
      </c>
      <c r="S23" s="189">
        <v>123</v>
      </c>
      <c r="T23" s="189">
        <v>155</v>
      </c>
      <c r="U23" s="195">
        <v>180</v>
      </c>
      <c r="V23" s="190">
        <v>203</v>
      </c>
      <c r="X23" s="633">
        <v>34</v>
      </c>
      <c r="Y23" s="192" t="s">
        <v>351</v>
      </c>
      <c r="Z23" s="193">
        <v>255</v>
      </c>
      <c r="AA23" s="189">
        <v>253</v>
      </c>
      <c r="AB23" s="189">
        <v>236</v>
      </c>
      <c r="AC23" s="189">
        <v>248</v>
      </c>
      <c r="AD23" s="189">
        <v>270</v>
      </c>
      <c r="AE23" s="189">
        <v>294</v>
      </c>
      <c r="AF23" s="196">
        <v>337</v>
      </c>
      <c r="AG23" s="189">
        <v>374</v>
      </c>
      <c r="AH23" s="196">
        <v>365</v>
      </c>
      <c r="AI23" s="189">
        <v>402</v>
      </c>
      <c r="AJ23" s="189">
        <v>405</v>
      </c>
      <c r="AK23" s="189">
        <v>412</v>
      </c>
      <c r="AL23" s="189">
        <v>411</v>
      </c>
      <c r="AM23" s="189">
        <v>404</v>
      </c>
      <c r="AN23" s="189">
        <v>416</v>
      </c>
      <c r="AO23" s="195">
        <v>423</v>
      </c>
      <c r="AP23" s="195">
        <v>428</v>
      </c>
      <c r="AQ23" s="190">
        <v>433</v>
      </c>
      <c r="AS23" s="455">
        <v>29</v>
      </c>
      <c r="AT23" s="192" t="s">
        <v>32</v>
      </c>
      <c r="AU23" s="189">
        <v>479</v>
      </c>
      <c r="AV23" s="189">
        <v>499</v>
      </c>
      <c r="AW23" s="189">
        <v>487</v>
      </c>
      <c r="AX23" s="189">
        <v>497</v>
      </c>
      <c r="AY23" s="742">
        <v>497</v>
      </c>
      <c r="AZ23" s="189">
        <v>498</v>
      </c>
      <c r="BA23" s="193">
        <v>534</v>
      </c>
      <c r="BB23" s="189">
        <v>533</v>
      </c>
      <c r="BC23" s="189">
        <v>543</v>
      </c>
      <c r="BD23" s="196">
        <v>555</v>
      </c>
      <c r="BE23" s="189">
        <v>552</v>
      </c>
      <c r="BF23" s="196">
        <v>581</v>
      </c>
      <c r="BG23" s="196">
        <v>579</v>
      </c>
      <c r="BH23" s="196">
        <v>552</v>
      </c>
      <c r="BI23" s="196">
        <v>515</v>
      </c>
      <c r="BJ23" s="196">
        <v>518</v>
      </c>
      <c r="BK23" s="409">
        <v>529</v>
      </c>
      <c r="BL23" s="197">
        <v>521</v>
      </c>
      <c r="BN23" s="455">
        <v>26</v>
      </c>
      <c r="BO23" s="192" t="s">
        <v>32</v>
      </c>
      <c r="BP23" s="189">
        <v>541</v>
      </c>
      <c r="BQ23" s="189">
        <v>515</v>
      </c>
      <c r="BR23" s="189">
        <v>526</v>
      </c>
      <c r="BS23" s="189">
        <v>497</v>
      </c>
      <c r="BT23" s="189">
        <v>472</v>
      </c>
      <c r="BU23" s="189">
        <v>476</v>
      </c>
      <c r="BV23" s="189">
        <v>449</v>
      </c>
      <c r="BW23" s="198">
        <v>488</v>
      </c>
      <c r="BX23" s="198">
        <v>476</v>
      </c>
      <c r="BY23" s="199">
        <v>481</v>
      </c>
      <c r="BZ23" s="655">
        <v>26</v>
      </c>
      <c r="CA23" s="192" t="s">
        <v>108</v>
      </c>
      <c r="CB23" s="769">
        <v>342</v>
      </c>
      <c r="CC23" s="200">
        <v>363</v>
      </c>
      <c r="CD23" s="200">
        <v>320</v>
      </c>
      <c r="CE23" s="661">
        <v>313</v>
      </c>
      <c r="CF23" s="859">
        <v>356</v>
      </c>
      <c r="CH23" s="732">
        <v>26</v>
      </c>
      <c r="CI23" s="192" t="s">
        <v>108</v>
      </c>
      <c r="CJ23" s="721">
        <v>327</v>
      </c>
      <c r="CK23" s="200">
        <v>324</v>
      </c>
      <c r="CL23" s="200">
        <v>327</v>
      </c>
      <c r="CM23" s="200">
        <v>351</v>
      </c>
      <c r="CN23" s="955">
        <v>324</v>
      </c>
      <c r="CO23" s="757">
        <v>319</v>
      </c>
    </row>
    <row r="24" spans="2:93" ht="16.5" customHeight="1">
      <c r="B24" s="454">
        <v>36</v>
      </c>
      <c r="C24" s="305" t="s">
        <v>113</v>
      </c>
      <c r="D24" s="315">
        <v>16</v>
      </c>
      <c r="E24" s="307">
        <v>10</v>
      </c>
      <c r="F24" s="454">
        <v>36</v>
      </c>
      <c r="G24" s="305" t="s">
        <v>33</v>
      </c>
      <c r="H24" s="457">
        <v>10</v>
      </c>
      <c r="I24" s="456">
        <v>18</v>
      </c>
      <c r="J24" s="456">
        <v>10</v>
      </c>
      <c r="K24" s="456">
        <v>10</v>
      </c>
      <c r="L24" s="202">
        <v>11</v>
      </c>
      <c r="M24" s="454">
        <v>35</v>
      </c>
      <c r="N24" s="305" t="s">
        <v>33</v>
      </c>
      <c r="O24" s="457">
        <v>8</v>
      </c>
      <c r="P24" s="456">
        <v>10</v>
      </c>
      <c r="Q24" s="456">
        <v>10</v>
      </c>
      <c r="R24" s="456">
        <v>11</v>
      </c>
      <c r="S24" s="456">
        <v>12</v>
      </c>
      <c r="T24" s="456">
        <v>20</v>
      </c>
      <c r="U24" s="376">
        <v>25</v>
      </c>
      <c r="V24" s="202">
        <v>27</v>
      </c>
      <c r="X24" s="632">
        <v>35</v>
      </c>
      <c r="Y24" s="305" t="s">
        <v>33</v>
      </c>
      <c r="Z24" s="201">
        <v>37</v>
      </c>
      <c r="AA24" s="634">
        <v>54</v>
      </c>
      <c r="AB24" s="634">
        <v>51</v>
      </c>
      <c r="AC24" s="634">
        <v>69</v>
      </c>
      <c r="AD24" s="634">
        <v>78</v>
      </c>
      <c r="AE24" s="634">
        <v>86</v>
      </c>
      <c r="AF24" s="306">
        <v>110</v>
      </c>
      <c r="AG24" s="634">
        <v>127</v>
      </c>
      <c r="AH24" s="306">
        <v>113</v>
      </c>
      <c r="AI24" s="634">
        <v>137</v>
      </c>
      <c r="AJ24" s="634">
        <v>148</v>
      </c>
      <c r="AK24" s="634">
        <v>138</v>
      </c>
      <c r="AL24" s="634">
        <v>160</v>
      </c>
      <c r="AM24" s="634">
        <v>166</v>
      </c>
      <c r="AN24" s="634">
        <v>162</v>
      </c>
      <c r="AO24" s="376">
        <v>168</v>
      </c>
      <c r="AP24" s="376">
        <v>169</v>
      </c>
      <c r="AQ24" s="202">
        <v>186</v>
      </c>
      <c r="AS24" s="454">
        <v>30</v>
      </c>
      <c r="AT24" s="305" t="s">
        <v>33</v>
      </c>
      <c r="AU24" s="456">
        <v>209</v>
      </c>
      <c r="AV24" s="456">
        <v>226</v>
      </c>
      <c r="AW24" s="456">
        <v>239</v>
      </c>
      <c r="AX24" s="456">
        <v>258</v>
      </c>
      <c r="AY24" s="743">
        <v>258</v>
      </c>
      <c r="AZ24" s="456">
        <v>282</v>
      </c>
      <c r="BA24" s="201">
        <v>305</v>
      </c>
      <c r="BB24" s="456">
        <v>311</v>
      </c>
      <c r="BC24" s="456">
        <v>313</v>
      </c>
      <c r="BD24" s="306">
        <v>335</v>
      </c>
      <c r="BE24" s="456">
        <v>352</v>
      </c>
      <c r="BF24" s="306">
        <v>373</v>
      </c>
      <c r="BG24" s="306">
        <v>357</v>
      </c>
      <c r="BH24" s="306">
        <v>338</v>
      </c>
      <c r="BI24" s="306">
        <v>331</v>
      </c>
      <c r="BJ24" s="306">
        <v>321</v>
      </c>
      <c r="BK24" s="410">
        <v>326</v>
      </c>
      <c r="BL24" s="307">
        <v>320</v>
      </c>
      <c r="BN24" s="455">
        <v>27</v>
      </c>
      <c r="BO24" s="192" t="s">
        <v>33</v>
      </c>
      <c r="BP24" s="189">
        <v>309</v>
      </c>
      <c r="BQ24" s="189">
        <v>288</v>
      </c>
      <c r="BR24" s="189">
        <v>288</v>
      </c>
      <c r="BS24" s="189">
        <v>262</v>
      </c>
      <c r="BT24" s="189">
        <v>102</v>
      </c>
      <c r="BU24" s="189">
        <v>108</v>
      </c>
      <c r="BV24" s="189">
        <v>105</v>
      </c>
      <c r="BW24" s="198">
        <v>105</v>
      </c>
      <c r="BX24" s="198">
        <v>105</v>
      </c>
      <c r="BY24" s="199">
        <v>101</v>
      </c>
      <c r="BZ24" s="655">
        <v>27</v>
      </c>
      <c r="CA24" s="192" t="s">
        <v>109</v>
      </c>
      <c r="CB24" s="769">
        <v>12</v>
      </c>
      <c r="CC24" s="200">
        <v>14</v>
      </c>
      <c r="CD24" s="200">
        <v>11</v>
      </c>
      <c r="CE24" s="661">
        <v>9</v>
      </c>
      <c r="CF24" s="859">
        <v>13</v>
      </c>
      <c r="CH24" s="732">
        <v>27</v>
      </c>
      <c r="CI24" s="192" t="s">
        <v>109</v>
      </c>
      <c r="CJ24" s="721">
        <v>11</v>
      </c>
      <c r="CK24" s="200">
        <v>11</v>
      </c>
      <c r="CL24" s="200">
        <v>12</v>
      </c>
      <c r="CM24" s="200">
        <v>14</v>
      </c>
      <c r="CN24" s="955">
        <v>12</v>
      </c>
      <c r="CO24" s="757">
        <v>13</v>
      </c>
    </row>
    <row r="25" spans="2:93" ht="16.5" customHeight="1">
      <c r="B25" s="433"/>
      <c r="C25" s="434"/>
      <c r="D25" s="435"/>
      <c r="E25" s="436"/>
      <c r="F25" s="433"/>
      <c r="G25" s="434"/>
      <c r="H25" s="435"/>
      <c r="I25" s="437"/>
      <c r="J25" s="437"/>
      <c r="K25" s="437"/>
      <c r="L25" s="436"/>
      <c r="M25" s="433"/>
      <c r="N25" s="434"/>
      <c r="O25" s="435"/>
      <c r="P25" s="437"/>
      <c r="Q25" s="437"/>
      <c r="R25" s="437"/>
      <c r="S25" s="437"/>
      <c r="T25" s="437"/>
      <c r="U25" s="647"/>
      <c r="V25" s="436"/>
      <c r="X25" s="433"/>
      <c r="Y25" s="434"/>
      <c r="Z25" s="650"/>
      <c r="AA25" s="437"/>
      <c r="AB25" s="437"/>
      <c r="AC25" s="437"/>
      <c r="AD25" s="437"/>
      <c r="AE25" s="437"/>
      <c r="AF25" s="437"/>
      <c r="AG25" s="207"/>
      <c r="AH25" s="207"/>
      <c r="AI25" s="207"/>
      <c r="AJ25" s="207"/>
      <c r="AK25" s="207"/>
      <c r="AL25" s="207"/>
      <c r="AM25" s="207"/>
      <c r="AN25" s="207"/>
      <c r="AO25" s="255"/>
      <c r="AP25" s="255"/>
      <c r="AQ25" s="208"/>
      <c r="AS25" s="353"/>
      <c r="AT25" s="354"/>
      <c r="AU25" s="207"/>
      <c r="AV25" s="207"/>
      <c r="AW25" s="207"/>
      <c r="AX25" s="207"/>
      <c r="AY25" s="744"/>
      <c r="AZ25" s="207"/>
      <c r="BA25" s="206"/>
      <c r="BB25" s="207"/>
      <c r="BC25" s="207"/>
      <c r="BD25" s="207"/>
      <c r="BE25" s="207"/>
      <c r="BF25" s="207"/>
      <c r="BG25" s="207"/>
      <c r="BH25" s="207"/>
      <c r="BI25" s="207"/>
      <c r="BJ25" s="207"/>
      <c r="BK25" s="255"/>
      <c r="BL25" s="208"/>
      <c r="BN25" s="220">
        <v>28</v>
      </c>
      <c r="BO25" s="221" t="s">
        <v>60</v>
      </c>
      <c r="BP25" s="189" t="s">
        <v>21</v>
      </c>
      <c r="BQ25" s="189" t="s">
        <v>21</v>
      </c>
      <c r="BR25" s="189" t="s">
        <v>21</v>
      </c>
      <c r="BS25" s="189" t="s">
        <v>21</v>
      </c>
      <c r="BT25" s="189">
        <v>15</v>
      </c>
      <c r="BU25" s="189">
        <v>13</v>
      </c>
      <c r="BV25" s="189">
        <v>16</v>
      </c>
      <c r="BW25" s="198">
        <v>16</v>
      </c>
      <c r="BX25" s="198">
        <v>16</v>
      </c>
      <c r="BY25" s="199">
        <v>20</v>
      </c>
      <c r="BZ25" s="655">
        <v>28</v>
      </c>
      <c r="CA25" s="222" t="s">
        <v>61</v>
      </c>
      <c r="CB25" s="769">
        <v>112</v>
      </c>
      <c r="CC25" s="200">
        <v>105</v>
      </c>
      <c r="CD25" s="200">
        <v>87</v>
      </c>
      <c r="CE25" s="661">
        <v>93</v>
      </c>
      <c r="CF25" s="859">
        <v>98</v>
      </c>
      <c r="CH25" s="732">
        <v>28</v>
      </c>
      <c r="CI25" s="222" t="s">
        <v>61</v>
      </c>
      <c r="CJ25" s="721">
        <v>88</v>
      </c>
      <c r="CK25" s="200">
        <v>93</v>
      </c>
      <c r="CL25" s="200">
        <v>91</v>
      </c>
      <c r="CM25" s="200">
        <v>90</v>
      </c>
      <c r="CN25" s="955">
        <v>81</v>
      </c>
      <c r="CO25" s="757">
        <v>80</v>
      </c>
    </row>
    <row r="26" spans="2:93" ht="16.5" customHeight="1">
      <c r="B26" s="290"/>
      <c r="C26" s="428"/>
      <c r="D26" s="429"/>
      <c r="E26" s="430"/>
      <c r="F26" s="290"/>
      <c r="G26" s="428"/>
      <c r="H26" s="429"/>
      <c r="I26" s="431"/>
      <c r="J26" s="431"/>
      <c r="K26" s="431"/>
      <c r="L26" s="430"/>
      <c r="M26" s="290"/>
      <c r="N26" s="428"/>
      <c r="O26" s="429"/>
      <c r="P26" s="431"/>
      <c r="Q26" s="431"/>
      <c r="R26" s="431"/>
      <c r="S26" s="431"/>
      <c r="T26" s="431"/>
      <c r="U26" s="432"/>
      <c r="V26" s="430"/>
      <c r="X26" s="290"/>
      <c r="Y26" s="428"/>
      <c r="Z26" s="649"/>
      <c r="AA26" s="431"/>
      <c r="AB26" s="431"/>
      <c r="AC26" s="431"/>
      <c r="AD26" s="431"/>
      <c r="AE26" s="431"/>
      <c r="AF26" s="431"/>
      <c r="AG26" s="204"/>
      <c r="AH26" s="204"/>
      <c r="AI26" s="204"/>
      <c r="AJ26" s="204"/>
      <c r="AK26" s="204"/>
      <c r="AL26" s="204"/>
      <c r="AM26" s="204"/>
      <c r="AN26" s="204"/>
      <c r="AO26" s="253"/>
      <c r="AP26" s="253"/>
      <c r="AQ26" s="205"/>
      <c r="AS26" s="355"/>
      <c r="AT26" s="356"/>
      <c r="AU26" s="204"/>
      <c r="AV26" s="204"/>
      <c r="AW26" s="204"/>
      <c r="AX26" s="204"/>
      <c r="AY26" s="745"/>
      <c r="AZ26" s="204"/>
      <c r="BA26" s="203"/>
      <c r="BB26" s="204"/>
      <c r="BC26" s="204"/>
      <c r="BD26" s="204"/>
      <c r="BE26" s="204"/>
      <c r="BF26" s="204"/>
      <c r="BG26" s="204"/>
      <c r="BH26" s="204"/>
      <c r="BI26" s="204"/>
      <c r="BJ26" s="204"/>
      <c r="BK26" s="253"/>
      <c r="BL26" s="205"/>
      <c r="BN26" s="220">
        <v>29</v>
      </c>
      <c r="BO26" s="221" t="s">
        <v>61</v>
      </c>
      <c r="BP26" s="189" t="s">
        <v>21</v>
      </c>
      <c r="BQ26" s="189" t="s">
        <v>21</v>
      </c>
      <c r="BR26" s="189" t="s">
        <v>21</v>
      </c>
      <c r="BS26" s="189" t="s">
        <v>21</v>
      </c>
      <c r="BT26" s="189">
        <v>131</v>
      </c>
      <c r="BU26" s="189">
        <v>134</v>
      </c>
      <c r="BV26" s="189">
        <v>130</v>
      </c>
      <c r="BW26" s="198">
        <v>121</v>
      </c>
      <c r="BX26" s="198">
        <v>113</v>
      </c>
      <c r="BY26" s="199">
        <v>110</v>
      </c>
      <c r="BZ26" s="655">
        <v>29</v>
      </c>
      <c r="CA26" s="222" t="s">
        <v>33</v>
      </c>
      <c r="CB26" s="769">
        <v>99</v>
      </c>
      <c r="CC26" s="200">
        <v>101</v>
      </c>
      <c r="CD26" s="200">
        <v>90</v>
      </c>
      <c r="CE26" s="661">
        <v>87</v>
      </c>
      <c r="CF26" s="859">
        <v>85</v>
      </c>
      <c r="CH26" s="732">
        <v>29</v>
      </c>
      <c r="CI26" s="222" t="s">
        <v>33</v>
      </c>
      <c r="CJ26" s="721">
        <v>81</v>
      </c>
      <c r="CK26" s="200">
        <v>84</v>
      </c>
      <c r="CL26" s="200">
        <v>85</v>
      </c>
      <c r="CM26" s="200">
        <v>87</v>
      </c>
      <c r="CN26" s="955">
        <v>81</v>
      </c>
      <c r="CO26" s="757">
        <v>81</v>
      </c>
    </row>
    <row r="27" spans="2:93" ht="16.5" customHeight="1">
      <c r="B27" s="455">
        <v>37</v>
      </c>
      <c r="C27" s="192" t="s">
        <v>301</v>
      </c>
      <c r="D27" s="314">
        <v>26</v>
      </c>
      <c r="E27" s="197">
        <v>25</v>
      </c>
      <c r="F27" s="455">
        <v>37</v>
      </c>
      <c r="G27" s="192" t="s">
        <v>34</v>
      </c>
      <c r="H27" s="188">
        <v>20</v>
      </c>
      <c r="I27" s="189">
        <v>19</v>
      </c>
      <c r="J27" s="189">
        <v>15</v>
      </c>
      <c r="K27" s="189">
        <v>8</v>
      </c>
      <c r="L27" s="190">
        <v>10</v>
      </c>
      <c r="M27" s="455">
        <v>36</v>
      </c>
      <c r="N27" s="192" t="s">
        <v>34</v>
      </c>
      <c r="O27" s="188">
        <v>11</v>
      </c>
      <c r="P27" s="189">
        <v>10</v>
      </c>
      <c r="Q27" s="189">
        <v>15</v>
      </c>
      <c r="R27" s="189">
        <v>11</v>
      </c>
      <c r="S27" s="189">
        <v>15</v>
      </c>
      <c r="T27" s="189">
        <v>18</v>
      </c>
      <c r="U27" s="195">
        <v>21</v>
      </c>
      <c r="V27" s="190">
        <v>19</v>
      </c>
      <c r="X27" s="633">
        <v>36</v>
      </c>
      <c r="Y27" s="192" t="s">
        <v>34</v>
      </c>
      <c r="Z27" s="193">
        <v>29</v>
      </c>
      <c r="AA27" s="189">
        <v>31</v>
      </c>
      <c r="AB27" s="189">
        <v>36</v>
      </c>
      <c r="AC27" s="189">
        <v>41</v>
      </c>
      <c r="AD27" s="189">
        <v>46</v>
      </c>
      <c r="AE27" s="189">
        <v>55</v>
      </c>
      <c r="AF27" s="196">
        <v>63</v>
      </c>
      <c r="AG27" s="189">
        <v>64</v>
      </c>
      <c r="AH27" s="196">
        <v>63</v>
      </c>
      <c r="AI27" s="189">
        <v>79</v>
      </c>
      <c r="AJ27" s="189">
        <v>82</v>
      </c>
      <c r="AK27" s="189">
        <v>87</v>
      </c>
      <c r="AL27" s="189">
        <v>97</v>
      </c>
      <c r="AM27" s="189">
        <v>86</v>
      </c>
      <c r="AN27" s="189">
        <v>91</v>
      </c>
      <c r="AO27" s="195">
        <v>88</v>
      </c>
      <c r="AP27" s="195">
        <v>85</v>
      </c>
      <c r="AQ27" s="190">
        <v>103</v>
      </c>
      <c r="AS27" s="455">
        <v>31</v>
      </c>
      <c r="AT27" s="192" t="s">
        <v>34</v>
      </c>
      <c r="AU27" s="189">
        <v>112</v>
      </c>
      <c r="AV27" s="189">
        <v>97</v>
      </c>
      <c r="AW27" s="189">
        <v>93</v>
      </c>
      <c r="AX27" s="189">
        <v>98</v>
      </c>
      <c r="AY27" s="742">
        <v>98</v>
      </c>
      <c r="AZ27" s="189">
        <v>87</v>
      </c>
      <c r="BA27" s="193">
        <v>82</v>
      </c>
      <c r="BB27" s="189">
        <v>78</v>
      </c>
      <c r="BC27" s="189">
        <v>84</v>
      </c>
      <c r="BD27" s="196">
        <v>81</v>
      </c>
      <c r="BE27" s="189">
        <v>84</v>
      </c>
      <c r="BF27" s="196">
        <v>94</v>
      </c>
      <c r="BG27" s="196">
        <v>91</v>
      </c>
      <c r="BH27" s="196">
        <v>91</v>
      </c>
      <c r="BI27" s="196">
        <v>92</v>
      </c>
      <c r="BJ27" s="196">
        <v>88</v>
      </c>
      <c r="BK27" s="409">
        <v>83</v>
      </c>
      <c r="BL27" s="197">
        <v>79</v>
      </c>
      <c r="BN27" s="455">
        <v>30</v>
      </c>
      <c r="BO27" s="192" t="s">
        <v>34</v>
      </c>
      <c r="BP27" s="189">
        <v>84</v>
      </c>
      <c r="BQ27" s="189">
        <v>84</v>
      </c>
      <c r="BR27" s="189">
        <v>83</v>
      </c>
      <c r="BS27" s="189">
        <v>82</v>
      </c>
      <c r="BT27" s="189">
        <v>84</v>
      </c>
      <c r="BU27" s="189">
        <v>82</v>
      </c>
      <c r="BV27" s="189">
        <v>78</v>
      </c>
      <c r="BW27" s="198">
        <v>81</v>
      </c>
      <c r="BX27" s="198">
        <v>87</v>
      </c>
      <c r="BY27" s="199">
        <v>82</v>
      </c>
      <c r="BZ27" s="655">
        <v>30</v>
      </c>
      <c r="CA27" s="192" t="s">
        <v>60</v>
      </c>
      <c r="CB27" s="769">
        <v>20</v>
      </c>
      <c r="CC27" s="200">
        <v>16</v>
      </c>
      <c r="CD27" s="200">
        <v>18</v>
      </c>
      <c r="CE27" s="661">
        <v>16</v>
      </c>
      <c r="CF27" s="859">
        <v>12</v>
      </c>
      <c r="CH27" s="732">
        <v>30</v>
      </c>
      <c r="CI27" s="192" t="s">
        <v>60</v>
      </c>
      <c r="CJ27" s="721">
        <v>13</v>
      </c>
      <c r="CK27" s="200">
        <v>12</v>
      </c>
      <c r="CL27" s="200">
        <v>12</v>
      </c>
      <c r="CM27" s="200">
        <v>14</v>
      </c>
      <c r="CN27" s="955">
        <v>12</v>
      </c>
      <c r="CO27" s="757">
        <v>12</v>
      </c>
    </row>
    <row r="28" spans="2:93" ht="16.5" customHeight="1">
      <c r="B28" s="455">
        <v>38</v>
      </c>
      <c r="C28" s="304" t="s">
        <v>324</v>
      </c>
      <c r="D28" s="314">
        <v>5</v>
      </c>
      <c r="E28" s="197">
        <v>6</v>
      </c>
      <c r="F28" s="455">
        <v>38</v>
      </c>
      <c r="G28" s="192" t="s">
        <v>306</v>
      </c>
      <c r="H28" s="188">
        <v>5</v>
      </c>
      <c r="I28" s="189">
        <v>6</v>
      </c>
      <c r="J28" s="189">
        <v>6</v>
      </c>
      <c r="K28" s="189">
        <v>2</v>
      </c>
      <c r="L28" s="190">
        <v>3</v>
      </c>
      <c r="M28" s="455">
        <v>37</v>
      </c>
      <c r="N28" s="192" t="s">
        <v>308</v>
      </c>
      <c r="O28" s="188">
        <v>4</v>
      </c>
      <c r="P28" s="189">
        <v>3</v>
      </c>
      <c r="Q28" s="189">
        <v>3</v>
      </c>
      <c r="R28" s="189">
        <v>4</v>
      </c>
      <c r="S28" s="189">
        <v>2</v>
      </c>
      <c r="T28" s="189">
        <v>3</v>
      </c>
      <c r="U28" s="195">
        <v>3</v>
      </c>
      <c r="V28" s="190">
        <v>2</v>
      </c>
      <c r="X28" s="633">
        <v>37</v>
      </c>
      <c r="Y28" s="192" t="s">
        <v>352</v>
      </c>
      <c r="Z28" s="193">
        <v>4</v>
      </c>
      <c r="AA28" s="189">
        <v>5</v>
      </c>
      <c r="AB28" s="189">
        <v>5</v>
      </c>
      <c r="AC28" s="189">
        <v>7</v>
      </c>
      <c r="AD28" s="189">
        <v>9</v>
      </c>
      <c r="AE28" s="189">
        <v>10</v>
      </c>
      <c r="AF28" s="196">
        <v>9</v>
      </c>
      <c r="AG28" s="189">
        <v>9</v>
      </c>
      <c r="AH28" s="196">
        <v>9</v>
      </c>
      <c r="AI28" s="189">
        <v>8</v>
      </c>
      <c r="AJ28" s="189">
        <v>4</v>
      </c>
      <c r="AK28" s="189">
        <v>5</v>
      </c>
      <c r="AL28" s="189">
        <v>6</v>
      </c>
      <c r="AM28" s="189">
        <v>6</v>
      </c>
      <c r="AN28" s="189">
        <v>7</v>
      </c>
      <c r="AO28" s="195">
        <v>6</v>
      </c>
      <c r="AP28" s="195">
        <v>7</v>
      </c>
      <c r="AQ28" s="190">
        <v>6</v>
      </c>
      <c r="AS28" s="455">
        <v>32</v>
      </c>
      <c r="AT28" s="192" t="s">
        <v>35</v>
      </c>
      <c r="AU28" s="189">
        <v>7</v>
      </c>
      <c r="AV28" s="189">
        <v>7</v>
      </c>
      <c r="AW28" s="189">
        <v>5</v>
      </c>
      <c r="AX28" s="189">
        <v>5</v>
      </c>
      <c r="AY28" s="742">
        <v>5</v>
      </c>
      <c r="AZ28" s="189">
        <v>6</v>
      </c>
      <c r="BA28" s="193">
        <v>8</v>
      </c>
      <c r="BB28" s="189">
        <v>7</v>
      </c>
      <c r="BC28" s="189">
        <v>9</v>
      </c>
      <c r="BD28" s="196">
        <v>6</v>
      </c>
      <c r="BE28" s="189">
        <v>7</v>
      </c>
      <c r="BF28" s="196">
        <v>7</v>
      </c>
      <c r="BG28" s="196">
        <v>7</v>
      </c>
      <c r="BH28" s="196">
        <v>7</v>
      </c>
      <c r="BI28" s="196">
        <v>7</v>
      </c>
      <c r="BJ28" s="196">
        <v>7</v>
      </c>
      <c r="BK28" s="409">
        <v>7</v>
      </c>
      <c r="BL28" s="197">
        <v>7</v>
      </c>
      <c r="BN28" s="455">
        <v>31</v>
      </c>
      <c r="BO28" s="192" t="s">
        <v>35</v>
      </c>
      <c r="BP28" s="189">
        <v>9</v>
      </c>
      <c r="BQ28" s="189">
        <v>7</v>
      </c>
      <c r="BR28" s="189">
        <v>7</v>
      </c>
      <c r="BS28" s="189">
        <v>7</v>
      </c>
      <c r="BT28" s="189">
        <v>7</v>
      </c>
      <c r="BU28" s="189">
        <v>5</v>
      </c>
      <c r="BV28" s="189">
        <v>5</v>
      </c>
      <c r="BW28" s="198">
        <v>5</v>
      </c>
      <c r="BX28" s="198">
        <v>7</v>
      </c>
      <c r="BY28" s="199">
        <v>6</v>
      </c>
      <c r="BZ28" s="655">
        <v>31</v>
      </c>
      <c r="CA28" s="192" t="s">
        <v>34</v>
      </c>
      <c r="CB28" s="769">
        <v>82</v>
      </c>
      <c r="CC28" s="200">
        <v>79</v>
      </c>
      <c r="CD28" s="200">
        <v>71</v>
      </c>
      <c r="CE28" s="661">
        <v>69</v>
      </c>
      <c r="CF28" s="859">
        <v>65</v>
      </c>
      <c r="CH28" s="732">
        <v>31</v>
      </c>
      <c r="CI28" s="192" t="s">
        <v>34</v>
      </c>
      <c r="CJ28" s="721">
        <v>71</v>
      </c>
      <c r="CK28" s="200">
        <v>68</v>
      </c>
      <c r="CL28" s="200">
        <v>66</v>
      </c>
      <c r="CM28" s="200">
        <v>81</v>
      </c>
      <c r="CN28" s="955">
        <v>71</v>
      </c>
      <c r="CO28" s="757">
        <v>74</v>
      </c>
    </row>
    <row r="29" spans="1:93" ht="16.5" customHeight="1">
      <c r="A29" s="1079"/>
      <c r="B29" s="214">
        <v>39</v>
      </c>
      <c r="C29" s="215" t="s">
        <v>303</v>
      </c>
      <c r="D29" s="316">
        <v>37</v>
      </c>
      <c r="E29" s="219">
        <v>26</v>
      </c>
      <c r="F29" s="214">
        <v>39</v>
      </c>
      <c r="G29" s="215" t="s">
        <v>58</v>
      </c>
      <c r="H29" s="216">
        <v>32</v>
      </c>
      <c r="I29" s="217">
        <v>34</v>
      </c>
      <c r="J29" s="217">
        <v>37</v>
      </c>
      <c r="K29" s="217">
        <v>39</v>
      </c>
      <c r="L29" s="237">
        <v>36</v>
      </c>
      <c r="M29" s="214">
        <v>39</v>
      </c>
      <c r="N29" s="215" t="s">
        <v>58</v>
      </c>
      <c r="O29" s="216">
        <v>82</v>
      </c>
      <c r="P29" s="217">
        <v>85</v>
      </c>
      <c r="Q29" s="217">
        <v>104</v>
      </c>
      <c r="R29" s="217">
        <v>104</v>
      </c>
      <c r="S29" s="217">
        <v>127</v>
      </c>
      <c r="T29" s="217">
        <v>195</v>
      </c>
      <c r="U29" s="392">
        <v>205</v>
      </c>
      <c r="V29" s="237">
        <v>220</v>
      </c>
      <c r="W29" s="1083"/>
      <c r="X29" s="214">
        <v>39</v>
      </c>
      <c r="Y29" s="215" t="s">
        <v>58</v>
      </c>
      <c r="Z29" s="651">
        <v>292</v>
      </c>
      <c r="AA29" s="217">
        <v>302</v>
      </c>
      <c r="AB29" s="217">
        <v>314</v>
      </c>
      <c r="AC29" s="217">
        <v>335</v>
      </c>
      <c r="AD29" s="217">
        <v>331</v>
      </c>
      <c r="AE29" s="217">
        <v>337</v>
      </c>
      <c r="AF29" s="218">
        <v>361</v>
      </c>
      <c r="AG29" s="217">
        <v>380</v>
      </c>
      <c r="AH29" s="218">
        <v>376</v>
      </c>
      <c r="AI29" s="217">
        <v>417</v>
      </c>
      <c r="AJ29" s="217">
        <v>420</v>
      </c>
      <c r="AK29" s="217">
        <v>397</v>
      </c>
      <c r="AL29" s="217">
        <v>393</v>
      </c>
      <c r="AM29" s="217">
        <v>404</v>
      </c>
      <c r="AN29" s="217">
        <v>377</v>
      </c>
      <c r="AO29" s="392">
        <v>393</v>
      </c>
      <c r="AP29" s="392">
        <v>396</v>
      </c>
      <c r="AQ29" s="237">
        <v>409</v>
      </c>
      <c r="AR29" s="1083"/>
      <c r="AS29" s="214">
        <v>34</v>
      </c>
      <c r="AT29" s="215" t="s">
        <v>58</v>
      </c>
      <c r="AU29" s="217">
        <v>437</v>
      </c>
      <c r="AV29" s="217">
        <v>445</v>
      </c>
      <c r="AW29" s="217">
        <v>450</v>
      </c>
      <c r="AX29" s="217">
        <v>440</v>
      </c>
      <c r="AY29" s="746">
        <v>205</v>
      </c>
      <c r="AZ29" s="217">
        <v>192</v>
      </c>
      <c r="BA29" s="651">
        <v>191</v>
      </c>
      <c r="BB29" s="217">
        <v>177</v>
      </c>
      <c r="BC29" s="217">
        <v>178</v>
      </c>
      <c r="BD29" s="218">
        <v>175</v>
      </c>
      <c r="BE29" s="217">
        <v>174</v>
      </c>
      <c r="BF29" s="218">
        <v>155</v>
      </c>
      <c r="BG29" s="218">
        <v>152</v>
      </c>
      <c r="BH29" s="218">
        <v>142</v>
      </c>
      <c r="BI29" s="218">
        <v>156</v>
      </c>
      <c r="BJ29" s="218">
        <v>144</v>
      </c>
      <c r="BK29" s="652">
        <v>146</v>
      </c>
      <c r="BL29" s="219">
        <v>141</v>
      </c>
      <c r="BM29" s="1083">
        <v>147</v>
      </c>
      <c r="BN29" s="214">
        <v>32</v>
      </c>
      <c r="BO29" s="215" t="s">
        <v>58</v>
      </c>
      <c r="BP29" s="217">
        <v>152</v>
      </c>
      <c r="BQ29" s="217">
        <v>136</v>
      </c>
      <c r="BR29" s="217">
        <v>146</v>
      </c>
      <c r="BS29" s="217">
        <v>128</v>
      </c>
      <c r="BT29" s="217">
        <v>116</v>
      </c>
      <c r="BU29" s="217">
        <v>135</v>
      </c>
      <c r="BV29" s="217">
        <v>122</v>
      </c>
      <c r="BW29" s="240">
        <v>115</v>
      </c>
      <c r="BX29" s="240">
        <v>101</v>
      </c>
      <c r="BY29" s="241">
        <v>93</v>
      </c>
      <c r="BZ29" s="656">
        <v>32</v>
      </c>
      <c r="CA29" s="215" t="s">
        <v>58</v>
      </c>
      <c r="CB29" s="770">
        <v>94</v>
      </c>
      <c r="CC29" s="242">
        <v>109</v>
      </c>
      <c r="CD29" s="242">
        <v>100</v>
      </c>
      <c r="CE29" s="662">
        <v>93</v>
      </c>
      <c r="CF29" s="860">
        <v>104</v>
      </c>
      <c r="CG29" s="1079">
        <f>BM29+1</f>
        <v>148</v>
      </c>
      <c r="CH29" s="733">
        <v>32</v>
      </c>
      <c r="CI29" s="215" t="s">
        <v>58</v>
      </c>
      <c r="CJ29" s="722">
        <v>88</v>
      </c>
      <c r="CK29" s="242">
        <v>89</v>
      </c>
      <c r="CL29" s="242">
        <v>86</v>
      </c>
      <c r="CM29" s="242">
        <v>105</v>
      </c>
      <c r="CN29" s="956">
        <v>75</v>
      </c>
      <c r="CO29" s="758">
        <v>75</v>
      </c>
    </row>
    <row r="30" spans="1:93" ht="15" customHeight="1">
      <c r="A30" s="1079"/>
      <c r="B30" s="261" t="s">
        <v>353</v>
      </c>
      <c r="C30" s="427"/>
      <c r="D30" s="317"/>
      <c r="E30" s="318"/>
      <c r="F30" s="183" t="s">
        <v>354</v>
      </c>
      <c r="G30" s="184"/>
      <c r="H30" s="210"/>
      <c r="I30" s="211"/>
      <c r="J30" s="211"/>
      <c r="K30" s="211"/>
      <c r="L30" s="211"/>
      <c r="M30" s="183" t="s">
        <v>355</v>
      </c>
      <c r="N30" s="184"/>
      <c r="O30" s="211"/>
      <c r="P30" s="211"/>
      <c r="Q30" s="211"/>
      <c r="R30" s="211"/>
      <c r="S30" s="211"/>
      <c r="T30" s="211"/>
      <c r="U30" s="211"/>
      <c r="V30" s="228"/>
      <c r="W30" s="1083"/>
      <c r="X30" s="183" t="s">
        <v>355</v>
      </c>
      <c r="Y30" s="184"/>
      <c r="Z30" s="226"/>
      <c r="AA30" s="211"/>
      <c r="AB30" s="211"/>
      <c r="AC30" s="226"/>
      <c r="AD30" s="227"/>
      <c r="AE30" s="211"/>
      <c r="AF30" s="211"/>
      <c r="AG30" s="211"/>
      <c r="AH30" s="211"/>
      <c r="AI30" s="211"/>
      <c r="AJ30" s="211"/>
      <c r="AK30" s="211"/>
      <c r="AL30" s="211"/>
      <c r="AM30" s="211"/>
      <c r="AN30" s="211"/>
      <c r="AO30" s="211"/>
      <c r="AP30" s="211"/>
      <c r="AQ30" s="228"/>
      <c r="AR30" s="1083"/>
      <c r="AS30" s="223" t="s">
        <v>166</v>
      </c>
      <c r="AT30" s="224"/>
      <c r="AU30" s="211"/>
      <c r="AV30" s="211"/>
      <c r="AW30" s="211"/>
      <c r="AX30" s="211"/>
      <c r="AY30" s="747"/>
      <c r="AZ30" s="211"/>
      <c r="BA30" s="211"/>
      <c r="BB30" s="211"/>
      <c r="BC30" s="211"/>
      <c r="BD30" s="211"/>
      <c r="BE30" s="211"/>
      <c r="BF30" s="211"/>
      <c r="BG30" s="211"/>
      <c r="BH30" s="211"/>
      <c r="BI30" s="211"/>
      <c r="BJ30" s="211"/>
      <c r="BK30" s="211"/>
      <c r="BL30" s="228"/>
      <c r="BM30" s="1083"/>
      <c r="BN30" s="223" t="s">
        <v>166</v>
      </c>
      <c r="BO30" s="224"/>
      <c r="BP30" s="211"/>
      <c r="BQ30" s="211"/>
      <c r="BR30" s="211"/>
      <c r="BS30" s="211"/>
      <c r="BT30" s="211"/>
      <c r="BU30" s="211"/>
      <c r="BV30" s="211"/>
      <c r="BW30" s="211"/>
      <c r="BX30" s="211"/>
      <c r="BY30" s="245"/>
      <c r="BZ30" s="397" t="s">
        <v>166</v>
      </c>
      <c r="CA30" s="224"/>
      <c r="CB30" s="771"/>
      <c r="CC30" s="211"/>
      <c r="CD30" s="211"/>
      <c r="CE30" s="211"/>
      <c r="CF30" s="228"/>
      <c r="CG30" s="1079"/>
      <c r="CH30" s="223" t="s">
        <v>166</v>
      </c>
      <c r="CI30" s="224"/>
      <c r="CJ30" s="211"/>
      <c r="CK30" s="226"/>
      <c r="CL30" s="227"/>
      <c r="CM30" s="227"/>
      <c r="CN30" s="226"/>
      <c r="CO30" s="228"/>
    </row>
    <row r="31" spans="1:93" s="166" customFormat="1" ht="13.5" customHeight="1">
      <c r="A31" s="467"/>
      <c r="B31" s="165"/>
      <c r="C31" s="608"/>
      <c r="D31" s="608"/>
      <c r="E31" s="309"/>
      <c r="F31" s="698"/>
      <c r="G31" s="699" t="s">
        <v>164</v>
      </c>
      <c r="H31" s="700">
        <v>3148</v>
      </c>
      <c r="I31" s="232">
        <v>3168</v>
      </c>
      <c r="J31" s="232">
        <v>3411</v>
      </c>
      <c r="K31" s="232">
        <v>3477</v>
      </c>
      <c r="L31" s="232">
        <v>3411</v>
      </c>
      <c r="M31" s="698"/>
      <c r="N31" s="699" t="s">
        <v>164</v>
      </c>
      <c r="O31" s="232">
        <v>3549</v>
      </c>
      <c r="P31" s="232">
        <v>3584</v>
      </c>
      <c r="Q31" s="232">
        <v>3702</v>
      </c>
      <c r="R31" s="232">
        <v>3561</v>
      </c>
      <c r="S31" s="232">
        <v>3689</v>
      </c>
      <c r="T31" s="232">
        <v>3890</v>
      </c>
      <c r="U31" s="701">
        <v>4008</v>
      </c>
      <c r="V31" s="702">
        <v>4016</v>
      </c>
      <c r="W31" s="467"/>
      <c r="X31" s="698"/>
      <c r="Y31" s="699" t="s">
        <v>164</v>
      </c>
      <c r="Z31" s="713">
        <v>4334</v>
      </c>
      <c r="AA31" s="232">
        <v>4563</v>
      </c>
      <c r="AB31" s="232">
        <v>4575</v>
      </c>
      <c r="AC31" s="232">
        <v>4838</v>
      </c>
      <c r="AD31" s="232">
        <v>4835</v>
      </c>
      <c r="AE31" s="232">
        <v>4929</v>
      </c>
      <c r="AF31" s="232">
        <v>5380</v>
      </c>
      <c r="AG31" s="232">
        <v>5617</v>
      </c>
      <c r="AH31" s="232">
        <v>5564</v>
      </c>
      <c r="AI31" s="232">
        <v>6469</v>
      </c>
      <c r="AJ31" s="232">
        <v>6240</v>
      </c>
      <c r="AK31" s="232">
        <v>6080</v>
      </c>
      <c r="AL31" s="232">
        <v>6470</v>
      </c>
      <c r="AM31" s="232">
        <v>6366</v>
      </c>
      <c r="AN31" s="232">
        <v>6209</v>
      </c>
      <c r="AO31" s="701">
        <v>6317</v>
      </c>
      <c r="AP31" s="701">
        <v>6287</v>
      </c>
      <c r="AQ31" s="702">
        <v>6517</v>
      </c>
      <c r="AR31" s="467"/>
      <c r="AS31" s="698"/>
      <c r="AT31" s="699" t="s">
        <v>164</v>
      </c>
      <c r="AU31" s="232">
        <v>7049</v>
      </c>
      <c r="AV31" s="232">
        <v>7177</v>
      </c>
      <c r="AW31" s="232">
        <v>7096</v>
      </c>
      <c r="AX31" s="232">
        <v>6989</v>
      </c>
      <c r="AY31" s="737">
        <v>6989</v>
      </c>
      <c r="AZ31" s="232">
        <v>6877</v>
      </c>
      <c r="BA31" s="232">
        <v>7354</v>
      </c>
      <c r="BB31" s="232">
        <v>7179</v>
      </c>
      <c r="BC31" s="232">
        <v>7103</v>
      </c>
      <c r="BD31" s="232">
        <v>7057</v>
      </c>
      <c r="BE31" s="232">
        <v>7026</v>
      </c>
      <c r="BF31" s="232">
        <v>7125</v>
      </c>
      <c r="BG31" s="232">
        <v>7043</v>
      </c>
      <c r="BH31" s="232">
        <v>6901</v>
      </c>
      <c r="BI31" s="232">
        <v>6737</v>
      </c>
      <c r="BJ31" s="232">
        <v>6637</v>
      </c>
      <c r="BK31" s="701">
        <v>6715</v>
      </c>
      <c r="BL31" s="702">
        <v>6579</v>
      </c>
      <c r="BM31" s="467"/>
      <c r="BN31" s="698"/>
      <c r="BO31" s="699" t="s">
        <v>164</v>
      </c>
      <c r="BP31" s="232">
        <v>6816</v>
      </c>
      <c r="BQ31" s="232" t="s">
        <v>21</v>
      </c>
      <c r="BR31" s="232">
        <v>6359</v>
      </c>
      <c r="BS31" s="232" t="s">
        <v>21</v>
      </c>
      <c r="BT31" s="232" t="s">
        <v>21</v>
      </c>
      <c r="BU31" s="232">
        <v>5741</v>
      </c>
      <c r="BV31" s="232" t="s">
        <v>21</v>
      </c>
      <c r="BW31" s="232">
        <v>5365</v>
      </c>
      <c r="BX31" s="232" t="s">
        <v>21</v>
      </c>
      <c r="BY31" s="714" t="s">
        <v>21</v>
      </c>
      <c r="BZ31" s="715"/>
      <c r="CA31" s="699" t="s">
        <v>164</v>
      </c>
      <c r="CB31" s="772" t="s">
        <v>21</v>
      </c>
      <c r="CC31" s="232">
        <v>5111</v>
      </c>
      <c r="CD31" s="232" t="s">
        <v>21</v>
      </c>
      <c r="CE31" s="701" t="s">
        <v>21</v>
      </c>
      <c r="CF31" s="861">
        <v>4670</v>
      </c>
      <c r="CG31" s="467"/>
      <c r="CH31" s="698"/>
      <c r="CI31" s="699" t="s">
        <v>164</v>
      </c>
      <c r="CJ31" s="723" t="s">
        <v>21</v>
      </c>
      <c r="CK31" s="716" t="s">
        <v>21</v>
      </c>
      <c r="CL31" s="716" t="s">
        <v>21</v>
      </c>
      <c r="CM31" s="716">
        <v>4600</v>
      </c>
      <c r="CN31" s="957" t="s">
        <v>21</v>
      </c>
      <c r="CO31" s="759" t="s">
        <v>21</v>
      </c>
    </row>
    <row r="32" spans="1:93" s="166" customFormat="1" ht="13.5" customHeight="1">
      <c r="A32" s="467"/>
      <c r="B32" s="165"/>
      <c r="C32" s="608"/>
      <c r="D32" s="608"/>
      <c r="E32" s="309"/>
      <c r="F32" s="698"/>
      <c r="G32" s="699" t="s">
        <v>165</v>
      </c>
      <c r="H32" s="700">
        <v>1512</v>
      </c>
      <c r="I32" s="232">
        <v>1631</v>
      </c>
      <c r="J32" s="232">
        <v>1879</v>
      </c>
      <c r="K32" s="232">
        <v>1977</v>
      </c>
      <c r="L32" s="232">
        <v>1994</v>
      </c>
      <c r="M32" s="698"/>
      <c r="N32" s="699" t="s">
        <v>165</v>
      </c>
      <c r="O32" s="232">
        <v>2069</v>
      </c>
      <c r="P32" s="232">
        <v>2046</v>
      </c>
      <c r="Q32" s="232">
        <v>2001</v>
      </c>
      <c r="R32" s="232">
        <v>1907</v>
      </c>
      <c r="S32" s="232">
        <v>1959</v>
      </c>
      <c r="T32" s="232">
        <v>1945</v>
      </c>
      <c r="U32" s="701">
        <v>1943</v>
      </c>
      <c r="V32" s="702">
        <v>1906</v>
      </c>
      <c r="W32" s="467"/>
      <c r="X32" s="698"/>
      <c r="Y32" s="699" t="s">
        <v>165</v>
      </c>
      <c r="Z32" s="713">
        <v>1410</v>
      </c>
      <c r="AA32" s="232">
        <v>1456</v>
      </c>
      <c r="AB32" s="232">
        <v>1407</v>
      </c>
      <c r="AC32" s="232">
        <v>1500</v>
      </c>
      <c r="AD32" s="232">
        <v>1440</v>
      </c>
      <c r="AE32" s="232">
        <v>1455</v>
      </c>
      <c r="AF32" s="232">
        <v>1637</v>
      </c>
      <c r="AG32" s="232">
        <v>1659</v>
      </c>
      <c r="AH32" s="232">
        <v>1648</v>
      </c>
      <c r="AI32" s="232">
        <v>2067</v>
      </c>
      <c r="AJ32" s="232">
        <v>1898</v>
      </c>
      <c r="AK32" s="232">
        <v>1829</v>
      </c>
      <c r="AL32" s="232">
        <v>2063</v>
      </c>
      <c r="AM32" s="232">
        <v>2004</v>
      </c>
      <c r="AN32" s="232">
        <v>1935</v>
      </c>
      <c r="AO32" s="701">
        <v>1949</v>
      </c>
      <c r="AP32" s="701">
        <v>1922</v>
      </c>
      <c r="AQ32" s="702">
        <v>2058</v>
      </c>
      <c r="AR32" s="467"/>
      <c r="AS32" s="698"/>
      <c r="AT32" s="699" t="s">
        <v>165</v>
      </c>
      <c r="AU32" s="232">
        <v>2299</v>
      </c>
      <c r="AV32" s="232">
        <v>2389</v>
      </c>
      <c r="AW32" s="232">
        <v>2356</v>
      </c>
      <c r="AX32" s="232">
        <v>2282</v>
      </c>
      <c r="AY32" s="737">
        <v>2282</v>
      </c>
      <c r="AZ32" s="232">
        <v>2169</v>
      </c>
      <c r="BA32" s="232">
        <v>2407</v>
      </c>
      <c r="BB32" s="232">
        <v>2254</v>
      </c>
      <c r="BC32" s="232">
        <v>2208</v>
      </c>
      <c r="BD32" s="232">
        <v>2184</v>
      </c>
      <c r="BE32" s="232">
        <v>2167</v>
      </c>
      <c r="BF32" s="232">
        <v>2200</v>
      </c>
      <c r="BG32" s="232">
        <v>2201</v>
      </c>
      <c r="BH32" s="232">
        <v>2170</v>
      </c>
      <c r="BI32" s="232">
        <v>2147</v>
      </c>
      <c r="BJ32" s="232">
        <v>2121</v>
      </c>
      <c r="BK32" s="701">
        <v>2159</v>
      </c>
      <c r="BL32" s="702">
        <v>2135</v>
      </c>
      <c r="BM32" s="467"/>
      <c r="BN32" s="698"/>
      <c r="BO32" s="699" t="s">
        <v>165</v>
      </c>
      <c r="BP32" s="232">
        <v>2284</v>
      </c>
      <c r="BQ32" s="232" t="s">
        <v>21</v>
      </c>
      <c r="BR32" s="232">
        <v>2161</v>
      </c>
      <c r="BS32" s="232" t="s">
        <v>21</v>
      </c>
      <c r="BT32" s="232" t="s">
        <v>21</v>
      </c>
      <c r="BU32" s="232">
        <v>1994</v>
      </c>
      <c r="BV32" s="232" t="s">
        <v>21</v>
      </c>
      <c r="BW32" s="232">
        <v>1849</v>
      </c>
      <c r="BX32" s="232" t="s">
        <v>21</v>
      </c>
      <c r="BY32" s="714" t="s">
        <v>21</v>
      </c>
      <c r="BZ32" s="715"/>
      <c r="CA32" s="699" t="s">
        <v>165</v>
      </c>
      <c r="CB32" s="772" t="s">
        <v>21</v>
      </c>
      <c r="CC32" s="716">
        <v>1770</v>
      </c>
      <c r="CD32" s="716" t="s">
        <v>21</v>
      </c>
      <c r="CE32" s="717" t="s">
        <v>21</v>
      </c>
      <c r="CF32" s="861">
        <v>1642</v>
      </c>
      <c r="CG32" s="467"/>
      <c r="CH32" s="698"/>
      <c r="CI32" s="699" t="s">
        <v>165</v>
      </c>
      <c r="CJ32" s="723" t="s">
        <v>21</v>
      </c>
      <c r="CK32" s="716" t="s">
        <v>21</v>
      </c>
      <c r="CL32" s="716" t="s">
        <v>21</v>
      </c>
      <c r="CM32" s="716">
        <v>1599</v>
      </c>
      <c r="CN32" s="957" t="s">
        <v>21</v>
      </c>
      <c r="CO32" s="759" t="s">
        <v>21</v>
      </c>
    </row>
    <row r="33" spans="2:93" ht="16.5" customHeight="1">
      <c r="B33" s="433"/>
      <c r="C33" s="438"/>
      <c r="D33" s="438"/>
      <c r="E33" s="438"/>
      <c r="F33" s="238"/>
      <c r="G33" s="239" t="s">
        <v>17</v>
      </c>
      <c r="H33" s="1088">
        <f>H4</f>
        <v>1636</v>
      </c>
      <c r="I33" s="1086">
        <f>I4</f>
        <v>1537</v>
      </c>
      <c r="J33" s="1086">
        <f>J4</f>
        <v>1532</v>
      </c>
      <c r="K33" s="189">
        <v>1217</v>
      </c>
      <c r="L33" s="189">
        <v>1137</v>
      </c>
      <c r="M33" s="238"/>
      <c r="N33" s="239" t="s">
        <v>17</v>
      </c>
      <c r="O33" s="189">
        <v>1197</v>
      </c>
      <c r="P33" s="189">
        <v>1221</v>
      </c>
      <c r="Q33" s="189">
        <v>1356</v>
      </c>
      <c r="R33" s="189">
        <v>1307</v>
      </c>
      <c r="S33" s="189">
        <v>1342</v>
      </c>
      <c r="T33" s="189">
        <v>1515</v>
      </c>
      <c r="U33" s="195">
        <v>1599</v>
      </c>
      <c r="V33" s="190">
        <v>1593</v>
      </c>
      <c r="X33" s="238"/>
      <c r="Y33" s="239" t="s">
        <v>17</v>
      </c>
      <c r="Z33" s="193">
        <v>2351</v>
      </c>
      <c r="AA33" s="193">
        <v>2544</v>
      </c>
      <c r="AB33" s="189">
        <v>2575</v>
      </c>
      <c r="AC33" s="189">
        <v>2721</v>
      </c>
      <c r="AD33" s="189">
        <v>2739</v>
      </c>
      <c r="AE33" s="189">
        <v>2804</v>
      </c>
      <c r="AF33" s="189">
        <v>3007</v>
      </c>
      <c r="AG33" s="189">
        <v>3179</v>
      </c>
      <c r="AH33" s="189">
        <v>3141</v>
      </c>
      <c r="AI33" s="189">
        <v>3613</v>
      </c>
      <c r="AJ33" s="189">
        <v>3526</v>
      </c>
      <c r="AK33" s="189">
        <v>3481</v>
      </c>
      <c r="AL33" s="189">
        <v>3643</v>
      </c>
      <c r="AM33" s="189">
        <v>3597</v>
      </c>
      <c r="AN33" s="189">
        <v>3527</v>
      </c>
      <c r="AO33" s="195">
        <v>3627</v>
      </c>
      <c r="AP33" s="195">
        <v>3618</v>
      </c>
      <c r="AQ33" s="190">
        <v>3695</v>
      </c>
      <c r="AS33" s="238"/>
      <c r="AT33" s="239" t="s">
        <v>17</v>
      </c>
      <c r="AU33" s="189">
        <v>3945</v>
      </c>
      <c r="AV33" s="189">
        <v>3983</v>
      </c>
      <c r="AW33" s="189">
        <v>3927</v>
      </c>
      <c r="AX33" s="189">
        <v>3887</v>
      </c>
      <c r="AY33" s="742">
        <v>3887</v>
      </c>
      <c r="AZ33" s="189">
        <v>3879</v>
      </c>
      <c r="BA33" s="193">
        <v>4100</v>
      </c>
      <c r="BB33" s="189">
        <v>4052</v>
      </c>
      <c r="BC33" s="189">
        <v>4000</v>
      </c>
      <c r="BD33" s="189">
        <v>3979</v>
      </c>
      <c r="BE33" s="189">
        <v>3959</v>
      </c>
      <c r="BF33" s="189">
        <v>4015</v>
      </c>
      <c r="BG33" s="189">
        <v>3926</v>
      </c>
      <c r="BH33" s="189">
        <v>3826</v>
      </c>
      <c r="BI33" s="189">
        <v>3696</v>
      </c>
      <c r="BJ33" s="189">
        <v>3620</v>
      </c>
      <c r="BK33" s="195">
        <v>3657</v>
      </c>
      <c r="BL33" s="190">
        <v>3556</v>
      </c>
      <c r="BN33" s="238"/>
      <c r="BO33" s="239" t="s">
        <v>17</v>
      </c>
      <c r="BP33" s="189">
        <v>3657</v>
      </c>
      <c r="BQ33" s="189">
        <v>3395</v>
      </c>
      <c r="BR33" s="189">
        <v>3360</v>
      </c>
      <c r="BS33" s="189">
        <v>3134</v>
      </c>
      <c r="BT33" s="189">
        <v>2895</v>
      </c>
      <c r="BU33" s="189">
        <v>2955</v>
      </c>
      <c r="BV33" s="189">
        <v>2717</v>
      </c>
      <c r="BW33" s="189">
        <v>2738</v>
      </c>
      <c r="BX33" s="189">
        <v>2530</v>
      </c>
      <c r="BY33" s="252">
        <v>2518</v>
      </c>
      <c r="BZ33" s="655"/>
      <c r="CA33" s="239" t="s">
        <v>17</v>
      </c>
      <c r="CB33" s="773">
        <v>2518</v>
      </c>
      <c r="CC33" s="189">
        <v>2559</v>
      </c>
      <c r="CD33" s="189">
        <v>2310</v>
      </c>
      <c r="CE33" s="195">
        <v>2242</v>
      </c>
      <c r="CF33" s="190">
        <v>2266</v>
      </c>
      <c r="CH33" s="732"/>
      <c r="CI33" s="239" t="s">
        <v>17</v>
      </c>
      <c r="CJ33" s="301">
        <v>2120</v>
      </c>
      <c r="CK33" s="189">
        <v>2070</v>
      </c>
      <c r="CL33" s="189">
        <v>2035</v>
      </c>
      <c r="CM33" s="189">
        <v>2225</v>
      </c>
      <c r="CN33" s="193">
        <v>1934</v>
      </c>
      <c r="CO33" s="347">
        <v>1902</v>
      </c>
    </row>
    <row r="34" spans="2:93" ht="16.5" customHeight="1">
      <c r="B34" s="433"/>
      <c r="C34" s="438"/>
      <c r="D34" s="438"/>
      <c r="E34" s="438"/>
      <c r="F34" s="243"/>
      <c r="G34" s="244" t="s">
        <v>18</v>
      </c>
      <c r="H34" s="1089"/>
      <c r="I34" s="1091"/>
      <c r="J34" s="1091"/>
      <c r="K34" s="1086">
        <v>283</v>
      </c>
      <c r="L34" s="189">
        <v>244</v>
      </c>
      <c r="M34" s="243"/>
      <c r="N34" s="244" t="s">
        <v>18</v>
      </c>
      <c r="O34" s="189">
        <v>241</v>
      </c>
      <c r="P34" s="189">
        <v>269</v>
      </c>
      <c r="Q34" s="189">
        <v>293</v>
      </c>
      <c r="R34" s="189">
        <v>297</v>
      </c>
      <c r="S34" s="189">
        <v>334</v>
      </c>
      <c r="T34" s="189">
        <v>374</v>
      </c>
      <c r="U34" s="195">
        <v>398</v>
      </c>
      <c r="V34" s="190">
        <v>449</v>
      </c>
      <c r="X34" s="243"/>
      <c r="Y34" s="244" t="s">
        <v>18</v>
      </c>
      <c r="Z34" s="193">
        <v>499</v>
      </c>
      <c r="AA34" s="193">
        <v>490</v>
      </c>
      <c r="AB34" s="189">
        <v>521</v>
      </c>
      <c r="AC34" s="189">
        <v>548</v>
      </c>
      <c r="AD34" s="189">
        <v>586</v>
      </c>
      <c r="AE34" s="189">
        <v>599</v>
      </c>
      <c r="AF34" s="189">
        <v>658</v>
      </c>
      <c r="AG34" s="189">
        <v>697</v>
      </c>
      <c r="AH34" s="189">
        <v>703</v>
      </c>
      <c r="AI34" s="189">
        <v>719</v>
      </c>
      <c r="AJ34" s="189">
        <v>740</v>
      </c>
      <c r="AK34" s="189">
        <v>698</v>
      </c>
      <c r="AL34" s="189">
        <v>701</v>
      </c>
      <c r="AM34" s="189">
        <v>701</v>
      </c>
      <c r="AN34" s="189">
        <v>684</v>
      </c>
      <c r="AO34" s="195">
        <v>680</v>
      </c>
      <c r="AP34" s="195">
        <v>686</v>
      </c>
      <c r="AQ34" s="190">
        <v>704</v>
      </c>
      <c r="AS34" s="243"/>
      <c r="AT34" s="244" t="s">
        <v>18</v>
      </c>
      <c r="AU34" s="189">
        <v>744</v>
      </c>
      <c r="AV34" s="189">
        <v>746</v>
      </c>
      <c r="AW34" s="189">
        <v>754</v>
      </c>
      <c r="AX34" s="189">
        <v>757</v>
      </c>
      <c r="AY34" s="742">
        <v>757</v>
      </c>
      <c r="AZ34" s="189">
        <v>765</v>
      </c>
      <c r="BA34" s="193">
        <v>786</v>
      </c>
      <c r="BB34" s="189">
        <v>811</v>
      </c>
      <c r="BC34" s="189">
        <v>832</v>
      </c>
      <c r="BD34" s="189">
        <v>831</v>
      </c>
      <c r="BE34" s="189">
        <v>836</v>
      </c>
      <c r="BF34" s="189">
        <v>843</v>
      </c>
      <c r="BG34" s="189">
        <v>850</v>
      </c>
      <c r="BH34" s="189">
        <v>838</v>
      </c>
      <c r="BI34" s="189">
        <v>829</v>
      </c>
      <c r="BJ34" s="189">
        <v>832</v>
      </c>
      <c r="BK34" s="195">
        <v>835</v>
      </c>
      <c r="BL34" s="190">
        <v>824</v>
      </c>
      <c r="BN34" s="243"/>
      <c r="BO34" s="244" t="s">
        <v>18</v>
      </c>
      <c r="BP34" s="189">
        <v>814</v>
      </c>
      <c r="BQ34" s="189">
        <v>802</v>
      </c>
      <c r="BR34" s="189">
        <v>782</v>
      </c>
      <c r="BS34" s="189">
        <v>749</v>
      </c>
      <c r="BT34" s="189">
        <v>739</v>
      </c>
      <c r="BU34" s="189">
        <v>743</v>
      </c>
      <c r="BV34" s="189">
        <v>732</v>
      </c>
      <c r="BW34" s="189">
        <v>723</v>
      </c>
      <c r="BX34" s="189">
        <v>732</v>
      </c>
      <c r="BY34" s="252">
        <v>724</v>
      </c>
      <c r="BZ34" s="657"/>
      <c r="CA34" s="244" t="s">
        <v>18</v>
      </c>
      <c r="CB34" s="774">
        <v>724</v>
      </c>
      <c r="CC34" s="204">
        <v>719</v>
      </c>
      <c r="CD34" s="204">
        <v>675</v>
      </c>
      <c r="CE34" s="253">
        <v>671</v>
      </c>
      <c r="CF34" s="205">
        <v>706</v>
      </c>
      <c r="CH34" s="734"/>
      <c r="CI34" s="244" t="s">
        <v>18</v>
      </c>
      <c r="CJ34" s="303">
        <v>720</v>
      </c>
      <c r="CK34" s="204">
        <v>724</v>
      </c>
      <c r="CL34" s="204">
        <v>723</v>
      </c>
      <c r="CM34" s="204">
        <v>727</v>
      </c>
      <c r="CN34" s="203">
        <v>726</v>
      </c>
      <c r="CO34" s="349">
        <v>739</v>
      </c>
    </row>
    <row r="35" spans="2:93" ht="16.5" customHeight="1">
      <c r="B35" s="433"/>
      <c r="C35" s="438"/>
      <c r="D35" s="438"/>
      <c r="E35" s="438"/>
      <c r="F35" s="223"/>
      <c r="G35" s="224" t="s">
        <v>19</v>
      </c>
      <c r="H35" s="1090"/>
      <c r="I35" s="1087"/>
      <c r="J35" s="1087"/>
      <c r="K35" s="1087"/>
      <c r="L35" s="456">
        <v>36</v>
      </c>
      <c r="M35" s="223"/>
      <c r="N35" s="224" t="s">
        <v>19</v>
      </c>
      <c r="O35" s="456">
        <v>42</v>
      </c>
      <c r="P35" s="456">
        <v>48</v>
      </c>
      <c r="Q35" s="456">
        <v>52</v>
      </c>
      <c r="R35" s="456">
        <v>50</v>
      </c>
      <c r="S35" s="456">
        <v>54</v>
      </c>
      <c r="T35" s="456">
        <v>56</v>
      </c>
      <c r="U35" s="376">
        <v>68</v>
      </c>
      <c r="V35" s="202">
        <v>68</v>
      </c>
      <c r="X35" s="223"/>
      <c r="Y35" s="224" t="s">
        <v>19</v>
      </c>
      <c r="Z35" s="201">
        <v>74</v>
      </c>
      <c r="AA35" s="201">
        <v>73</v>
      </c>
      <c r="AB35" s="634">
        <v>72</v>
      </c>
      <c r="AC35" s="634">
        <v>69</v>
      </c>
      <c r="AD35" s="634">
        <v>70</v>
      </c>
      <c r="AE35" s="634">
        <v>71</v>
      </c>
      <c r="AF35" s="634">
        <v>78</v>
      </c>
      <c r="AG35" s="217">
        <v>82</v>
      </c>
      <c r="AH35" s="217">
        <v>72</v>
      </c>
      <c r="AI35" s="217">
        <v>70</v>
      </c>
      <c r="AJ35" s="217">
        <v>76</v>
      </c>
      <c r="AK35" s="217">
        <v>72</v>
      </c>
      <c r="AL35" s="217">
        <v>63</v>
      </c>
      <c r="AM35" s="217">
        <v>64</v>
      </c>
      <c r="AN35" s="217">
        <v>63</v>
      </c>
      <c r="AO35" s="392">
        <v>61</v>
      </c>
      <c r="AP35" s="392">
        <v>61</v>
      </c>
      <c r="AQ35" s="237">
        <v>60</v>
      </c>
      <c r="AS35" s="223"/>
      <c r="AT35" s="224" t="s">
        <v>19</v>
      </c>
      <c r="AU35" s="217">
        <v>61</v>
      </c>
      <c r="AV35" s="217">
        <v>59</v>
      </c>
      <c r="AW35" s="217">
        <v>59</v>
      </c>
      <c r="AX35" s="217">
        <v>63</v>
      </c>
      <c r="AY35" s="746">
        <v>63</v>
      </c>
      <c r="AZ35" s="217">
        <v>64</v>
      </c>
      <c r="BA35" s="651">
        <v>61</v>
      </c>
      <c r="BB35" s="217">
        <v>62</v>
      </c>
      <c r="BC35" s="217">
        <v>63</v>
      </c>
      <c r="BD35" s="217">
        <v>63</v>
      </c>
      <c r="BE35" s="217">
        <v>64</v>
      </c>
      <c r="BF35" s="217">
        <v>67</v>
      </c>
      <c r="BG35" s="217">
        <v>66</v>
      </c>
      <c r="BH35" s="217">
        <v>67</v>
      </c>
      <c r="BI35" s="217">
        <v>65</v>
      </c>
      <c r="BJ35" s="217">
        <v>64</v>
      </c>
      <c r="BK35" s="392">
        <v>64</v>
      </c>
      <c r="BL35" s="237">
        <v>64</v>
      </c>
      <c r="BN35" s="223"/>
      <c r="BO35" s="224" t="s">
        <v>19</v>
      </c>
      <c r="BP35" s="217">
        <v>61</v>
      </c>
      <c r="BQ35" s="217">
        <v>59</v>
      </c>
      <c r="BR35" s="217">
        <v>56</v>
      </c>
      <c r="BS35" s="217">
        <v>55</v>
      </c>
      <c r="BT35" s="217">
        <v>52</v>
      </c>
      <c r="BU35" s="217">
        <v>49</v>
      </c>
      <c r="BV35" s="217">
        <v>49</v>
      </c>
      <c r="BW35" s="217">
        <v>55</v>
      </c>
      <c r="BX35" s="217">
        <v>58</v>
      </c>
      <c r="BY35" s="660">
        <v>63</v>
      </c>
      <c r="BZ35" s="294"/>
      <c r="CA35" s="224" t="s">
        <v>19</v>
      </c>
      <c r="CB35" s="775">
        <v>63</v>
      </c>
      <c r="CC35" s="207">
        <v>63</v>
      </c>
      <c r="CD35" s="257">
        <v>55</v>
      </c>
      <c r="CE35" s="663">
        <v>57</v>
      </c>
      <c r="CF35" s="862">
        <v>56</v>
      </c>
      <c r="CH35" s="735"/>
      <c r="CI35" s="224" t="s">
        <v>19</v>
      </c>
      <c r="CJ35" s="390">
        <v>54</v>
      </c>
      <c r="CK35" s="257">
        <v>52</v>
      </c>
      <c r="CL35" s="257">
        <v>54</v>
      </c>
      <c r="CM35" s="257">
        <v>49</v>
      </c>
      <c r="CN35" s="958">
        <v>57</v>
      </c>
      <c r="CO35" s="351">
        <v>59</v>
      </c>
    </row>
    <row r="36" spans="2:93" ht="13.5">
      <c r="B36" s="183" t="s">
        <v>356</v>
      </c>
      <c r="C36" s="230"/>
      <c r="D36" s="246"/>
      <c r="E36" s="246"/>
      <c r="F36" s="183" t="s">
        <v>356</v>
      </c>
      <c r="G36" s="230"/>
      <c r="H36" s="246"/>
      <c r="I36" s="246"/>
      <c r="J36" s="246"/>
      <c r="K36" s="246"/>
      <c r="L36" s="246"/>
      <c r="M36" s="183" t="s">
        <v>356</v>
      </c>
      <c r="N36" s="230"/>
      <c r="O36" s="246"/>
      <c r="P36" s="246"/>
      <c r="Q36" s="246"/>
      <c r="R36" s="246"/>
      <c r="S36" s="246"/>
      <c r="T36" s="246"/>
      <c r="U36" s="246"/>
      <c r="V36" s="230"/>
      <c r="X36" s="183" t="s">
        <v>356</v>
      </c>
      <c r="Y36" s="230"/>
      <c r="Z36" s="246"/>
      <c r="AA36" s="246"/>
      <c r="AB36" s="246"/>
      <c r="AC36" s="247"/>
      <c r="AD36" s="248"/>
      <c r="AE36" s="246"/>
      <c r="AF36" s="246"/>
      <c r="AG36" s="259"/>
      <c r="AH36" s="259"/>
      <c r="AI36" s="259"/>
      <c r="AJ36" s="259"/>
      <c r="AK36" s="259"/>
      <c r="AL36" s="259"/>
      <c r="AM36" s="259"/>
      <c r="AN36" s="259"/>
      <c r="AO36" s="259"/>
      <c r="AP36" s="259"/>
      <c r="AQ36" s="260"/>
      <c r="AS36" s="261" t="s">
        <v>356</v>
      </c>
      <c r="AT36" s="259"/>
      <c r="AU36" s="259"/>
      <c r="AV36" s="259"/>
      <c r="AW36" s="259"/>
      <c r="AX36" s="259"/>
      <c r="AY36" s="748"/>
      <c r="AZ36" s="259"/>
      <c r="BA36" s="259"/>
      <c r="BB36" s="259"/>
      <c r="BC36" s="259"/>
      <c r="BD36" s="259"/>
      <c r="BE36" s="259"/>
      <c r="BF36" s="259"/>
      <c r="BG36" s="259"/>
      <c r="BH36" s="259"/>
      <c r="BI36" s="259"/>
      <c r="BJ36" s="259"/>
      <c r="BK36" s="259"/>
      <c r="BL36" s="260"/>
      <c r="BN36" s="183" t="s">
        <v>356</v>
      </c>
      <c r="BO36" s="246"/>
      <c r="BP36" s="246"/>
      <c r="BQ36" s="246"/>
      <c r="BR36" s="246"/>
      <c r="BS36" s="246"/>
      <c r="BT36" s="246"/>
      <c r="BU36" s="246"/>
      <c r="BV36" s="258"/>
      <c r="BW36" s="246"/>
      <c r="BX36" s="246"/>
      <c r="BY36" s="425"/>
      <c r="BZ36" s="246" t="s">
        <v>119</v>
      </c>
      <c r="CA36" s="246"/>
      <c r="CB36" s="776"/>
      <c r="CC36" s="246"/>
      <c r="CD36" s="246"/>
      <c r="CE36" s="246"/>
      <c r="CF36" s="230"/>
      <c r="CH36" s="231" t="s">
        <v>119</v>
      </c>
      <c r="CI36" s="246"/>
      <c r="CJ36" s="246"/>
      <c r="CK36" s="247"/>
      <c r="CL36" s="248"/>
      <c r="CM36" s="248"/>
      <c r="CN36" s="247"/>
      <c r="CO36" s="230"/>
    </row>
    <row r="37" spans="2:93" ht="13.5">
      <c r="B37" s="321">
        <v>20</v>
      </c>
      <c r="C37" s="305" t="s">
        <v>222</v>
      </c>
      <c r="D37" s="319">
        <f>D6/D$4*100</f>
        <v>12.846580406654343</v>
      </c>
      <c r="E37" s="320">
        <f>E6/E$4*100</f>
        <v>17.289313640312773</v>
      </c>
      <c r="F37" s="321">
        <v>20</v>
      </c>
      <c r="G37" s="305" t="s">
        <v>59</v>
      </c>
      <c r="H37" s="319">
        <f>H6/H$4*100</f>
        <v>17.970660146699267</v>
      </c>
      <c r="I37" s="458">
        <f>I6/I$4*100</f>
        <v>16.005204944697464</v>
      </c>
      <c r="J37" s="458">
        <f>J6/J$4*100</f>
        <v>16.710182767624023</v>
      </c>
      <c r="K37" s="458">
        <f>K6/K$4*100</f>
        <v>16.266666666666666</v>
      </c>
      <c r="L37" s="323">
        <f>L6/L$4*100</f>
        <v>17.71347918136909</v>
      </c>
      <c r="M37" s="321">
        <v>18</v>
      </c>
      <c r="N37" s="305" t="s">
        <v>59</v>
      </c>
      <c r="O37" s="319">
        <f aca="true" t="shared" si="0" ref="O37:T37">O6/O$4*100</f>
        <v>17.22972972972973</v>
      </c>
      <c r="P37" s="458">
        <f t="shared" si="0"/>
        <v>17.620286085825747</v>
      </c>
      <c r="Q37" s="458">
        <f t="shared" si="0"/>
        <v>18.106995884773664</v>
      </c>
      <c r="R37" s="458">
        <f t="shared" si="0"/>
        <v>18.016928657799276</v>
      </c>
      <c r="S37" s="458">
        <f t="shared" si="0"/>
        <v>17.052023121387283</v>
      </c>
      <c r="T37" s="458">
        <f t="shared" si="0"/>
        <v>16.34961439588689</v>
      </c>
      <c r="U37" s="411">
        <v>16.077481840193705</v>
      </c>
      <c r="V37" s="323">
        <v>15.402843601895736</v>
      </c>
      <c r="X37" s="321">
        <v>18</v>
      </c>
      <c r="Y37" s="305" t="s">
        <v>59</v>
      </c>
      <c r="Z37" s="445">
        <f aca="true" t="shared" si="1" ref="Z37:AG37">Z6/Z$4*100</f>
        <v>18.365253077975378</v>
      </c>
      <c r="AA37" s="635">
        <f t="shared" si="1"/>
        <v>18.989378822014803</v>
      </c>
      <c r="AB37" s="635">
        <f t="shared" si="1"/>
        <v>18.781565656565657</v>
      </c>
      <c r="AC37" s="635">
        <f t="shared" si="1"/>
        <v>18.753744757339724</v>
      </c>
      <c r="AD37" s="635">
        <f t="shared" si="1"/>
        <v>18.17378497790869</v>
      </c>
      <c r="AE37" s="635">
        <f t="shared" si="1"/>
        <v>17.069660333909038</v>
      </c>
      <c r="AF37" s="635">
        <f t="shared" si="1"/>
        <v>16.403954047555438</v>
      </c>
      <c r="AG37" s="635">
        <f t="shared" si="1"/>
        <v>15.866599292572007</v>
      </c>
      <c r="AH37" s="635">
        <v>15.474974463738508</v>
      </c>
      <c r="AI37" s="635">
        <v>14.288959563834622</v>
      </c>
      <c r="AJ37" s="635">
        <v>14.233072316904652</v>
      </c>
      <c r="AK37" s="635">
        <v>14.396612561750178</v>
      </c>
      <c r="AL37" s="635">
        <v>14.045836169729975</v>
      </c>
      <c r="AM37" s="635">
        <v>13.823933975240715</v>
      </c>
      <c r="AN37" s="635">
        <v>14.225549836218999</v>
      </c>
      <c r="AO37" s="411">
        <v>14.07967032967033</v>
      </c>
      <c r="AP37" s="411">
        <v>14.06643757159221</v>
      </c>
      <c r="AQ37" s="323">
        <v>13.904462884054722</v>
      </c>
      <c r="AS37" s="194">
        <v>12</v>
      </c>
      <c r="AT37" s="192" t="s">
        <v>59</v>
      </c>
      <c r="AU37" s="249">
        <v>13.452631578947368</v>
      </c>
      <c r="AV37" s="249">
        <v>13.053467000835422</v>
      </c>
      <c r="AW37" s="249">
        <v>13.227848101265824</v>
      </c>
      <c r="AX37" s="249">
        <v>13.129381771829191</v>
      </c>
      <c r="AY37" s="749">
        <v>12.173358827278522</v>
      </c>
      <c r="AZ37" s="249">
        <v>12.043330501274427</v>
      </c>
      <c r="BA37" s="251">
        <v>12.209419850414392</v>
      </c>
      <c r="BB37" s="249">
        <v>12.507614213197972</v>
      </c>
      <c r="BC37" s="249">
        <v>12.257405515832483</v>
      </c>
      <c r="BD37" s="249">
        <v>12.004925097475889</v>
      </c>
      <c r="BE37" s="249">
        <v>11.998353570693558</v>
      </c>
      <c r="BF37" s="249">
        <v>11.776649746192893</v>
      </c>
      <c r="BG37" s="249">
        <v>11.771995043370508</v>
      </c>
      <c r="BH37" s="249">
        <v>11.984781230183895</v>
      </c>
      <c r="BI37" s="249">
        <v>11.96078431372549</v>
      </c>
      <c r="BJ37" s="249">
        <v>11.891054030115146</v>
      </c>
      <c r="BK37" s="393">
        <v>11.874451273046532</v>
      </c>
      <c r="BL37" s="262">
        <v>11.678667866786679</v>
      </c>
      <c r="BN37" s="194" t="s">
        <v>54</v>
      </c>
      <c r="BO37" s="192" t="s">
        <v>59</v>
      </c>
      <c r="BP37" s="249">
        <v>12.11385701676964</v>
      </c>
      <c r="BQ37" s="249">
        <v>12.288533834586467</v>
      </c>
      <c r="BR37" s="249">
        <v>12.410671748451643</v>
      </c>
      <c r="BS37" s="249">
        <v>12.772981208735398</v>
      </c>
      <c r="BT37" s="249">
        <v>12.940857297883884</v>
      </c>
      <c r="BU37" s="249">
        <v>12.810248198558845</v>
      </c>
      <c r="BV37" s="249">
        <v>13.121783876500858</v>
      </c>
      <c r="BW37" s="249">
        <v>12.940841865756541</v>
      </c>
      <c r="BX37" s="249">
        <v>12.771084337349398</v>
      </c>
      <c r="BY37" s="263">
        <v>12.768532526475038</v>
      </c>
      <c r="BZ37" s="655" t="s">
        <v>54</v>
      </c>
      <c r="CA37" s="192" t="s">
        <v>59</v>
      </c>
      <c r="CB37" s="777">
        <v>12.768532526475038</v>
      </c>
      <c r="CC37" s="249">
        <v>12.630948817719245</v>
      </c>
      <c r="CD37" s="249">
        <v>12.993421052631579</v>
      </c>
      <c r="CE37" s="393">
        <v>12.794612794612794</v>
      </c>
      <c r="CF37" s="262">
        <v>12.417437252311757</v>
      </c>
      <c r="CH37" s="732" t="s">
        <v>54</v>
      </c>
      <c r="CI37" s="192" t="s">
        <v>59</v>
      </c>
      <c r="CJ37" s="724">
        <v>12.854181064270906</v>
      </c>
      <c r="CK37" s="249">
        <v>12.75474349964863</v>
      </c>
      <c r="CL37" s="249">
        <v>12.553342816500713</v>
      </c>
      <c r="CM37" s="249">
        <v>12.562479173608798</v>
      </c>
      <c r="CN37" s="251">
        <v>12.292970187707029</v>
      </c>
      <c r="CO37" s="760">
        <v>12.074074074074074</v>
      </c>
    </row>
    <row r="38" spans="2:93" ht="13.5">
      <c r="B38" s="290"/>
      <c r="C38" s="428"/>
      <c r="D38" s="429"/>
      <c r="E38" s="430"/>
      <c r="F38" s="290"/>
      <c r="G38" s="428"/>
      <c r="H38" s="429"/>
      <c r="I38" s="431"/>
      <c r="J38" s="431"/>
      <c r="K38" s="431"/>
      <c r="L38" s="430"/>
      <c r="M38" s="290"/>
      <c r="N38" s="428"/>
      <c r="O38" s="429"/>
      <c r="P38" s="431"/>
      <c r="Q38" s="431"/>
      <c r="R38" s="431"/>
      <c r="S38" s="431"/>
      <c r="T38" s="431"/>
      <c r="U38" s="432"/>
      <c r="V38" s="430"/>
      <c r="X38" s="290"/>
      <c r="Y38" s="428"/>
      <c r="Z38" s="649"/>
      <c r="AA38" s="431"/>
      <c r="AB38" s="431"/>
      <c r="AC38" s="431"/>
      <c r="AD38" s="431"/>
      <c r="AE38" s="431"/>
      <c r="AF38" s="431"/>
      <c r="AG38" s="288"/>
      <c r="AH38" s="288"/>
      <c r="AI38" s="288"/>
      <c r="AJ38" s="288"/>
      <c r="AK38" s="288"/>
      <c r="AL38" s="288"/>
      <c r="AM38" s="288"/>
      <c r="AN38" s="288"/>
      <c r="AO38" s="395"/>
      <c r="AP38" s="395"/>
      <c r="AQ38" s="289"/>
      <c r="AS38" s="455">
        <v>13</v>
      </c>
      <c r="AT38" s="192" t="s">
        <v>20</v>
      </c>
      <c r="AU38" s="249" t="s">
        <v>21</v>
      </c>
      <c r="AV38" s="249" t="s">
        <v>21</v>
      </c>
      <c r="AW38" s="249" t="s">
        <v>21</v>
      </c>
      <c r="AX38" s="249" t="s">
        <v>21</v>
      </c>
      <c r="AY38" s="749">
        <v>0.9560229445506693</v>
      </c>
      <c r="AZ38" s="249">
        <v>0.913338997451147</v>
      </c>
      <c r="BA38" s="251">
        <v>0.9500707499494643</v>
      </c>
      <c r="BB38" s="249">
        <v>0.9340101522842639</v>
      </c>
      <c r="BC38" s="249">
        <v>0.9193054136874361</v>
      </c>
      <c r="BD38" s="249">
        <v>0.8413708187974553</v>
      </c>
      <c r="BE38" s="249">
        <v>0.843795019551348</v>
      </c>
      <c r="BF38" s="249">
        <v>0.8324873096446701</v>
      </c>
      <c r="BG38" s="249">
        <v>0.8880627839735646</v>
      </c>
      <c r="BH38" s="249">
        <v>0.8243500317057704</v>
      </c>
      <c r="BI38" s="249">
        <v>0.8932461873638344</v>
      </c>
      <c r="BJ38" s="249">
        <v>0.9743135518157661</v>
      </c>
      <c r="BK38" s="393">
        <v>0.9438103599648815</v>
      </c>
      <c r="BL38" s="262">
        <v>0.9900990099009901</v>
      </c>
      <c r="BN38" s="455">
        <v>10</v>
      </c>
      <c r="BO38" s="192" t="s">
        <v>20</v>
      </c>
      <c r="BP38" s="249">
        <v>1.0370697263901147</v>
      </c>
      <c r="BQ38" s="249">
        <v>1.0573308270676691</v>
      </c>
      <c r="BR38" s="249">
        <v>1.095759885659838</v>
      </c>
      <c r="BS38" s="249">
        <v>1.142712036566785</v>
      </c>
      <c r="BT38" s="249">
        <v>1.112316874660879</v>
      </c>
      <c r="BU38" s="249">
        <v>1.0942087002935683</v>
      </c>
      <c r="BV38" s="249">
        <v>1.2006861063464835</v>
      </c>
      <c r="BW38" s="249">
        <v>1.1092150170648465</v>
      </c>
      <c r="BX38" s="249">
        <v>1.1746987951807228</v>
      </c>
      <c r="BY38" s="263">
        <v>1.1800302571860817</v>
      </c>
      <c r="BZ38" s="655">
        <v>10</v>
      </c>
      <c r="CA38" s="192" t="s">
        <v>20</v>
      </c>
      <c r="CB38" s="777">
        <v>1.1800302571860817</v>
      </c>
      <c r="CC38" s="249">
        <v>1.4366956001197246</v>
      </c>
      <c r="CD38" s="249">
        <v>1.348684210526316</v>
      </c>
      <c r="CE38" s="393">
        <v>1.3804713804713804</v>
      </c>
      <c r="CF38" s="262">
        <v>1.321003963011889</v>
      </c>
      <c r="CH38" s="732">
        <v>10</v>
      </c>
      <c r="CI38" s="192" t="s">
        <v>20</v>
      </c>
      <c r="CJ38" s="724">
        <v>1.4512785072563925</v>
      </c>
      <c r="CK38" s="249">
        <v>1.510892480674631</v>
      </c>
      <c r="CL38" s="249">
        <v>1.4935988620199145</v>
      </c>
      <c r="CM38" s="249">
        <v>1.432855714761746</v>
      </c>
      <c r="CN38" s="251">
        <v>1.4354066985645932</v>
      </c>
      <c r="CO38" s="760">
        <v>1.5555555555555556</v>
      </c>
    </row>
    <row r="39" spans="2:93" ht="13.5">
      <c r="B39" s="455">
        <v>22</v>
      </c>
      <c r="C39" s="192" t="s">
        <v>290</v>
      </c>
      <c r="D39" s="233">
        <f aca="true" t="shared" si="2" ref="D39:E46">D8/D$4*100</f>
        <v>15.526802218114602</v>
      </c>
      <c r="E39" s="234">
        <f t="shared" si="2"/>
        <v>15.638575152041703</v>
      </c>
      <c r="F39" s="455">
        <v>22</v>
      </c>
      <c r="G39" s="192" t="s">
        <v>345</v>
      </c>
      <c r="H39" s="233">
        <f aca="true" t="shared" si="3" ref="H39:L46">H8/H$4*100</f>
        <v>14.058679706601469</v>
      </c>
      <c r="I39" s="249">
        <f t="shared" si="3"/>
        <v>14.57384515289525</v>
      </c>
      <c r="J39" s="249">
        <f t="shared" si="3"/>
        <v>14.360313315926893</v>
      </c>
      <c r="K39" s="249">
        <f t="shared" si="3"/>
        <v>14.799999999999999</v>
      </c>
      <c r="L39" s="262">
        <f t="shared" si="3"/>
        <v>14.678899082568808</v>
      </c>
      <c r="M39" s="455">
        <v>20</v>
      </c>
      <c r="N39" s="192" t="s">
        <v>104</v>
      </c>
      <c r="O39" s="233">
        <f aca="true" t="shared" si="4" ref="O39:T46">O8/O$4*100</f>
        <v>13.04054054054054</v>
      </c>
      <c r="P39" s="249">
        <f t="shared" si="4"/>
        <v>12.613784135240572</v>
      </c>
      <c r="Q39" s="249">
        <f t="shared" si="4"/>
        <v>12.051734273956496</v>
      </c>
      <c r="R39" s="249">
        <f t="shared" si="4"/>
        <v>11.85006045949214</v>
      </c>
      <c r="S39" s="249">
        <f t="shared" si="4"/>
        <v>11.502890173410405</v>
      </c>
      <c r="T39" s="249">
        <f t="shared" si="4"/>
        <v>11.208226221079691</v>
      </c>
      <c r="U39" s="393">
        <v>10.508474576271185</v>
      </c>
      <c r="V39" s="262">
        <v>10.42654028436019</v>
      </c>
      <c r="X39" s="633">
        <v>20</v>
      </c>
      <c r="Y39" s="192" t="s">
        <v>104</v>
      </c>
      <c r="Z39" s="251">
        <f aca="true" t="shared" si="5" ref="Z39:AG39">Z8/Z$4*100</f>
        <v>9.062927496580027</v>
      </c>
      <c r="AA39" s="249">
        <f t="shared" si="5"/>
        <v>8.818796266495012</v>
      </c>
      <c r="AB39" s="249">
        <f t="shared" si="5"/>
        <v>9.18560606060606</v>
      </c>
      <c r="AC39" s="249">
        <f t="shared" si="5"/>
        <v>9.047333732774117</v>
      </c>
      <c r="AD39" s="249">
        <f t="shared" si="5"/>
        <v>8.98379970544919</v>
      </c>
      <c r="AE39" s="249">
        <f t="shared" si="5"/>
        <v>8.981001727115718</v>
      </c>
      <c r="AF39" s="249">
        <f t="shared" si="5"/>
        <v>9.110339300026716</v>
      </c>
      <c r="AG39" s="249">
        <f t="shared" si="5"/>
        <v>9.525012632642749</v>
      </c>
      <c r="AH39" s="249">
        <v>9.039836567926455</v>
      </c>
      <c r="AI39" s="249">
        <v>9.1094956837801</v>
      </c>
      <c r="AJ39" s="249">
        <v>9.028097650852143</v>
      </c>
      <c r="AK39" s="249">
        <v>8.56269113149847</v>
      </c>
      <c r="AL39" s="249">
        <v>8.894939868391196</v>
      </c>
      <c r="AM39" s="249">
        <v>8.59697386519945</v>
      </c>
      <c r="AN39" s="249">
        <v>8.282639213851194</v>
      </c>
      <c r="AO39" s="393">
        <v>8.287545787545787</v>
      </c>
      <c r="AP39" s="393">
        <v>8.47651775486827</v>
      </c>
      <c r="AQ39" s="262">
        <v>8.47723704866562</v>
      </c>
      <c r="AS39" s="455">
        <v>14</v>
      </c>
      <c r="AT39" s="192" t="s">
        <v>357</v>
      </c>
      <c r="AU39" s="249">
        <v>8.210526315789474</v>
      </c>
      <c r="AV39" s="249">
        <v>8.124477861319965</v>
      </c>
      <c r="AW39" s="249">
        <v>7.890295358649789</v>
      </c>
      <c r="AX39" s="249">
        <v>7.393244104525174</v>
      </c>
      <c r="AY39" s="749">
        <v>7.371999150201828</v>
      </c>
      <c r="AZ39" s="249">
        <v>7.986406117247238</v>
      </c>
      <c r="BA39" s="251">
        <v>7.923994340004042</v>
      </c>
      <c r="BB39" s="249">
        <v>7.675126903553299</v>
      </c>
      <c r="BC39" s="249">
        <v>7.497446373850868</v>
      </c>
      <c r="BD39" s="249">
        <v>7.161912579519802</v>
      </c>
      <c r="BE39" s="249">
        <v>7.3060300473348425</v>
      </c>
      <c r="BF39" s="249">
        <v>7.16751269035533</v>
      </c>
      <c r="BG39" s="249">
        <v>7.104502271788517</v>
      </c>
      <c r="BH39" s="249">
        <v>6.827309236947792</v>
      </c>
      <c r="BI39" s="249">
        <v>3.6601307189542487</v>
      </c>
      <c r="BJ39" s="249">
        <v>3.609388839681134</v>
      </c>
      <c r="BK39" s="393">
        <v>3.336259877085163</v>
      </c>
      <c r="BL39" s="262">
        <v>3.397839783978398</v>
      </c>
      <c r="BN39" s="455">
        <v>11</v>
      </c>
      <c r="BO39" s="192" t="s">
        <v>357</v>
      </c>
      <c r="BP39" s="249">
        <v>3.265666372462489</v>
      </c>
      <c r="BQ39" s="249">
        <v>3.148496240601504</v>
      </c>
      <c r="BR39" s="249">
        <v>2.882324916626965</v>
      </c>
      <c r="BS39" s="249">
        <v>2.793296089385475</v>
      </c>
      <c r="BT39" s="249">
        <v>2.685838307107976</v>
      </c>
      <c r="BU39" s="249">
        <v>2.722177742193755</v>
      </c>
      <c r="BV39" s="249">
        <v>2.6014865637507145</v>
      </c>
      <c r="BW39" s="249">
        <v>2.8156996587030716</v>
      </c>
      <c r="BX39" s="249">
        <v>2.5602409638554215</v>
      </c>
      <c r="BY39" s="263">
        <v>2.481089258698941</v>
      </c>
      <c r="BZ39" s="655">
        <v>11</v>
      </c>
      <c r="CA39" s="192" t="s">
        <v>104</v>
      </c>
      <c r="CB39" s="777">
        <v>6.202723146747353</v>
      </c>
      <c r="CC39" s="249">
        <v>6.076025142173002</v>
      </c>
      <c r="CD39" s="249">
        <v>6.0855263157894735</v>
      </c>
      <c r="CE39" s="393">
        <v>6.1952861952861955</v>
      </c>
      <c r="CF39" s="262">
        <v>6.208718626155878</v>
      </c>
      <c r="CH39" s="732">
        <v>11</v>
      </c>
      <c r="CI39" s="192" t="s">
        <v>104</v>
      </c>
      <c r="CJ39" s="724">
        <v>6.219765031098825</v>
      </c>
      <c r="CK39" s="249">
        <v>5.938158819395643</v>
      </c>
      <c r="CL39" s="249">
        <v>5.8677098150782365</v>
      </c>
      <c r="CM39" s="249">
        <v>5.864711762745752</v>
      </c>
      <c r="CN39" s="251">
        <v>5.5576002944424</v>
      </c>
      <c r="CO39" s="760">
        <v>5.555555555555555</v>
      </c>
    </row>
    <row r="40" spans="2:93" ht="13.5">
      <c r="B40" s="455">
        <v>23</v>
      </c>
      <c r="C40" s="192" t="s">
        <v>291</v>
      </c>
      <c r="D40" s="233">
        <f t="shared" si="2"/>
        <v>3.9741219963031424</v>
      </c>
      <c r="E40" s="234">
        <f t="shared" si="2"/>
        <v>2.6933101650738487</v>
      </c>
      <c r="F40" s="455">
        <v>23</v>
      </c>
      <c r="G40" s="192" t="s">
        <v>304</v>
      </c>
      <c r="H40" s="233">
        <f t="shared" si="3"/>
        <v>1.5892420537897312</v>
      </c>
      <c r="I40" s="249">
        <f t="shared" si="3"/>
        <v>1.3662979830839297</v>
      </c>
      <c r="J40" s="249">
        <f t="shared" si="3"/>
        <v>1.370757180156658</v>
      </c>
      <c r="K40" s="249">
        <f t="shared" si="3"/>
        <v>0.8666666666666666</v>
      </c>
      <c r="L40" s="262">
        <f t="shared" si="3"/>
        <v>1.058574453069866</v>
      </c>
      <c r="M40" s="455">
        <v>21</v>
      </c>
      <c r="N40" s="192" t="s">
        <v>56</v>
      </c>
      <c r="O40" s="233">
        <f t="shared" si="4"/>
        <v>1.2837837837837838</v>
      </c>
      <c r="P40" s="249">
        <f t="shared" si="4"/>
        <v>1.3003901170351104</v>
      </c>
      <c r="Q40" s="249">
        <f t="shared" si="4"/>
        <v>1.4109347442680775</v>
      </c>
      <c r="R40" s="249">
        <f t="shared" si="4"/>
        <v>1.0278113663845223</v>
      </c>
      <c r="S40" s="249">
        <f t="shared" si="4"/>
        <v>0.9248554913294799</v>
      </c>
      <c r="T40" s="249">
        <f t="shared" si="4"/>
        <v>1.2339331619537275</v>
      </c>
      <c r="U40" s="393">
        <v>1.3559322033898304</v>
      </c>
      <c r="V40" s="262">
        <v>1.0900473933649288</v>
      </c>
      <c r="X40" s="633">
        <v>21</v>
      </c>
      <c r="Y40" s="192" t="s">
        <v>56</v>
      </c>
      <c r="Z40" s="251">
        <f aca="true" t="shared" si="6" ref="Z40:AG40">Z9/Z$4*100</f>
        <v>1.5047879616963065</v>
      </c>
      <c r="AA40" s="249">
        <f t="shared" si="6"/>
        <v>1.8667524943675573</v>
      </c>
      <c r="AB40" s="249">
        <f t="shared" si="6"/>
        <v>1.672979797979798</v>
      </c>
      <c r="AC40" s="249">
        <f t="shared" si="6"/>
        <v>2.037147992810066</v>
      </c>
      <c r="AD40" s="249">
        <f t="shared" si="6"/>
        <v>2.091310751104565</v>
      </c>
      <c r="AE40" s="249">
        <f t="shared" si="6"/>
        <v>2.3028209556706964</v>
      </c>
      <c r="AF40" s="249">
        <f t="shared" si="6"/>
        <v>2.4846379909163776</v>
      </c>
      <c r="AG40" s="249">
        <f t="shared" si="6"/>
        <v>2.627589691763517</v>
      </c>
      <c r="AH40" s="249">
        <v>3.038815117466803</v>
      </c>
      <c r="AI40" s="249">
        <v>3.384825079509314</v>
      </c>
      <c r="AJ40" s="249">
        <v>3.247351450944265</v>
      </c>
      <c r="AK40" s="249">
        <v>3.387438249823571</v>
      </c>
      <c r="AL40" s="249">
        <v>3.5171318357159067</v>
      </c>
      <c r="AM40" s="249">
        <v>3.851444291609354</v>
      </c>
      <c r="AN40" s="249">
        <v>3.9307440336920916</v>
      </c>
      <c r="AO40" s="393">
        <v>4.372710622710622</v>
      </c>
      <c r="AP40" s="393">
        <v>4.375715922107674</v>
      </c>
      <c r="AQ40" s="262">
        <v>4.642296479031173</v>
      </c>
      <c r="AS40" s="455">
        <v>15</v>
      </c>
      <c r="AT40" s="192" t="s">
        <v>56</v>
      </c>
      <c r="AU40" s="249">
        <v>4.842105263157895</v>
      </c>
      <c r="AV40" s="249">
        <v>5.116959064327485</v>
      </c>
      <c r="AW40" s="249">
        <v>5.084388185654008</v>
      </c>
      <c r="AX40" s="249">
        <v>5.247503717867007</v>
      </c>
      <c r="AY40" s="749">
        <v>5.247503717867007</v>
      </c>
      <c r="AZ40" s="249">
        <v>4.609175870858114</v>
      </c>
      <c r="BA40" s="251">
        <v>4.730139478471801</v>
      </c>
      <c r="BB40" s="249">
        <v>4.791878172588833</v>
      </c>
      <c r="BC40" s="249">
        <v>4.862104187946885</v>
      </c>
      <c r="BD40" s="249">
        <v>5.0482249127847325</v>
      </c>
      <c r="BE40" s="249">
        <v>4.898127186663922</v>
      </c>
      <c r="BF40" s="249">
        <v>4.406091370558376</v>
      </c>
      <c r="BG40" s="249">
        <v>4.419661296984717</v>
      </c>
      <c r="BH40" s="249">
        <v>4.417670682730924</v>
      </c>
      <c r="BI40" s="249">
        <v>7.276688453159041</v>
      </c>
      <c r="BJ40" s="249">
        <v>7.3737821080602295</v>
      </c>
      <c r="BK40" s="393">
        <v>7.352941176470589</v>
      </c>
      <c r="BL40" s="262">
        <v>7.065706570657065</v>
      </c>
      <c r="BN40" s="455">
        <v>12</v>
      </c>
      <c r="BO40" s="192" t="s">
        <v>56</v>
      </c>
      <c r="BP40" s="249">
        <v>6.619593998234776</v>
      </c>
      <c r="BQ40" s="249">
        <v>6.320488721804511</v>
      </c>
      <c r="BR40" s="249">
        <v>5.574082896617437</v>
      </c>
      <c r="BS40" s="249">
        <v>4.9517521584560695</v>
      </c>
      <c r="BT40" s="249">
        <v>4.557786218122626</v>
      </c>
      <c r="BU40" s="249">
        <v>4.323458767013611</v>
      </c>
      <c r="BV40" s="249">
        <v>4.030874785591767</v>
      </c>
      <c r="BW40" s="249">
        <v>4.010238907849829</v>
      </c>
      <c r="BX40" s="249">
        <v>3.7650602409638556</v>
      </c>
      <c r="BY40" s="263">
        <v>3.6611195158850225</v>
      </c>
      <c r="BZ40" s="655">
        <v>12</v>
      </c>
      <c r="CA40" s="192" t="s">
        <v>22</v>
      </c>
      <c r="CB40" s="777">
        <v>4.024205748865355</v>
      </c>
      <c r="CC40" s="249">
        <v>3.8012571086501046</v>
      </c>
      <c r="CD40" s="249">
        <v>3.453947368421053</v>
      </c>
      <c r="CE40" s="393">
        <v>3.265993265993266</v>
      </c>
      <c r="CF40" s="262">
        <v>3.203434610303831</v>
      </c>
      <c r="CH40" s="732">
        <v>12</v>
      </c>
      <c r="CI40" s="192" t="s">
        <v>22</v>
      </c>
      <c r="CJ40" s="724">
        <v>3.1789910158949555</v>
      </c>
      <c r="CK40" s="249">
        <v>3.1623330990864367</v>
      </c>
      <c r="CL40" s="249">
        <v>2.8805120910384066</v>
      </c>
      <c r="CM40" s="249">
        <v>3.0656447850716426</v>
      </c>
      <c r="CN40" s="251">
        <v>2.9076186970923814</v>
      </c>
      <c r="CO40" s="760">
        <v>2.925925925925926</v>
      </c>
    </row>
    <row r="41" spans="2:93" ht="13.5">
      <c r="B41" s="455">
        <v>24</v>
      </c>
      <c r="C41" s="192" t="s">
        <v>292</v>
      </c>
      <c r="D41" s="233">
        <f t="shared" si="2"/>
        <v>10.998151571164511</v>
      </c>
      <c r="E41" s="234">
        <f t="shared" si="2"/>
        <v>10.860121633362294</v>
      </c>
      <c r="F41" s="455">
        <v>24</v>
      </c>
      <c r="G41" s="192" t="s">
        <v>22</v>
      </c>
      <c r="H41" s="233">
        <f t="shared" si="3"/>
        <v>14.547677261613693</v>
      </c>
      <c r="I41" s="249">
        <f t="shared" si="3"/>
        <v>16.72088484059857</v>
      </c>
      <c r="J41" s="249">
        <f t="shared" si="3"/>
        <v>17.558746736292427</v>
      </c>
      <c r="K41" s="249">
        <f t="shared" si="3"/>
        <v>16.6</v>
      </c>
      <c r="L41" s="262">
        <f t="shared" si="3"/>
        <v>17.148906139731828</v>
      </c>
      <c r="M41" s="455">
        <v>22</v>
      </c>
      <c r="N41" s="192" t="s">
        <v>22</v>
      </c>
      <c r="O41" s="233">
        <f t="shared" si="4"/>
        <v>17.43243243243243</v>
      </c>
      <c r="P41" s="249">
        <f t="shared" si="4"/>
        <v>16.905071521456435</v>
      </c>
      <c r="Q41" s="249">
        <f t="shared" si="4"/>
        <v>16.343327454438565</v>
      </c>
      <c r="R41" s="249">
        <f t="shared" si="4"/>
        <v>16.68681983071342</v>
      </c>
      <c r="S41" s="249">
        <f t="shared" si="4"/>
        <v>16.069364161849713</v>
      </c>
      <c r="T41" s="249">
        <f t="shared" si="4"/>
        <v>15.064267352185091</v>
      </c>
      <c r="U41" s="393">
        <v>15.108958837772397</v>
      </c>
      <c r="V41" s="262">
        <v>15.308056872037914</v>
      </c>
      <c r="X41" s="633">
        <v>22</v>
      </c>
      <c r="Y41" s="192" t="s">
        <v>22</v>
      </c>
      <c r="Z41" s="251">
        <f aca="true" t="shared" si="7" ref="Z41:AG41">Z10/Z$4*100</f>
        <v>13.714090287277703</v>
      </c>
      <c r="AA41" s="249">
        <f t="shared" si="7"/>
        <v>13.64660444158352</v>
      </c>
      <c r="AB41" s="249">
        <f t="shared" si="7"/>
        <v>13.604797979797981</v>
      </c>
      <c r="AC41" s="249">
        <f t="shared" si="7"/>
        <v>13.151587777112042</v>
      </c>
      <c r="AD41" s="249">
        <f t="shared" si="7"/>
        <v>13.13696612665685</v>
      </c>
      <c r="AE41" s="249">
        <f t="shared" si="7"/>
        <v>12.723085780080599</v>
      </c>
      <c r="AF41" s="249">
        <f t="shared" si="7"/>
        <v>12.28960726689821</v>
      </c>
      <c r="AG41" s="249">
        <f t="shared" si="7"/>
        <v>11.243052046488126</v>
      </c>
      <c r="AH41" s="249">
        <v>10.929519918283964</v>
      </c>
      <c r="AI41" s="249">
        <v>9.83643798273512</v>
      </c>
      <c r="AJ41" s="249">
        <v>9.442653155228005</v>
      </c>
      <c r="AK41" s="249">
        <v>9.691837214772994</v>
      </c>
      <c r="AL41" s="249">
        <v>8.9857045609258</v>
      </c>
      <c r="AM41" s="249">
        <v>9.009628610729022</v>
      </c>
      <c r="AN41" s="249">
        <v>8.493214787084698</v>
      </c>
      <c r="AO41" s="393">
        <v>8.31043956043956</v>
      </c>
      <c r="AP41" s="393">
        <v>8.132875143184421</v>
      </c>
      <c r="AQ41" s="262">
        <v>7.9389997757344695</v>
      </c>
      <c r="AS41" s="455">
        <v>16</v>
      </c>
      <c r="AT41" s="192" t="s">
        <v>22</v>
      </c>
      <c r="AU41" s="249">
        <v>7.326315789473684</v>
      </c>
      <c r="AV41" s="249">
        <v>7.163742690058479</v>
      </c>
      <c r="AW41" s="249">
        <v>6.9831223628691985</v>
      </c>
      <c r="AX41" s="249">
        <v>6.62842574888464</v>
      </c>
      <c r="AY41" s="749">
        <v>6.62842574888464</v>
      </c>
      <c r="AZ41" s="249">
        <v>6.648258283772303</v>
      </c>
      <c r="BA41" s="251">
        <v>6.488781079442087</v>
      </c>
      <c r="BB41" s="249">
        <v>6.375634517766497</v>
      </c>
      <c r="BC41" s="249">
        <v>6.332992849846783</v>
      </c>
      <c r="BD41" s="249">
        <v>6.217935563308024</v>
      </c>
      <c r="BE41" s="249">
        <v>5.947725869520477</v>
      </c>
      <c r="BF41" s="249">
        <v>5.725888324873097</v>
      </c>
      <c r="BG41" s="249">
        <v>5.5968608013217676</v>
      </c>
      <c r="BH41" s="249">
        <v>5.580215599239061</v>
      </c>
      <c r="BI41" s="249">
        <v>5.119825708061002</v>
      </c>
      <c r="BJ41" s="249">
        <v>5.159433126660762</v>
      </c>
      <c r="BK41" s="393">
        <v>5.114135206321334</v>
      </c>
      <c r="BL41" s="262">
        <v>5.1305130513051305</v>
      </c>
      <c r="BN41" s="455">
        <v>13</v>
      </c>
      <c r="BO41" s="192" t="s">
        <v>22</v>
      </c>
      <c r="BP41" s="249">
        <v>4.8764342453662834</v>
      </c>
      <c r="BQ41" s="249">
        <v>4.793233082706767</v>
      </c>
      <c r="BR41" s="249">
        <v>4.692710814673654</v>
      </c>
      <c r="BS41" s="249">
        <v>4.621635347892331</v>
      </c>
      <c r="BT41" s="249">
        <v>4.530656538252849</v>
      </c>
      <c r="BU41" s="249">
        <v>4.430210835334935</v>
      </c>
      <c r="BV41" s="249">
        <v>4.316752429959977</v>
      </c>
      <c r="BW41" s="249">
        <v>4.266211604095563</v>
      </c>
      <c r="BX41" s="249">
        <v>4.096385542168675</v>
      </c>
      <c r="BY41" s="263">
        <v>4.024205748865355</v>
      </c>
      <c r="BZ41" s="655">
        <v>13</v>
      </c>
      <c r="CA41" s="192" t="s">
        <v>23</v>
      </c>
      <c r="CB41" s="777">
        <v>3.4190620272314676</v>
      </c>
      <c r="CC41" s="249">
        <v>3.442083208620174</v>
      </c>
      <c r="CD41" s="249">
        <v>3.223684210526316</v>
      </c>
      <c r="CE41" s="393">
        <v>2.9966329966329965</v>
      </c>
      <c r="CF41" s="262">
        <v>3.1373844121532364</v>
      </c>
      <c r="CH41" s="732">
        <v>13</v>
      </c>
      <c r="CI41" s="192" t="s">
        <v>23</v>
      </c>
      <c r="CJ41" s="724">
        <v>2.902557014512785</v>
      </c>
      <c r="CK41" s="249">
        <v>2.7406886858749124</v>
      </c>
      <c r="CL41" s="249">
        <v>2.809388335704125</v>
      </c>
      <c r="CM41" s="249">
        <v>2.865711429523492</v>
      </c>
      <c r="CN41" s="251">
        <v>2.7235921972764077</v>
      </c>
      <c r="CO41" s="760">
        <v>2.740740740740741</v>
      </c>
    </row>
    <row r="42" spans="2:93" ht="13.5">
      <c r="B42" s="455">
        <v>25</v>
      </c>
      <c r="C42" s="192" t="s">
        <v>293</v>
      </c>
      <c r="D42" s="233">
        <f t="shared" si="2"/>
        <v>5.0831792975970425</v>
      </c>
      <c r="E42" s="234">
        <f t="shared" si="2"/>
        <v>5.039096437880104</v>
      </c>
      <c r="F42" s="455">
        <v>25</v>
      </c>
      <c r="G42" s="192" t="s">
        <v>23</v>
      </c>
      <c r="H42" s="233">
        <f t="shared" si="3"/>
        <v>3.850855745721271</v>
      </c>
      <c r="I42" s="249">
        <f t="shared" si="3"/>
        <v>4.424202992843201</v>
      </c>
      <c r="J42" s="249">
        <f t="shared" si="3"/>
        <v>4.960835509138381</v>
      </c>
      <c r="K42" s="249">
        <f t="shared" si="3"/>
        <v>3.733333333333334</v>
      </c>
      <c r="L42" s="262">
        <f t="shared" si="3"/>
        <v>4.0225829216654905</v>
      </c>
      <c r="M42" s="455">
        <v>23</v>
      </c>
      <c r="N42" s="192" t="s">
        <v>23</v>
      </c>
      <c r="O42" s="233">
        <f t="shared" si="4"/>
        <v>4.324324324324325</v>
      </c>
      <c r="P42" s="249">
        <f t="shared" si="4"/>
        <v>4.551365409622886</v>
      </c>
      <c r="Q42" s="249">
        <f t="shared" si="4"/>
        <v>4.056437389770723</v>
      </c>
      <c r="R42" s="249">
        <f t="shared" si="4"/>
        <v>3.990326481257558</v>
      </c>
      <c r="S42" s="249">
        <f t="shared" si="4"/>
        <v>4.277456647398844</v>
      </c>
      <c r="T42" s="249">
        <f t="shared" si="4"/>
        <v>3.496143958868895</v>
      </c>
      <c r="U42" s="393">
        <v>3.583535108958838</v>
      </c>
      <c r="V42" s="262">
        <v>3.5071090047393367</v>
      </c>
      <c r="X42" s="633">
        <v>23</v>
      </c>
      <c r="Y42" s="192" t="s">
        <v>23</v>
      </c>
      <c r="Z42" s="251">
        <f aca="true" t="shared" si="8" ref="Z42:AG42">Z11/Z$4*100</f>
        <v>3.625170998632011</v>
      </c>
      <c r="AA42" s="249">
        <f t="shared" si="8"/>
        <v>3.5403926617315737</v>
      </c>
      <c r="AB42" s="249">
        <f t="shared" si="8"/>
        <v>3.977272727272727</v>
      </c>
      <c r="AC42" s="249">
        <f t="shared" si="8"/>
        <v>3.3553025763930497</v>
      </c>
      <c r="AD42" s="249">
        <f t="shared" si="8"/>
        <v>3.4462444771723124</v>
      </c>
      <c r="AE42" s="249">
        <f t="shared" si="8"/>
        <v>3.454231433506045</v>
      </c>
      <c r="AF42" s="249">
        <f t="shared" si="8"/>
        <v>3.3128506545551697</v>
      </c>
      <c r="AG42" s="249">
        <f t="shared" si="8"/>
        <v>3.58767054067711</v>
      </c>
      <c r="AH42" s="249">
        <v>3.600612870275792</v>
      </c>
      <c r="AI42" s="249">
        <v>3.930031803725579</v>
      </c>
      <c r="AJ42" s="249">
        <v>3.8231229847996318</v>
      </c>
      <c r="AK42" s="249">
        <v>3.857915784521289</v>
      </c>
      <c r="AL42" s="249">
        <v>3.993646471522578</v>
      </c>
      <c r="AM42" s="249">
        <v>3.897294818890417</v>
      </c>
      <c r="AN42" s="249">
        <v>3.9307440336920916</v>
      </c>
      <c r="AO42" s="393">
        <v>3.8003663003663</v>
      </c>
      <c r="AP42" s="393">
        <v>3.619702176403208</v>
      </c>
      <c r="AQ42" s="262">
        <v>3.6331015922852656</v>
      </c>
      <c r="AS42" s="455">
        <v>17</v>
      </c>
      <c r="AT42" s="192" t="s">
        <v>23</v>
      </c>
      <c r="AU42" s="249">
        <v>3.7263157894736847</v>
      </c>
      <c r="AV42" s="249">
        <v>3.9264828738512945</v>
      </c>
      <c r="AW42" s="249">
        <v>3.691983122362869</v>
      </c>
      <c r="AX42" s="249">
        <v>3.675377097939239</v>
      </c>
      <c r="AY42" s="749">
        <v>3.675377097939239</v>
      </c>
      <c r="AZ42" s="249">
        <v>3.6321155480033984</v>
      </c>
      <c r="BA42" s="251">
        <v>3.618354558318173</v>
      </c>
      <c r="BB42" s="249">
        <v>3.7360406091370555</v>
      </c>
      <c r="BC42" s="249">
        <v>3.758937691521961</v>
      </c>
      <c r="BD42" s="249">
        <v>3.796429304329982</v>
      </c>
      <c r="BE42" s="249">
        <v>3.6015641078411194</v>
      </c>
      <c r="BF42" s="249">
        <v>3.4923857868020303</v>
      </c>
      <c r="BG42" s="249">
        <v>3.448988021478728</v>
      </c>
      <c r="BH42" s="249">
        <v>3.5299091101247093</v>
      </c>
      <c r="BI42" s="249">
        <v>3.4422657952069717</v>
      </c>
      <c r="BJ42" s="249">
        <v>3.3658104517271923</v>
      </c>
      <c r="BK42" s="393">
        <v>3.336259877085163</v>
      </c>
      <c r="BL42" s="262">
        <v>3.2403240324032403</v>
      </c>
      <c r="BN42" s="455">
        <v>14</v>
      </c>
      <c r="BO42" s="192" t="s">
        <v>23</v>
      </c>
      <c r="BP42" s="249">
        <v>3.3759929390997354</v>
      </c>
      <c r="BQ42" s="249">
        <v>3.430451127819549</v>
      </c>
      <c r="BR42" s="249">
        <v>3.2872796569795137</v>
      </c>
      <c r="BS42" s="249">
        <v>3.4789233113255458</v>
      </c>
      <c r="BT42" s="249">
        <v>3.0927835051546393</v>
      </c>
      <c r="BU42" s="249">
        <v>3.3093141179610353</v>
      </c>
      <c r="BV42" s="249">
        <v>3.0303030303030303</v>
      </c>
      <c r="BW42" s="249">
        <v>3.299203640500569</v>
      </c>
      <c r="BX42" s="249">
        <v>3.072289156626506</v>
      </c>
      <c r="BY42" s="263">
        <v>3.4190620272314676</v>
      </c>
      <c r="BZ42" s="655">
        <v>14</v>
      </c>
      <c r="CA42" s="192" t="s">
        <v>24</v>
      </c>
      <c r="CB42" s="777">
        <v>2.5718608169440245</v>
      </c>
      <c r="CC42" s="249">
        <v>2.663873091888656</v>
      </c>
      <c r="CD42" s="249">
        <v>2.763157894736842</v>
      </c>
      <c r="CE42" s="393">
        <v>2.6262626262626263</v>
      </c>
      <c r="CF42" s="262">
        <v>2.7080581241743724</v>
      </c>
      <c r="CH42" s="732">
        <v>14</v>
      </c>
      <c r="CI42" s="192" t="s">
        <v>24</v>
      </c>
      <c r="CJ42" s="724">
        <v>2.5570145127850727</v>
      </c>
      <c r="CK42" s="249">
        <v>2.8109627547434997</v>
      </c>
      <c r="CL42" s="249">
        <v>2.844950213371266</v>
      </c>
      <c r="CM42" s="249">
        <v>2.6991002999000333</v>
      </c>
      <c r="CN42" s="251">
        <v>2.9076186970923814</v>
      </c>
      <c r="CO42" s="760">
        <v>2.925925925925926</v>
      </c>
    </row>
    <row r="43" spans="2:93" ht="13.5">
      <c r="B43" s="455">
        <v>26</v>
      </c>
      <c r="C43" s="192" t="s">
        <v>294</v>
      </c>
      <c r="D43" s="233">
        <f t="shared" si="2"/>
        <v>2.5878003696857674</v>
      </c>
      <c r="E43" s="234">
        <f t="shared" si="2"/>
        <v>2.8670721112076456</v>
      </c>
      <c r="F43" s="455">
        <v>26</v>
      </c>
      <c r="G43" s="192" t="s">
        <v>24</v>
      </c>
      <c r="H43" s="233">
        <f t="shared" si="3"/>
        <v>3.4229828850855744</v>
      </c>
      <c r="I43" s="249">
        <f t="shared" si="3"/>
        <v>3.253090435914118</v>
      </c>
      <c r="J43" s="249">
        <f t="shared" si="3"/>
        <v>2.93733681462141</v>
      </c>
      <c r="K43" s="249">
        <f t="shared" si="3"/>
        <v>2.533333333333333</v>
      </c>
      <c r="L43" s="262">
        <f t="shared" si="3"/>
        <v>3.1757233592095977</v>
      </c>
      <c r="M43" s="455">
        <v>24</v>
      </c>
      <c r="N43" s="192" t="s">
        <v>24</v>
      </c>
      <c r="O43" s="233">
        <f t="shared" si="4"/>
        <v>3.1081081081081083</v>
      </c>
      <c r="P43" s="249">
        <f t="shared" si="4"/>
        <v>3.4460338101430428</v>
      </c>
      <c r="Q43" s="249">
        <f t="shared" si="4"/>
        <v>3.880070546737213</v>
      </c>
      <c r="R43" s="249">
        <f t="shared" si="4"/>
        <v>3.506650544135429</v>
      </c>
      <c r="S43" s="249">
        <f t="shared" si="4"/>
        <v>3.5838150289017343</v>
      </c>
      <c r="T43" s="249">
        <f t="shared" si="4"/>
        <v>3.2390745501285343</v>
      </c>
      <c r="U43" s="393">
        <v>3.486682808716707</v>
      </c>
      <c r="V43" s="262">
        <v>3.5545023696682465</v>
      </c>
      <c r="X43" s="633">
        <v>24</v>
      </c>
      <c r="Y43" s="192" t="s">
        <v>24</v>
      </c>
      <c r="Z43" s="251">
        <f aca="true" t="shared" si="9" ref="Z43:AG43">Z12/Z$4*100</f>
        <v>3.3515731874145005</v>
      </c>
      <c r="AA43" s="249">
        <f t="shared" si="9"/>
        <v>3.5082072738976504</v>
      </c>
      <c r="AB43" s="249">
        <f t="shared" si="9"/>
        <v>3.4406565656565657</v>
      </c>
      <c r="AC43" s="249">
        <f t="shared" si="9"/>
        <v>3.325344517675255</v>
      </c>
      <c r="AD43" s="249">
        <f t="shared" si="9"/>
        <v>3.5051546391752577</v>
      </c>
      <c r="AE43" s="249">
        <f t="shared" si="9"/>
        <v>3.3390903857225105</v>
      </c>
      <c r="AF43" s="249">
        <f t="shared" si="9"/>
        <v>3.1792679668714934</v>
      </c>
      <c r="AG43" s="249">
        <f t="shared" si="9"/>
        <v>3.208691258211218</v>
      </c>
      <c r="AH43" s="249">
        <v>3.268641470888662</v>
      </c>
      <c r="AI43" s="249">
        <v>3.271240345297592</v>
      </c>
      <c r="AJ43" s="249">
        <v>3.3164440350069095</v>
      </c>
      <c r="AK43" s="249">
        <v>3.222771112679369</v>
      </c>
      <c r="AL43" s="249">
        <v>3.2448377581120944</v>
      </c>
      <c r="AM43" s="249">
        <v>3.3929390187987165</v>
      </c>
      <c r="AN43" s="249">
        <v>3.4861956013102477</v>
      </c>
      <c r="AO43" s="393">
        <v>3.411172161172161</v>
      </c>
      <c r="AP43" s="393">
        <v>3.390607101947308</v>
      </c>
      <c r="AQ43" s="262">
        <v>3.2294236375869025</v>
      </c>
      <c r="AS43" s="455">
        <v>18</v>
      </c>
      <c r="AT43" s="192" t="s">
        <v>24</v>
      </c>
      <c r="AU43" s="249">
        <v>3.263157894736842</v>
      </c>
      <c r="AV43" s="249">
        <v>3.1119465329991645</v>
      </c>
      <c r="AW43" s="249">
        <v>3.10126582278481</v>
      </c>
      <c r="AX43" s="249">
        <v>3.0805183768854896</v>
      </c>
      <c r="AY43" s="749">
        <v>3.0805183768854896</v>
      </c>
      <c r="AZ43" s="249">
        <v>3.1011045029736617</v>
      </c>
      <c r="BA43" s="251">
        <v>2.9108550636749544</v>
      </c>
      <c r="BB43" s="249">
        <v>2.964467005076142</v>
      </c>
      <c r="BC43" s="249">
        <v>2.778345250255363</v>
      </c>
      <c r="BD43" s="249">
        <v>2.6472398932895547</v>
      </c>
      <c r="BE43" s="249">
        <v>2.6754476229676887</v>
      </c>
      <c r="BF43" s="249">
        <v>2.700507614213198</v>
      </c>
      <c r="BG43" s="249">
        <v>2.7054935976869063</v>
      </c>
      <c r="BH43" s="249">
        <v>2.684421898118791</v>
      </c>
      <c r="BI43" s="249">
        <v>2.657952069716776</v>
      </c>
      <c r="BJ43" s="249">
        <v>2.657218777679362</v>
      </c>
      <c r="BK43" s="393">
        <v>2.76558384547849</v>
      </c>
      <c r="BL43" s="262">
        <v>2.767776777677768</v>
      </c>
      <c r="BN43" s="455">
        <v>15</v>
      </c>
      <c r="BO43" s="192" t="s">
        <v>24</v>
      </c>
      <c r="BP43" s="249">
        <v>2.669902912621359</v>
      </c>
      <c r="BQ43" s="249">
        <v>2.7725563909774436</v>
      </c>
      <c r="BR43" s="249">
        <v>2.81086231538828</v>
      </c>
      <c r="BS43" s="249">
        <v>2.8694768918232607</v>
      </c>
      <c r="BT43" s="249">
        <v>2.8486163863266416</v>
      </c>
      <c r="BU43" s="249">
        <v>2.7755537763544167</v>
      </c>
      <c r="BV43" s="249">
        <v>2.8301886792452833</v>
      </c>
      <c r="BW43" s="249">
        <v>2.8156996587030716</v>
      </c>
      <c r="BX43" s="249">
        <v>2.710843373493976</v>
      </c>
      <c r="BY43" s="263">
        <v>2.5718608169440245</v>
      </c>
      <c r="BZ43" s="655">
        <v>15</v>
      </c>
      <c r="CA43" s="192" t="s">
        <v>105</v>
      </c>
      <c r="CB43" s="777">
        <v>4.417549167927383</v>
      </c>
      <c r="CC43" s="249">
        <v>4.639329542053278</v>
      </c>
      <c r="CD43" s="249">
        <v>4.736842105263158</v>
      </c>
      <c r="CE43" s="393">
        <v>4.646464646464646</v>
      </c>
      <c r="CF43" s="262">
        <v>4.128137384412153</v>
      </c>
      <c r="CH43" s="732">
        <v>15</v>
      </c>
      <c r="CI43" s="192" t="s">
        <v>105</v>
      </c>
      <c r="CJ43" s="724">
        <v>4.215618521078093</v>
      </c>
      <c r="CK43" s="249">
        <v>4.005621925509487</v>
      </c>
      <c r="CL43" s="249">
        <v>3.911806543385491</v>
      </c>
      <c r="CM43" s="249">
        <v>3.76541152949017</v>
      </c>
      <c r="CN43" s="251">
        <v>3.643724696356275</v>
      </c>
      <c r="CO43" s="760">
        <v>3.740740740740741</v>
      </c>
    </row>
    <row r="44" spans="2:93" ht="13.5">
      <c r="B44" s="455">
        <v>27</v>
      </c>
      <c r="C44" s="192" t="s">
        <v>295</v>
      </c>
      <c r="D44" s="233">
        <f t="shared" si="2"/>
        <v>2.2181146025878005</v>
      </c>
      <c r="E44" s="234">
        <f t="shared" si="2"/>
        <v>2.6933101650738487</v>
      </c>
      <c r="F44" s="455">
        <v>27</v>
      </c>
      <c r="G44" s="192" t="s">
        <v>305</v>
      </c>
      <c r="H44" s="233">
        <f t="shared" si="3"/>
        <v>3.7897310513447433</v>
      </c>
      <c r="I44" s="249">
        <f t="shared" si="3"/>
        <v>3.708523096942095</v>
      </c>
      <c r="J44" s="249">
        <f t="shared" si="3"/>
        <v>4.308093994778068</v>
      </c>
      <c r="K44" s="249">
        <f t="shared" si="3"/>
        <v>4.6</v>
      </c>
      <c r="L44" s="262">
        <f t="shared" si="3"/>
        <v>4.798870853916726</v>
      </c>
      <c r="M44" s="455">
        <v>25</v>
      </c>
      <c r="N44" s="192" t="s">
        <v>305</v>
      </c>
      <c r="O44" s="233">
        <f t="shared" si="4"/>
        <v>4.594594594594595</v>
      </c>
      <c r="P44" s="249">
        <f t="shared" si="4"/>
        <v>4.551365409622886</v>
      </c>
      <c r="Q44" s="249">
        <f t="shared" si="4"/>
        <v>4.350382128159906</v>
      </c>
      <c r="R44" s="249">
        <f t="shared" si="4"/>
        <v>5.078597339782346</v>
      </c>
      <c r="S44" s="249">
        <f t="shared" si="4"/>
        <v>4.913294797687861</v>
      </c>
      <c r="T44" s="249">
        <f t="shared" si="4"/>
        <v>4.42159383033419</v>
      </c>
      <c r="U44" s="393">
        <v>4.358353510895883</v>
      </c>
      <c r="V44" s="262">
        <v>4.360189573459715</v>
      </c>
      <c r="X44" s="633">
        <v>25</v>
      </c>
      <c r="Y44" s="192" t="s">
        <v>305</v>
      </c>
      <c r="Z44" s="251">
        <f aca="true" t="shared" si="10" ref="Z44:AG44">Z13/Z$4*100</f>
        <v>4.7879616963064295</v>
      </c>
      <c r="AA44" s="249">
        <f t="shared" si="10"/>
        <v>4.538139684583199</v>
      </c>
      <c r="AB44" s="249">
        <f t="shared" si="10"/>
        <v>4.32449494949495</v>
      </c>
      <c r="AC44" s="249">
        <f t="shared" si="10"/>
        <v>4.224086279209107</v>
      </c>
      <c r="AD44" s="249">
        <f t="shared" si="10"/>
        <v>4.212076583210604</v>
      </c>
      <c r="AE44" s="249">
        <f t="shared" si="10"/>
        <v>4.3465745538284395</v>
      </c>
      <c r="AF44" s="249">
        <f t="shared" si="10"/>
        <v>4.114346780657227</v>
      </c>
      <c r="AG44" s="249">
        <f t="shared" si="10"/>
        <v>4.118241536129359</v>
      </c>
      <c r="AH44" s="249">
        <v>4.239019407558733</v>
      </c>
      <c r="AI44" s="249">
        <v>4.338936846887778</v>
      </c>
      <c r="AJ44" s="249">
        <v>4.2837402118839245</v>
      </c>
      <c r="AK44" s="249">
        <v>4.234297812279464</v>
      </c>
      <c r="AL44" s="249">
        <v>4.447469934195598</v>
      </c>
      <c r="AM44" s="249">
        <v>4.355800091701054</v>
      </c>
      <c r="AN44" s="249">
        <v>4.398689751988769</v>
      </c>
      <c r="AO44" s="393">
        <v>4.555860805860806</v>
      </c>
      <c r="AP44" s="393">
        <v>4.696449026345934</v>
      </c>
      <c r="AQ44" s="262">
        <v>4.687149585108768</v>
      </c>
      <c r="AS44" s="455">
        <v>19</v>
      </c>
      <c r="AT44" s="192" t="s">
        <v>55</v>
      </c>
      <c r="AU44" s="249">
        <v>5.010526315789473</v>
      </c>
      <c r="AV44" s="249">
        <v>4.991645781119465</v>
      </c>
      <c r="AW44" s="249">
        <v>5.042194092827004</v>
      </c>
      <c r="AX44" s="249">
        <v>5.0775440832802206</v>
      </c>
      <c r="AY44" s="749">
        <v>5.0775440832802206</v>
      </c>
      <c r="AZ44" s="249">
        <v>5.0339847068819035</v>
      </c>
      <c r="BA44" s="251">
        <v>5.09399636143117</v>
      </c>
      <c r="BB44" s="249">
        <v>4.9543147208121825</v>
      </c>
      <c r="BC44" s="249">
        <v>4.9846782431052095</v>
      </c>
      <c r="BD44" s="249">
        <v>5.130309870716191</v>
      </c>
      <c r="BE44" s="249">
        <v>5.186252315291212</v>
      </c>
      <c r="BF44" s="249">
        <v>5.197969543147208</v>
      </c>
      <c r="BG44" s="249">
        <v>5.121850475010326</v>
      </c>
      <c r="BH44" s="249">
        <v>5.072923272035511</v>
      </c>
      <c r="BI44" s="249">
        <v>5.098039215686274</v>
      </c>
      <c r="BJ44" s="249">
        <v>5.093002657218778</v>
      </c>
      <c r="BK44" s="393">
        <v>5.114135206321334</v>
      </c>
      <c r="BL44" s="262">
        <v>4.972997299729974</v>
      </c>
      <c r="BN44" s="455">
        <v>16</v>
      </c>
      <c r="BO44" s="192" t="s">
        <v>55</v>
      </c>
      <c r="BP44" s="249">
        <v>5.2515445719329215</v>
      </c>
      <c r="BQ44" s="249">
        <v>5.169172932330826</v>
      </c>
      <c r="BR44" s="249">
        <v>5.2644116245831345</v>
      </c>
      <c r="BS44" s="249">
        <v>5.205688166582021</v>
      </c>
      <c r="BT44" s="249">
        <v>4.8562126966901795</v>
      </c>
      <c r="BU44" s="249">
        <v>4.910595142780892</v>
      </c>
      <c r="BV44" s="249">
        <v>4.745568896512293</v>
      </c>
      <c r="BW44" s="249">
        <v>4.721274175199089</v>
      </c>
      <c r="BX44" s="249">
        <v>4.698795180722891</v>
      </c>
      <c r="BY44" s="263">
        <v>4.417549167927383</v>
      </c>
      <c r="BZ44" s="655">
        <v>16</v>
      </c>
      <c r="CA44" s="192" t="s">
        <v>106</v>
      </c>
      <c r="CB44" s="777">
        <v>3.540090771558245</v>
      </c>
      <c r="CC44" s="249">
        <v>3.412152050284346</v>
      </c>
      <c r="CD44" s="249">
        <v>3.75</v>
      </c>
      <c r="CE44" s="393">
        <v>3.8383838383838382</v>
      </c>
      <c r="CF44" s="262">
        <v>3.665785997357992</v>
      </c>
      <c r="CH44" s="732">
        <v>16</v>
      </c>
      <c r="CI44" s="192" t="s">
        <v>106</v>
      </c>
      <c r="CJ44" s="724">
        <v>3.8700760193503805</v>
      </c>
      <c r="CK44" s="249">
        <v>3.7245256500351367</v>
      </c>
      <c r="CL44" s="249">
        <v>3.982930298719772</v>
      </c>
      <c r="CM44" s="249">
        <v>3.9986671109630127</v>
      </c>
      <c r="CN44" s="251">
        <v>4.30622009569378</v>
      </c>
      <c r="CO44" s="760">
        <v>4.555555555555555</v>
      </c>
    </row>
    <row r="45" spans="2:93" ht="13.5">
      <c r="B45" s="455">
        <v>28</v>
      </c>
      <c r="C45" s="192" t="s">
        <v>111</v>
      </c>
      <c r="D45" s="233">
        <f t="shared" si="2"/>
        <v>9.426987060998151</v>
      </c>
      <c r="E45" s="234">
        <f t="shared" si="2"/>
        <v>11.120764552562989</v>
      </c>
      <c r="F45" s="455">
        <v>28</v>
      </c>
      <c r="G45" s="192" t="s">
        <v>106</v>
      </c>
      <c r="H45" s="233">
        <f t="shared" si="3"/>
        <v>9.535452322738386</v>
      </c>
      <c r="I45" s="249">
        <f t="shared" si="3"/>
        <v>9.433962264150944</v>
      </c>
      <c r="J45" s="249">
        <f t="shared" si="3"/>
        <v>9.007832898172325</v>
      </c>
      <c r="K45" s="249">
        <f t="shared" si="3"/>
        <v>9.4</v>
      </c>
      <c r="L45" s="262">
        <f t="shared" si="3"/>
        <v>10.021171489061398</v>
      </c>
      <c r="M45" s="455">
        <v>26</v>
      </c>
      <c r="N45" s="192" t="s">
        <v>106</v>
      </c>
      <c r="O45" s="233">
        <f t="shared" si="4"/>
        <v>9.594594594594595</v>
      </c>
      <c r="P45" s="249">
        <f t="shared" si="4"/>
        <v>9.947984395318596</v>
      </c>
      <c r="Q45" s="249">
        <f t="shared" si="4"/>
        <v>9.75896531452087</v>
      </c>
      <c r="R45" s="249">
        <f t="shared" si="4"/>
        <v>9.371221281741233</v>
      </c>
      <c r="S45" s="249">
        <f t="shared" si="4"/>
        <v>8.786127167630058</v>
      </c>
      <c r="T45" s="249">
        <f t="shared" si="4"/>
        <v>7.814910025706941</v>
      </c>
      <c r="U45" s="393">
        <v>7.4092009685230025</v>
      </c>
      <c r="V45" s="262">
        <v>7.061611374407582</v>
      </c>
      <c r="X45" s="633">
        <v>26</v>
      </c>
      <c r="Y45" s="192" t="s">
        <v>106</v>
      </c>
      <c r="Z45" s="251">
        <f aca="true" t="shared" si="11" ref="Z45:AG45">Z14/Z$4*100</f>
        <v>5.369357045143639</v>
      </c>
      <c r="AA45" s="249">
        <f t="shared" si="11"/>
        <v>5.149662053427743</v>
      </c>
      <c r="AB45" s="249">
        <f t="shared" si="11"/>
        <v>4.703282828282828</v>
      </c>
      <c r="AC45" s="249">
        <f t="shared" si="11"/>
        <v>4.703415218693829</v>
      </c>
      <c r="AD45" s="249">
        <f t="shared" si="11"/>
        <v>4.447717231222386</v>
      </c>
      <c r="AE45" s="249">
        <f t="shared" si="11"/>
        <v>4.289004029936672</v>
      </c>
      <c r="AF45" s="249">
        <f t="shared" si="11"/>
        <v>3.980764092973551</v>
      </c>
      <c r="AG45" s="249">
        <f t="shared" si="11"/>
        <v>3.6887316826680143</v>
      </c>
      <c r="AH45" s="249">
        <v>3.881511746680286</v>
      </c>
      <c r="AI45" s="249">
        <v>3.4302589731940025</v>
      </c>
      <c r="AJ45" s="249">
        <v>3.408567480423768</v>
      </c>
      <c r="AK45" s="249">
        <v>3.387438249823571</v>
      </c>
      <c r="AL45" s="249">
        <v>3.290220104379397</v>
      </c>
      <c r="AM45" s="249">
        <v>3.1178358551123337</v>
      </c>
      <c r="AN45" s="249">
        <v>2.9714553111839024</v>
      </c>
      <c r="AO45" s="393">
        <v>2.7472527472527473</v>
      </c>
      <c r="AP45" s="393">
        <v>2.6804123711340204</v>
      </c>
      <c r="AQ45" s="262">
        <v>2.556627046422965</v>
      </c>
      <c r="AS45" s="455">
        <v>20</v>
      </c>
      <c r="AT45" s="192" t="s">
        <v>358</v>
      </c>
      <c r="AU45" s="249">
        <v>2.463157894736842</v>
      </c>
      <c r="AV45" s="249">
        <v>2.4227234753550544</v>
      </c>
      <c r="AW45" s="249">
        <v>2.5105485232067513</v>
      </c>
      <c r="AX45" s="249">
        <v>2.5706394731251327</v>
      </c>
      <c r="AY45" s="749">
        <v>2.613129381771829</v>
      </c>
      <c r="AZ45" s="249">
        <v>2.6338147833474936</v>
      </c>
      <c r="BA45" s="251">
        <v>2.668283808368708</v>
      </c>
      <c r="BB45" s="249">
        <v>2.720812182741117</v>
      </c>
      <c r="BC45" s="249">
        <v>2.6557711950970377</v>
      </c>
      <c r="BD45" s="249">
        <v>2.6677611327724193</v>
      </c>
      <c r="BE45" s="249">
        <v>2.6754476229676887</v>
      </c>
      <c r="BF45" s="249">
        <v>2.6598984771573604</v>
      </c>
      <c r="BG45" s="249">
        <v>2.7054935976869063</v>
      </c>
      <c r="BH45" s="249">
        <v>2.7478334390192347</v>
      </c>
      <c r="BI45" s="249">
        <v>2.7886710239651413</v>
      </c>
      <c r="BJ45" s="249">
        <v>2.878653675819309</v>
      </c>
      <c r="BK45" s="393">
        <v>2.7875329236172077</v>
      </c>
      <c r="BL45" s="262">
        <v>2.9252925292529253</v>
      </c>
      <c r="BN45" s="455">
        <v>17</v>
      </c>
      <c r="BO45" s="192" t="s">
        <v>358</v>
      </c>
      <c r="BP45" s="249">
        <v>3.000882612533098</v>
      </c>
      <c r="BQ45" s="249">
        <v>3.171992481203008</v>
      </c>
      <c r="BR45" s="249">
        <v>3.072891853263459</v>
      </c>
      <c r="BS45" s="249">
        <v>3.3773489080751653</v>
      </c>
      <c r="BT45" s="249">
        <v>3.5811177428106347</v>
      </c>
      <c r="BU45" s="249">
        <v>3.5495062716840136</v>
      </c>
      <c r="BV45" s="249">
        <v>3.7449971412235565</v>
      </c>
      <c r="BW45" s="249">
        <v>3.4698521046643913</v>
      </c>
      <c r="BX45" s="249">
        <v>3.5843373493975905</v>
      </c>
      <c r="BY45" s="263">
        <v>3.6006051437216335</v>
      </c>
      <c r="BZ45" s="655">
        <v>17</v>
      </c>
      <c r="CA45" s="192" t="s">
        <v>25</v>
      </c>
      <c r="CB45" s="777">
        <v>0.4236006051437216</v>
      </c>
      <c r="CC45" s="249">
        <v>0.35917390002993116</v>
      </c>
      <c r="CD45" s="249">
        <v>0.4605263157894736</v>
      </c>
      <c r="CE45" s="393">
        <v>0.47138047138047134</v>
      </c>
      <c r="CF45" s="262">
        <v>0.42932628797886396</v>
      </c>
      <c r="CH45" s="732">
        <v>17</v>
      </c>
      <c r="CI45" s="192" t="s">
        <v>25</v>
      </c>
      <c r="CJ45" s="724">
        <v>0.44920525224602625</v>
      </c>
      <c r="CK45" s="249">
        <v>0.4567814476458187</v>
      </c>
      <c r="CL45" s="249">
        <v>0.46230440967283076</v>
      </c>
      <c r="CM45" s="249">
        <v>0.39986671109630123</v>
      </c>
      <c r="CN45" s="251">
        <v>0.44166359955833645</v>
      </c>
      <c r="CO45" s="760">
        <v>0.4814814814814815</v>
      </c>
    </row>
    <row r="46" spans="2:93" ht="13.5">
      <c r="B46" s="454">
        <v>29</v>
      </c>
      <c r="C46" s="305" t="s">
        <v>296</v>
      </c>
      <c r="D46" s="319">
        <f t="shared" si="2"/>
        <v>1.1090573012939002</v>
      </c>
      <c r="E46" s="320">
        <f t="shared" si="2"/>
        <v>0.4344048653344918</v>
      </c>
      <c r="F46" s="454">
        <v>29</v>
      </c>
      <c r="G46" s="305" t="s">
        <v>25</v>
      </c>
      <c r="H46" s="319">
        <f t="shared" si="3"/>
        <v>0.36674816625916873</v>
      </c>
      <c r="I46" s="458">
        <f t="shared" si="3"/>
        <v>0.32530904359141183</v>
      </c>
      <c r="J46" s="458">
        <f t="shared" si="3"/>
        <v>0.3263707571801566</v>
      </c>
      <c r="K46" s="458">
        <f t="shared" si="3"/>
        <v>0.26666666666666666</v>
      </c>
      <c r="L46" s="323">
        <f t="shared" si="3"/>
        <v>0.2822865208186309</v>
      </c>
      <c r="M46" s="454">
        <v>27</v>
      </c>
      <c r="N46" s="305" t="s">
        <v>25</v>
      </c>
      <c r="O46" s="319">
        <f t="shared" si="4"/>
        <v>0.2702702702702703</v>
      </c>
      <c r="P46" s="458">
        <f t="shared" si="4"/>
        <v>0.3250975292587776</v>
      </c>
      <c r="Q46" s="458">
        <f t="shared" si="4"/>
        <v>0.3527336860670194</v>
      </c>
      <c r="R46" s="458">
        <f t="shared" si="4"/>
        <v>0.24183796856106407</v>
      </c>
      <c r="S46" s="458">
        <f t="shared" si="4"/>
        <v>0.23121387283236997</v>
      </c>
      <c r="T46" s="458">
        <f t="shared" si="4"/>
        <v>0.35989717223650386</v>
      </c>
      <c r="U46" s="411">
        <v>0.29055690072639223</v>
      </c>
      <c r="V46" s="323">
        <v>0.2843601895734597</v>
      </c>
      <c r="X46" s="632">
        <v>27</v>
      </c>
      <c r="Y46" s="305" t="s">
        <v>25</v>
      </c>
      <c r="Z46" s="445">
        <f aca="true" t="shared" si="12" ref="Z46:AG46">Z15/Z$4*100</f>
        <v>0.1709986320109439</v>
      </c>
      <c r="AA46" s="635">
        <f t="shared" si="12"/>
        <v>0.28966849050531057</v>
      </c>
      <c r="AB46" s="635">
        <f t="shared" si="12"/>
        <v>0.31565656565656564</v>
      </c>
      <c r="AC46" s="635">
        <f t="shared" si="12"/>
        <v>0.17974835230677053</v>
      </c>
      <c r="AD46" s="635">
        <f t="shared" si="12"/>
        <v>0.17673048600883653</v>
      </c>
      <c r="AE46" s="635">
        <f t="shared" si="12"/>
        <v>0.20149683362118592</v>
      </c>
      <c r="AF46" s="635">
        <f t="shared" si="12"/>
        <v>0.26716537536735235</v>
      </c>
      <c r="AG46" s="635">
        <f t="shared" si="12"/>
        <v>0.32844871147043964</v>
      </c>
      <c r="AH46" s="635">
        <v>0.30643513789581206</v>
      </c>
      <c r="AI46" s="635">
        <v>0.2271694684234439</v>
      </c>
      <c r="AJ46" s="635">
        <v>0.2533394748963611</v>
      </c>
      <c r="AK46" s="635">
        <v>0.2822865208186309</v>
      </c>
      <c r="AL46" s="635">
        <v>0.2949852507374631</v>
      </c>
      <c r="AM46" s="635">
        <v>0.29802842732691426</v>
      </c>
      <c r="AN46" s="635">
        <v>0.30416471689284047</v>
      </c>
      <c r="AO46" s="411">
        <v>0.3205128205128205</v>
      </c>
      <c r="AP46" s="411">
        <v>0.29782359679266895</v>
      </c>
      <c r="AQ46" s="323">
        <v>0.2915451895043732</v>
      </c>
      <c r="AS46" s="455">
        <v>21</v>
      </c>
      <c r="AT46" s="192" t="s">
        <v>25</v>
      </c>
      <c r="AU46" s="249">
        <v>0.3157894736842105</v>
      </c>
      <c r="AV46" s="249">
        <v>0.3132832080200501</v>
      </c>
      <c r="AW46" s="249">
        <v>0.35864978902953587</v>
      </c>
      <c r="AX46" s="249">
        <v>0.3186743148502231</v>
      </c>
      <c r="AY46" s="749">
        <v>0.3186743148502231</v>
      </c>
      <c r="AZ46" s="249">
        <v>0.318606627017842</v>
      </c>
      <c r="BA46" s="251">
        <v>0.32342834040832824</v>
      </c>
      <c r="BB46" s="249">
        <v>0.3248730964467005</v>
      </c>
      <c r="BC46" s="249">
        <v>0.36772216547497444</v>
      </c>
      <c r="BD46" s="249">
        <v>0.3693823106915658</v>
      </c>
      <c r="BE46" s="249">
        <v>0.3704465939493723</v>
      </c>
      <c r="BF46" s="249">
        <v>0.36548223350253806</v>
      </c>
      <c r="BG46" s="249">
        <v>0.37174721189591076</v>
      </c>
      <c r="BH46" s="249">
        <v>0.4016064257028112</v>
      </c>
      <c r="BI46" s="249">
        <v>0.3703703703703704</v>
      </c>
      <c r="BJ46" s="249">
        <v>0.37643932683790965</v>
      </c>
      <c r="BK46" s="393">
        <v>0.41703248463564535</v>
      </c>
      <c r="BL46" s="262">
        <v>0.42754275427542754</v>
      </c>
      <c r="BN46" s="455">
        <v>18</v>
      </c>
      <c r="BO46" s="192" t="s">
        <v>25</v>
      </c>
      <c r="BP46" s="249">
        <v>0.4633715798764342</v>
      </c>
      <c r="BQ46" s="249">
        <v>0.4934210526315789</v>
      </c>
      <c r="BR46" s="249">
        <v>0.45259647451167223</v>
      </c>
      <c r="BS46" s="249">
        <v>0.43169121381411885</v>
      </c>
      <c r="BT46" s="249">
        <v>0.3798155181768855</v>
      </c>
      <c r="BU46" s="249">
        <v>0.373632239124633</v>
      </c>
      <c r="BV46" s="249">
        <v>0.4002287021154946</v>
      </c>
      <c r="BW46" s="249">
        <v>0.3412969283276451</v>
      </c>
      <c r="BX46" s="249">
        <v>0.3614457831325301</v>
      </c>
      <c r="BY46" s="263">
        <v>0.4236006051437216</v>
      </c>
      <c r="BZ46" s="655">
        <v>18</v>
      </c>
      <c r="CA46" s="192" t="s">
        <v>26</v>
      </c>
      <c r="CB46" s="777">
        <v>7.2617246596066565</v>
      </c>
      <c r="CC46" s="249">
        <v>7.572583058964382</v>
      </c>
      <c r="CD46" s="249">
        <v>7.697368421052632</v>
      </c>
      <c r="CE46" s="393">
        <v>7.878787878787878</v>
      </c>
      <c r="CF46" s="262">
        <v>8.124174372523116</v>
      </c>
      <c r="CH46" s="732">
        <v>18</v>
      </c>
      <c r="CI46" s="192" t="s">
        <v>26</v>
      </c>
      <c r="CJ46" s="724">
        <v>8.189357290946786</v>
      </c>
      <c r="CK46" s="249">
        <v>8.292340126493324</v>
      </c>
      <c r="CL46" s="249">
        <v>8.108108108108109</v>
      </c>
      <c r="CM46" s="249">
        <v>7.897367544151949</v>
      </c>
      <c r="CN46" s="251">
        <v>8.170776591829224</v>
      </c>
      <c r="CO46" s="760">
        <v>7.9259259259259265</v>
      </c>
    </row>
    <row r="47" spans="2:93" ht="13.5">
      <c r="B47" s="290"/>
      <c r="C47" s="428"/>
      <c r="D47" s="429"/>
      <c r="E47" s="430"/>
      <c r="F47" s="290"/>
      <c r="G47" s="428"/>
      <c r="H47" s="429"/>
      <c r="I47" s="431"/>
      <c r="J47" s="431"/>
      <c r="K47" s="431"/>
      <c r="L47" s="430"/>
      <c r="M47" s="290"/>
      <c r="N47" s="428"/>
      <c r="O47" s="429"/>
      <c r="P47" s="431"/>
      <c r="Q47" s="431"/>
      <c r="R47" s="431"/>
      <c r="S47" s="431"/>
      <c r="T47" s="431"/>
      <c r="U47" s="432"/>
      <c r="V47" s="430"/>
      <c r="X47" s="290"/>
      <c r="Y47" s="428"/>
      <c r="Z47" s="649"/>
      <c r="AA47" s="431"/>
      <c r="AB47" s="431"/>
      <c r="AC47" s="431"/>
      <c r="AD47" s="431"/>
      <c r="AE47" s="431"/>
      <c r="AF47" s="431"/>
      <c r="AG47" s="288"/>
      <c r="AH47" s="288"/>
      <c r="AI47" s="288"/>
      <c r="AJ47" s="288"/>
      <c r="AK47" s="288"/>
      <c r="AL47" s="288"/>
      <c r="AM47" s="288"/>
      <c r="AN47" s="288"/>
      <c r="AO47" s="395"/>
      <c r="AP47" s="395"/>
      <c r="AQ47" s="289"/>
      <c r="AS47" s="455">
        <v>22</v>
      </c>
      <c r="AT47" s="192" t="s">
        <v>26</v>
      </c>
      <c r="AU47" s="249" t="s">
        <v>21</v>
      </c>
      <c r="AV47" s="249" t="s">
        <v>21</v>
      </c>
      <c r="AW47" s="249" t="s">
        <v>21</v>
      </c>
      <c r="AX47" s="249" t="s">
        <v>21</v>
      </c>
      <c r="AY47" s="749">
        <v>4.97131931166348</v>
      </c>
      <c r="AZ47" s="249">
        <v>4.970263381478334</v>
      </c>
      <c r="BA47" s="251">
        <v>5.09399636143117</v>
      </c>
      <c r="BB47" s="249">
        <v>5.258883248730965</v>
      </c>
      <c r="BC47" s="249">
        <v>5.127681307456589</v>
      </c>
      <c r="BD47" s="249">
        <v>5.25343730761338</v>
      </c>
      <c r="BE47" s="249">
        <v>5.165671948960691</v>
      </c>
      <c r="BF47" s="249">
        <v>5.4213197969543145</v>
      </c>
      <c r="BG47" s="249">
        <v>5.472945064023131</v>
      </c>
      <c r="BH47" s="249">
        <v>5.559078418938913</v>
      </c>
      <c r="BI47" s="249">
        <v>5.5119825708061</v>
      </c>
      <c r="BJ47" s="249">
        <v>5.779450841452613</v>
      </c>
      <c r="BK47" s="393">
        <v>5.970149253731343</v>
      </c>
      <c r="BL47" s="262">
        <v>6.053105310531053</v>
      </c>
      <c r="BN47" s="455">
        <v>19</v>
      </c>
      <c r="BO47" s="192" t="s">
        <v>26</v>
      </c>
      <c r="BP47" s="249">
        <v>6.509267431597529</v>
      </c>
      <c r="BQ47" s="249">
        <v>6.743421052631579</v>
      </c>
      <c r="BR47" s="249">
        <v>6.812767984754645</v>
      </c>
      <c r="BS47" s="249">
        <v>6.754697816150331</v>
      </c>
      <c r="BT47" s="249">
        <v>6.999457406402604</v>
      </c>
      <c r="BU47" s="249">
        <v>7.17907659460902</v>
      </c>
      <c r="BV47" s="249">
        <v>7.318467695826186</v>
      </c>
      <c r="BW47" s="249">
        <v>7.1103526734926055</v>
      </c>
      <c r="BX47" s="249">
        <v>7.259036144578314</v>
      </c>
      <c r="BY47" s="263">
        <v>7.2617246596066565</v>
      </c>
      <c r="BZ47" s="655">
        <v>19</v>
      </c>
      <c r="CA47" s="192" t="s">
        <v>27</v>
      </c>
      <c r="CB47" s="777">
        <v>0.3630862329803328</v>
      </c>
      <c r="CC47" s="249">
        <v>0.35917390002993116</v>
      </c>
      <c r="CD47" s="249">
        <v>0.3289473684210526</v>
      </c>
      <c r="CE47" s="393">
        <v>0.40404040404040403</v>
      </c>
      <c r="CF47" s="262">
        <v>0.3632760898282695</v>
      </c>
      <c r="CH47" s="732">
        <v>19</v>
      </c>
      <c r="CI47" s="192" t="s">
        <v>27</v>
      </c>
      <c r="CJ47" s="724">
        <v>0.38009675190048375</v>
      </c>
      <c r="CK47" s="249">
        <v>0.4216444132115249</v>
      </c>
      <c r="CL47" s="249">
        <v>0.46230440967283076</v>
      </c>
      <c r="CM47" s="249">
        <v>0.46651116294568473</v>
      </c>
      <c r="CN47" s="251">
        <v>0.4784688995215311</v>
      </c>
      <c r="CO47" s="760">
        <v>0.4814814814814815</v>
      </c>
    </row>
    <row r="48" spans="2:93" ht="13.5">
      <c r="B48" s="455">
        <v>30</v>
      </c>
      <c r="C48" s="192" t="s">
        <v>297</v>
      </c>
      <c r="D48" s="233">
        <f>D17/D$4*100</f>
        <v>0.18484288354898337</v>
      </c>
      <c r="E48" s="234">
        <f>E17/E$4*100</f>
        <v>0.26064291920069504</v>
      </c>
      <c r="F48" s="455">
        <v>30</v>
      </c>
      <c r="G48" s="192" t="s">
        <v>27</v>
      </c>
      <c r="H48" s="233">
        <f aca="true" t="shared" si="13" ref="H48:L51">H17/H$4*100</f>
        <v>0.4278728606356968</v>
      </c>
      <c r="I48" s="249">
        <f t="shared" si="13"/>
        <v>0.32530904359141183</v>
      </c>
      <c r="J48" s="249">
        <f t="shared" si="13"/>
        <v>0.26109660574412535</v>
      </c>
      <c r="K48" s="249">
        <f t="shared" si="13"/>
        <v>0.33333333333333337</v>
      </c>
      <c r="L48" s="262">
        <f t="shared" si="13"/>
        <v>0.35285815102328866</v>
      </c>
      <c r="M48" s="455">
        <v>28</v>
      </c>
      <c r="N48" s="192" t="s">
        <v>27</v>
      </c>
      <c r="O48" s="233">
        <f aca="true" t="shared" si="14" ref="O48:T55">O17/O$4*100</f>
        <v>0.2702702702702703</v>
      </c>
      <c r="P48" s="249">
        <f t="shared" si="14"/>
        <v>0.3901170351105332</v>
      </c>
      <c r="Q48" s="249">
        <f t="shared" si="14"/>
        <v>0.29394473838918284</v>
      </c>
      <c r="R48" s="249">
        <f t="shared" si="14"/>
        <v>0.42321644498186217</v>
      </c>
      <c r="S48" s="249">
        <f t="shared" si="14"/>
        <v>0.2890173410404624</v>
      </c>
      <c r="T48" s="249">
        <f t="shared" si="14"/>
        <v>0.2570694087403599</v>
      </c>
      <c r="U48" s="393">
        <v>0.24213075060532688</v>
      </c>
      <c r="V48" s="262">
        <v>0.2843601895734597</v>
      </c>
      <c r="X48" s="633">
        <v>28</v>
      </c>
      <c r="Y48" s="192" t="s">
        <v>27</v>
      </c>
      <c r="Z48" s="251">
        <f aca="true" t="shared" si="15" ref="Z48:AG48">Z17/Z$4*100</f>
        <v>0.2393980848153215</v>
      </c>
      <c r="AA48" s="249">
        <f t="shared" si="15"/>
        <v>0.2574831026713872</v>
      </c>
      <c r="AB48" s="249">
        <f t="shared" si="15"/>
        <v>0.1893939393939394</v>
      </c>
      <c r="AC48" s="249">
        <f t="shared" si="15"/>
        <v>0.05991611743559017</v>
      </c>
      <c r="AD48" s="249">
        <f t="shared" si="15"/>
        <v>0.3829160530191458</v>
      </c>
      <c r="AE48" s="249">
        <f t="shared" si="15"/>
        <v>0.37420840529648824</v>
      </c>
      <c r="AF48" s="249">
        <f t="shared" si="15"/>
        <v>0.37403152551429336</v>
      </c>
      <c r="AG48" s="249">
        <f t="shared" si="15"/>
        <v>0.35371399696816574</v>
      </c>
      <c r="AH48" s="249">
        <v>0.40858018386108275</v>
      </c>
      <c r="AI48" s="249">
        <v>0.3634711494775102</v>
      </c>
      <c r="AJ48" s="249">
        <v>0.4375863657300783</v>
      </c>
      <c r="AK48" s="249">
        <v>0.32933427428840273</v>
      </c>
      <c r="AL48" s="249">
        <v>0.36305877013841614</v>
      </c>
      <c r="AM48" s="249">
        <v>0.34387895460797796</v>
      </c>
      <c r="AN48" s="249">
        <v>0.32756200280767434</v>
      </c>
      <c r="AO48" s="393">
        <v>0.3434065934065934</v>
      </c>
      <c r="AP48" s="393">
        <v>0.3665521191294387</v>
      </c>
      <c r="AQ48" s="262">
        <v>0.4036779546983628</v>
      </c>
      <c r="AS48" s="455">
        <v>23</v>
      </c>
      <c r="AT48" s="192" t="s">
        <v>27</v>
      </c>
      <c r="AU48" s="249">
        <v>0.35789473684210527</v>
      </c>
      <c r="AV48" s="249">
        <v>0.3968253968253968</v>
      </c>
      <c r="AW48" s="249">
        <v>0.31645569620253167</v>
      </c>
      <c r="AX48" s="249">
        <v>0.36116422349691946</v>
      </c>
      <c r="AY48" s="749">
        <v>0.36116422349691946</v>
      </c>
      <c r="AZ48" s="249">
        <v>0.33984706881903143</v>
      </c>
      <c r="BA48" s="251">
        <v>0.4042854255104104</v>
      </c>
      <c r="BB48" s="249">
        <v>0.40609137055837563</v>
      </c>
      <c r="BC48" s="249">
        <v>0.3881511746680286</v>
      </c>
      <c r="BD48" s="249">
        <v>0.3078185922429715</v>
      </c>
      <c r="BE48" s="249">
        <v>0.30870549495781024</v>
      </c>
      <c r="BF48" s="249">
        <v>0.2639593908629442</v>
      </c>
      <c r="BG48" s="249">
        <v>0.24783147459727387</v>
      </c>
      <c r="BH48" s="249">
        <v>0.2747833439019235</v>
      </c>
      <c r="BI48" s="249">
        <v>0.2832244008714597</v>
      </c>
      <c r="BJ48" s="249">
        <v>0.3100088573959256</v>
      </c>
      <c r="BK48" s="393">
        <v>0.3292361720807726</v>
      </c>
      <c r="BL48" s="262">
        <v>0.33753375337533753</v>
      </c>
      <c r="BN48" s="455">
        <v>20</v>
      </c>
      <c r="BO48" s="192" t="s">
        <v>27</v>
      </c>
      <c r="BP48" s="249">
        <v>0.44130626654898497</v>
      </c>
      <c r="BQ48" s="249">
        <v>0.37593984962406013</v>
      </c>
      <c r="BR48" s="249">
        <v>0.38113387327298714</v>
      </c>
      <c r="BS48" s="249">
        <v>0.3809040121889284</v>
      </c>
      <c r="BT48" s="249">
        <v>0.352685838307108</v>
      </c>
      <c r="BU48" s="249">
        <v>0.4003202562049639</v>
      </c>
      <c r="BV48" s="249">
        <v>0.37164093767867357</v>
      </c>
      <c r="BW48" s="249">
        <v>0.42662116040955633</v>
      </c>
      <c r="BX48" s="249">
        <v>0.4518072289156626</v>
      </c>
      <c r="BY48" s="263">
        <v>0.3630862329803328</v>
      </c>
      <c r="BZ48" s="655">
        <v>20</v>
      </c>
      <c r="CA48" s="192" t="s">
        <v>28</v>
      </c>
      <c r="CB48" s="777">
        <v>0.0907715582450832</v>
      </c>
      <c r="CC48" s="249">
        <v>0.08979347500748279</v>
      </c>
      <c r="CD48" s="249">
        <v>0.09868421052631579</v>
      </c>
      <c r="CE48" s="393">
        <v>0.10101010101010101</v>
      </c>
      <c r="CF48" s="262">
        <v>0.09907529722589167</v>
      </c>
      <c r="CH48" s="732">
        <v>20</v>
      </c>
      <c r="CI48" s="192" t="s">
        <v>28</v>
      </c>
      <c r="CJ48" s="724">
        <v>0.10366275051831375</v>
      </c>
      <c r="CK48" s="249">
        <v>0.10541110330288123</v>
      </c>
      <c r="CL48" s="249">
        <v>0.10668563300142249</v>
      </c>
      <c r="CM48" s="249">
        <v>0.13328890369876709</v>
      </c>
      <c r="CN48" s="251">
        <v>0.1472211998527788</v>
      </c>
      <c r="CO48" s="760">
        <v>0.14814814814814814</v>
      </c>
    </row>
    <row r="49" spans="2:93" ht="13.5">
      <c r="B49" s="455">
        <v>31</v>
      </c>
      <c r="C49" s="192" t="s">
        <v>298</v>
      </c>
      <c r="D49" s="233" t="s">
        <v>359</v>
      </c>
      <c r="E49" s="234">
        <f>E18/E$4*100</f>
        <v>0.08688097306689835</v>
      </c>
      <c r="F49" s="455">
        <v>31</v>
      </c>
      <c r="G49" s="192" t="s">
        <v>196</v>
      </c>
      <c r="H49" s="233">
        <f t="shared" si="13"/>
        <v>0.24449877750611246</v>
      </c>
      <c r="I49" s="249">
        <f t="shared" si="13"/>
        <v>0.2602472348731295</v>
      </c>
      <c r="J49" s="249">
        <f t="shared" si="13"/>
        <v>0.06527415143603134</v>
      </c>
      <c r="K49" s="249">
        <f t="shared" si="13"/>
        <v>0.13333333333333333</v>
      </c>
      <c r="L49" s="262">
        <f t="shared" si="13"/>
        <v>0.14114326040931546</v>
      </c>
      <c r="M49" s="455">
        <v>29</v>
      </c>
      <c r="N49" s="192" t="s">
        <v>309</v>
      </c>
      <c r="O49" s="233">
        <f t="shared" si="14"/>
        <v>0.20270270270270271</v>
      </c>
      <c r="P49" s="249">
        <f t="shared" si="14"/>
        <v>0.1950585175552666</v>
      </c>
      <c r="Q49" s="249">
        <f t="shared" si="14"/>
        <v>0.23515579071134626</v>
      </c>
      <c r="R49" s="249">
        <f t="shared" si="14"/>
        <v>0.24183796856106407</v>
      </c>
      <c r="S49" s="249">
        <f t="shared" si="14"/>
        <v>0.17341040462427745</v>
      </c>
      <c r="T49" s="249">
        <f t="shared" si="14"/>
        <v>0.2056555269922879</v>
      </c>
      <c r="U49" s="393">
        <v>0.1937046004842615</v>
      </c>
      <c r="V49" s="262">
        <v>0.23696682464454977</v>
      </c>
      <c r="X49" s="633">
        <v>29</v>
      </c>
      <c r="Y49" s="192" t="s">
        <v>309</v>
      </c>
      <c r="Z49" s="251">
        <f aca="true" t="shared" si="16" ref="Z49:AG49">Z18/Z$4*100</f>
        <v>0.307797537619699</v>
      </c>
      <c r="AA49" s="249">
        <f t="shared" si="16"/>
        <v>0.2574831026713872</v>
      </c>
      <c r="AB49" s="249">
        <f t="shared" si="16"/>
        <v>0.2840909090909091</v>
      </c>
      <c r="AC49" s="249">
        <f t="shared" si="16"/>
        <v>0.4194128220491312</v>
      </c>
      <c r="AD49" s="249">
        <f t="shared" si="16"/>
        <v>0.29455081001472755</v>
      </c>
      <c r="AE49" s="249">
        <f t="shared" si="16"/>
        <v>0.2590673575129534</v>
      </c>
      <c r="AF49" s="249">
        <f t="shared" si="16"/>
        <v>0.21373230029388193</v>
      </c>
      <c r="AG49" s="249">
        <f t="shared" si="16"/>
        <v>0.17685699848408287</v>
      </c>
      <c r="AH49" s="249">
        <v>0.15321756894790603</v>
      </c>
      <c r="AI49" s="249">
        <v>0.1817355747387551</v>
      </c>
      <c r="AJ49" s="249">
        <v>0.11515430677107323</v>
      </c>
      <c r="AK49" s="249">
        <v>0.16466713714420136</v>
      </c>
      <c r="AL49" s="249">
        <v>0.15883821193555708</v>
      </c>
      <c r="AM49" s="249">
        <v>0.20632737276478677</v>
      </c>
      <c r="AN49" s="249">
        <v>0.2573701450631727</v>
      </c>
      <c r="AO49" s="393">
        <v>0.20604395604395606</v>
      </c>
      <c r="AP49" s="393">
        <v>0.2061855670103093</v>
      </c>
      <c r="AQ49" s="262">
        <v>0.2018389773491814</v>
      </c>
      <c r="AS49" s="455">
        <v>24</v>
      </c>
      <c r="AT49" s="192" t="s">
        <v>28</v>
      </c>
      <c r="AU49" s="249">
        <v>0.21052631578947367</v>
      </c>
      <c r="AV49" s="249">
        <v>0.2506265664160401</v>
      </c>
      <c r="AW49" s="249">
        <v>0.27426160337552746</v>
      </c>
      <c r="AX49" s="249">
        <v>0.27618440620352663</v>
      </c>
      <c r="AY49" s="749">
        <v>0.27618440620352663</v>
      </c>
      <c r="AZ49" s="249">
        <v>0.318606627017842</v>
      </c>
      <c r="BA49" s="251">
        <v>0.26278552658176674</v>
      </c>
      <c r="BB49" s="249">
        <v>0.3045685279187817</v>
      </c>
      <c r="BC49" s="249">
        <v>0.30643513789581206</v>
      </c>
      <c r="BD49" s="249">
        <v>0.3078185922429715</v>
      </c>
      <c r="BE49" s="249">
        <v>0.28812512862728956</v>
      </c>
      <c r="BF49" s="249">
        <v>0.3045685279187817</v>
      </c>
      <c r="BG49" s="249">
        <v>0.3304419661296985</v>
      </c>
      <c r="BH49" s="249">
        <v>0.31705770450221943</v>
      </c>
      <c r="BI49" s="249">
        <v>0.32679738562091504</v>
      </c>
      <c r="BJ49" s="249">
        <v>0.28786536758193093</v>
      </c>
      <c r="BK49" s="393">
        <v>0.19754170324846357</v>
      </c>
      <c r="BL49" s="262">
        <v>0.18001800180018002</v>
      </c>
      <c r="BN49" s="455">
        <v>21</v>
      </c>
      <c r="BO49" s="192" t="s">
        <v>28</v>
      </c>
      <c r="BP49" s="249">
        <v>0.1323918799646955</v>
      </c>
      <c r="BQ49" s="249">
        <v>0.1644736842105263</v>
      </c>
      <c r="BR49" s="249">
        <v>0.11910433539780849</v>
      </c>
      <c r="BS49" s="249">
        <v>0.12696800406297612</v>
      </c>
      <c r="BT49" s="249">
        <v>0.10851871947911015</v>
      </c>
      <c r="BU49" s="249">
        <v>0.10675206832132372</v>
      </c>
      <c r="BV49" s="249">
        <v>0.11435105774728416</v>
      </c>
      <c r="BW49" s="249">
        <v>0.08532423208191127</v>
      </c>
      <c r="BX49" s="249">
        <v>0.09036144578313253</v>
      </c>
      <c r="BY49" s="263">
        <v>0.0907715582450832</v>
      </c>
      <c r="BZ49" s="655">
        <v>21</v>
      </c>
      <c r="CA49" s="192" t="s">
        <v>29</v>
      </c>
      <c r="CB49" s="777">
        <v>5.56732223903177</v>
      </c>
      <c r="CC49" s="249">
        <v>5.357677342113139</v>
      </c>
      <c r="CD49" s="249">
        <v>5.657894736842105</v>
      </c>
      <c r="CE49" s="393">
        <v>5.824915824915825</v>
      </c>
      <c r="CF49" s="262">
        <v>5.515191545574637</v>
      </c>
      <c r="CH49" s="732">
        <v>21</v>
      </c>
      <c r="CI49" s="192" t="s">
        <v>29</v>
      </c>
      <c r="CJ49" s="724">
        <v>5.770559778852799</v>
      </c>
      <c r="CK49" s="249">
        <v>5.657062543921293</v>
      </c>
      <c r="CL49" s="249">
        <v>5.547652916073969</v>
      </c>
      <c r="CM49" s="249">
        <v>5.331556147950684</v>
      </c>
      <c r="CN49" s="251">
        <v>5.447184394552815</v>
      </c>
      <c r="CO49" s="760">
        <v>5.407407407407407</v>
      </c>
    </row>
    <row r="50" spans="2:93" ht="13.5">
      <c r="B50" s="455">
        <v>32</v>
      </c>
      <c r="C50" s="192" t="s">
        <v>299</v>
      </c>
      <c r="D50" s="233">
        <f>D19/D$4*100</f>
        <v>5.730129390018484</v>
      </c>
      <c r="E50" s="234">
        <f>E19/E$4*100</f>
        <v>6.255430060816682</v>
      </c>
      <c r="F50" s="455">
        <v>32</v>
      </c>
      <c r="G50" s="192" t="s">
        <v>197</v>
      </c>
      <c r="H50" s="233">
        <f t="shared" si="13"/>
        <v>9.10757946210269</v>
      </c>
      <c r="I50" s="249">
        <f t="shared" si="13"/>
        <v>7.937540663630449</v>
      </c>
      <c r="J50" s="249">
        <f t="shared" si="13"/>
        <v>8.028720626631854</v>
      </c>
      <c r="K50" s="249">
        <f t="shared" si="13"/>
        <v>8.066666666666666</v>
      </c>
      <c r="L50" s="262">
        <f t="shared" si="13"/>
        <v>4.446012702893437</v>
      </c>
      <c r="M50" s="455">
        <v>30</v>
      </c>
      <c r="N50" s="192" t="s">
        <v>29</v>
      </c>
      <c r="O50" s="233">
        <f t="shared" si="14"/>
        <v>4.391891891891892</v>
      </c>
      <c r="P50" s="249">
        <f t="shared" si="14"/>
        <v>4.096228868660598</v>
      </c>
      <c r="Q50" s="249">
        <f t="shared" si="14"/>
        <v>4.409171075837742</v>
      </c>
      <c r="R50" s="249">
        <f t="shared" si="14"/>
        <v>4.292623941958888</v>
      </c>
      <c r="S50" s="249">
        <f t="shared" si="14"/>
        <v>4.508670520231214</v>
      </c>
      <c r="T50" s="249">
        <f t="shared" si="14"/>
        <v>4.370179948586118</v>
      </c>
      <c r="U50" s="393">
        <v>4.455205811138015</v>
      </c>
      <c r="V50" s="262">
        <v>4.739336492890995</v>
      </c>
      <c r="X50" s="633">
        <v>30</v>
      </c>
      <c r="Y50" s="192" t="s">
        <v>29</v>
      </c>
      <c r="Z50" s="251">
        <f aca="true" t="shared" si="17" ref="Z50:AG50">Z19/Z$4*100</f>
        <v>6.600547195622434</v>
      </c>
      <c r="AA50" s="249">
        <f t="shared" si="17"/>
        <v>6.018667524943676</v>
      </c>
      <c r="AB50" s="249">
        <f t="shared" si="17"/>
        <v>6.092171717171717</v>
      </c>
      <c r="AC50" s="249">
        <f t="shared" si="17"/>
        <v>6.171360095865787</v>
      </c>
      <c r="AD50" s="249">
        <f t="shared" si="17"/>
        <v>6.156111929307806</v>
      </c>
      <c r="AE50" s="249">
        <f t="shared" si="17"/>
        <v>6.246401842256764</v>
      </c>
      <c r="AF50" s="249">
        <f t="shared" si="17"/>
        <v>5.50360673256746</v>
      </c>
      <c r="AG50" s="249">
        <f t="shared" si="17"/>
        <v>5.229914098029307</v>
      </c>
      <c r="AH50" s="249">
        <v>5.030643513789581</v>
      </c>
      <c r="AI50" s="249">
        <v>4.952294411631077</v>
      </c>
      <c r="AJ50" s="249">
        <v>4.928604329801935</v>
      </c>
      <c r="AK50" s="249">
        <v>5.104681251470242</v>
      </c>
      <c r="AL50" s="249">
        <v>5.218969820739732</v>
      </c>
      <c r="AM50" s="249">
        <v>5.112333791838606</v>
      </c>
      <c r="AN50" s="249">
        <v>5.030416471689284</v>
      </c>
      <c r="AO50" s="393">
        <v>4.990842490842491</v>
      </c>
      <c r="AP50" s="393">
        <v>4.879725085910653</v>
      </c>
      <c r="AQ50" s="262">
        <v>4.732002691186365</v>
      </c>
      <c r="AS50" s="455">
        <v>25</v>
      </c>
      <c r="AT50" s="192" t="s">
        <v>29</v>
      </c>
      <c r="AU50" s="249">
        <v>4.5473684210526315</v>
      </c>
      <c r="AV50" s="249">
        <v>4.636591478696742</v>
      </c>
      <c r="AW50" s="249">
        <v>4.599156118143459</v>
      </c>
      <c r="AX50" s="249">
        <v>4.652644996813257</v>
      </c>
      <c r="AY50" s="749">
        <v>4.652644996813257</v>
      </c>
      <c r="AZ50" s="249">
        <v>4.524214103653356</v>
      </c>
      <c r="BA50" s="251">
        <v>4.568425308267637</v>
      </c>
      <c r="BB50" s="249">
        <v>4.527918781725888</v>
      </c>
      <c r="BC50" s="249">
        <v>4.514811031664964</v>
      </c>
      <c r="BD50" s="249">
        <v>4.473630207264518</v>
      </c>
      <c r="BE50" s="249">
        <v>4.507100226384029</v>
      </c>
      <c r="BF50" s="249">
        <v>4.649746192893401</v>
      </c>
      <c r="BG50" s="249">
        <v>4.584882280049566</v>
      </c>
      <c r="BH50" s="249">
        <v>4.798139928133587</v>
      </c>
      <c r="BI50" s="249">
        <v>4.923747276688453</v>
      </c>
      <c r="BJ50" s="249">
        <v>4.937998228520815</v>
      </c>
      <c r="BK50" s="393">
        <v>4.850746268656716</v>
      </c>
      <c r="BL50" s="262">
        <v>4.995499549954995</v>
      </c>
      <c r="BN50" s="455">
        <v>22</v>
      </c>
      <c r="BO50" s="192" t="s">
        <v>29</v>
      </c>
      <c r="BP50" s="249">
        <v>5.141218005295675</v>
      </c>
      <c r="BQ50" s="249">
        <v>5.1456766917293235</v>
      </c>
      <c r="BR50" s="249">
        <v>5.3358742258218195</v>
      </c>
      <c r="BS50" s="249">
        <v>5.561198577958355</v>
      </c>
      <c r="BT50" s="249">
        <v>5.72436245252306</v>
      </c>
      <c r="BU50" s="249">
        <v>5.684547638110488</v>
      </c>
      <c r="BV50" s="249">
        <v>5.688965122927387</v>
      </c>
      <c r="BW50" s="249">
        <v>5.489192263936292</v>
      </c>
      <c r="BX50" s="249">
        <v>5.572289156626506</v>
      </c>
      <c r="BY50" s="263">
        <v>5.56732223903177</v>
      </c>
      <c r="BZ50" s="655">
        <v>22</v>
      </c>
      <c r="CA50" s="192" t="s">
        <v>57</v>
      </c>
      <c r="CB50" s="777">
        <v>1.6944024205748864</v>
      </c>
      <c r="CC50" s="249">
        <v>1.7958695001496556</v>
      </c>
      <c r="CD50" s="249">
        <v>1.9078947368421053</v>
      </c>
      <c r="CE50" s="393">
        <v>1.9528619528619526</v>
      </c>
      <c r="CF50" s="262">
        <v>2.1136063408190227</v>
      </c>
      <c r="CH50" s="732">
        <v>22</v>
      </c>
      <c r="CI50" s="192" t="s">
        <v>57</v>
      </c>
      <c r="CJ50" s="724">
        <v>2.0387007601935037</v>
      </c>
      <c r="CK50" s="249">
        <v>1.9676739283204496</v>
      </c>
      <c r="CL50" s="249">
        <v>1.9559032716927456</v>
      </c>
      <c r="CM50" s="249">
        <v>2.3658780406531155</v>
      </c>
      <c r="CN50" s="251">
        <v>2.134707397865293</v>
      </c>
      <c r="CO50" s="760">
        <v>2.185185185185185</v>
      </c>
    </row>
    <row r="51" spans="2:93" ht="13.5">
      <c r="B51" s="454">
        <v>33</v>
      </c>
      <c r="C51" s="305" t="s">
        <v>232</v>
      </c>
      <c r="D51" s="319">
        <f>D20/D$4*100</f>
        <v>3.789279112754159</v>
      </c>
      <c r="E51" s="320">
        <f>E20/E$4*100</f>
        <v>7.037358818418767</v>
      </c>
      <c r="F51" s="455">
        <v>33</v>
      </c>
      <c r="G51" s="192" t="s">
        <v>464</v>
      </c>
      <c r="H51" s="233">
        <f t="shared" si="13"/>
        <v>5.990220048899755</v>
      </c>
      <c r="I51" s="249">
        <f t="shared" si="13"/>
        <v>6.441119063109954</v>
      </c>
      <c r="J51" s="249">
        <f t="shared" si="13"/>
        <v>5.7441253263707575</v>
      </c>
      <c r="K51" s="249">
        <f t="shared" si="13"/>
        <v>7.6</v>
      </c>
      <c r="L51" s="262">
        <f t="shared" si="13"/>
        <v>7.6923076923076925</v>
      </c>
      <c r="M51" s="455">
        <v>31</v>
      </c>
      <c r="N51" s="192" t="s">
        <v>57</v>
      </c>
      <c r="O51" s="233">
        <f t="shared" si="14"/>
        <v>2.7702702702702706</v>
      </c>
      <c r="P51" s="249">
        <f t="shared" si="14"/>
        <v>3.1209362808842656</v>
      </c>
      <c r="Q51" s="249">
        <f t="shared" si="14"/>
        <v>2.586713697824809</v>
      </c>
      <c r="R51" s="249">
        <f t="shared" si="14"/>
        <v>2.357920193470375</v>
      </c>
      <c r="S51" s="249">
        <f t="shared" si="14"/>
        <v>2.5433526011560694</v>
      </c>
      <c r="T51" s="249">
        <f t="shared" si="14"/>
        <v>2.313624678663239</v>
      </c>
      <c r="U51" s="393">
        <v>2.6150121065375305</v>
      </c>
      <c r="V51" s="262">
        <v>2.843601895734597</v>
      </c>
      <c r="X51" s="633">
        <v>31</v>
      </c>
      <c r="Y51" s="192" t="s">
        <v>57</v>
      </c>
      <c r="Z51" s="251">
        <f aca="true" t="shared" si="18" ref="Z51:AG51">Z20/Z$4*100</f>
        <v>2.2229822161422708</v>
      </c>
      <c r="AA51" s="249">
        <f t="shared" si="18"/>
        <v>1.8345671065336338</v>
      </c>
      <c r="AB51" s="249">
        <f t="shared" si="18"/>
        <v>1.9570707070707072</v>
      </c>
      <c r="AC51" s="249">
        <f t="shared" si="18"/>
        <v>2.156980227681246</v>
      </c>
      <c r="AD51" s="249">
        <f t="shared" si="18"/>
        <v>2.0618556701030926</v>
      </c>
      <c r="AE51" s="249">
        <f t="shared" si="18"/>
        <v>1.9573978123200921</v>
      </c>
      <c r="AF51" s="249">
        <f t="shared" si="18"/>
        <v>1.8167245524979965</v>
      </c>
      <c r="AG51" s="249">
        <f t="shared" si="18"/>
        <v>2.097018696311268</v>
      </c>
      <c r="AH51" s="249">
        <v>2.477017364657814</v>
      </c>
      <c r="AI51" s="249">
        <v>2.5215810995002275</v>
      </c>
      <c r="AJ51" s="249">
        <v>2.28005527406725</v>
      </c>
      <c r="AK51" s="249">
        <v>1.9995295224653022</v>
      </c>
      <c r="AL51" s="249">
        <v>1.8379850238257316</v>
      </c>
      <c r="AM51" s="249">
        <v>1.9486474094452084</v>
      </c>
      <c r="AN51" s="249">
        <v>2.339728591483388</v>
      </c>
      <c r="AO51" s="393">
        <v>2.403846153846154</v>
      </c>
      <c r="AP51" s="393">
        <v>2.1993127147766325</v>
      </c>
      <c r="AQ51" s="262">
        <v>2.1753756447634</v>
      </c>
      <c r="AS51" s="455">
        <v>26</v>
      </c>
      <c r="AT51" s="192" t="s">
        <v>57</v>
      </c>
      <c r="AU51" s="249">
        <v>2.189473684210526</v>
      </c>
      <c r="AV51" s="249">
        <v>2.046783625730994</v>
      </c>
      <c r="AW51" s="249">
        <v>1.9831223628691983</v>
      </c>
      <c r="AX51" s="249">
        <v>1.8908009347779902</v>
      </c>
      <c r="AY51" s="749">
        <v>1.8908009347779902</v>
      </c>
      <c r="AZ51" s="249">
        <v>1.9328802039082413</v>
      </c>
      <c r="BA51" s="251">
        <v>1.879927228623408</v>
      </c>
      <c r="BB51" s="249">
        <v>1.7664974619289338</v>
      </c>
      <c r="BC51" s="249">
        <v>1.6547497446373853</v>
      </c>
      <c r="BD51" s="249">
        <v>1.6211779191463165</v>
      </c>
      <c r="BE51" s="249">
        <v>1.7699115044247788</v>
      </c>
      <c r="BF51" s="249">
        <v>1.7664974619289338</v>
      </c>
      <c r="BG51" s="249">
        <v>1.7761255679471293</v>
      </c>
      <c r="BH51" s="249">
        <v>1.6275628831113929</v>
      </c>
      <c r="BI51" s="249">
        <v>1.7211328976034859</v>
      </c>
      <c r="BJ51" s="249">
        <v>1.6829052258635961</v>
      </c>
      <c r="BK51" s="393">
        <v>1.4925373134328357</v>
      </c>
      <c r="BL51" s="262">
        <v>1.5526552655265526</v>
      </c>
      <c r="BN51" s="455">
        <v>23</v>
      </c>
      <c r="BO51" s="192" t="s">
        <v>57</v>
      </c>
      <c r="BP51" s="249">
        <v>1.5225066195939982</v>
      </c>
      <c r="BQ51" s="249">
        <v>1.4332706766917291</v>
      </c>
      <c r="BR51" s="249">
        <v>1.500714626012387</v>
      </c>
      <c r="BS51" s="249">
        <v>1.472828847130523</v>
      </c>
      <c r="BT51" s="249">
        <v>1.4378730330982095</v>
      </c>
      <c r="BU51" s="249">
        <v>1.4411529223378703</v>
      </c>
      <c r="BV51" s="249">
        <v>1.5437392795883362</v>
      </c>
      <c r="BW51" s="249">
        <v>1.5358361774744027</v>
      </c>
      <c r="BX51" s="249">
        <v>1.5963855421686748</v>
      </c>
      <c r="BY51" s="263">
        <v>1.6944024205748864</v>
      </c>
      <c r="BZ51" s="655">
        <v>23</v>
      </c>
      <c r="CA51" s="192" t="s">
        <v>30</v>
      </c>
      <c r="CB51" s="777">
        <v>3.086232980332829</v>
      </c>
      <c r="CC51" s="249">
        <v>2.9931158335827597</v>
      </c>
      <c r="CD51" s="249">
        <v>3.0921052631578947</v>
      </c>
      <c r="CE51" s="393">
        <v>3.063973063973064</v>
      </c>
      <c r="CF51" s="262">
        <v>3.302509907529723</v>
      </c>
      <c r="CH51" s="732">
        <v>23</v>
      </c>
      <c r="CI51" s="192" t="s">
        <v>30</v>
      </c>
      <c r="CJ51" s="724">
        <v>3.0753282653766414</v>
      </c>
      <c r="CK51" s="249">
        <v>3.021784961349262</v>
      </c>
      <c r="CL51" s="249">
        <v>3.0938833570412516</v>
      </c>
      <c r="CM51" s="249">
        <v>3.165611462845718</v>
      </c>
      <c r="CN51" s="251">
        <v>2.7603974972396026</v>
      </c>
      <c r="CO51" s="760">
        <v>2.5185185185185186</v>
      </c>
    </row>
    <row r="52" spans="2:93" ht="13.5">
      <c r="B52" s="290"/>
      <c r="C52" s="428"/>
      <c r="D52" s="429"/>
      <c r="E52" s="430"/>
      <c r="F52" s="455">
        <v>33</v>
      </c>
      <c r="G52" s="192" t="s">
        <v>465</v>
      </c>
      <c r="H52" s="233" t="s">
        <v>21</v>
      </c>
      <c r="I52" s="249" t="s">
        <v>21</v>
      </c>
      <c r="J52" s="249" t="s">
        <v>21</v>
      </c>
      <c r="K52" s="249" t="s">
        <v>21</v>
      </c>
      <c r="L52" s="262" t="s">
        <v>21</v>
      </c>
      <c r="M52" s="455">
        <v>32</v>
      </c>
      <c r="N52" s="192" t="s">
        <v>30</v>
      </c>
      <c r="O52" s="233">
        <f t="shared" si="14"/>
        <v>4.256756756756757</v>
      </c>
      <c r="P52" s="249">
        <f t="shared" si="14"/>
        <v>4.161248374512354</v>
      </c>
      <c r="Q52" s="249">
        <f t="shared" si="14"/>
        <v>3.3509700176366843</v>
      </c>
      <c r="R52" s="249">
        <f t="shared" si="14"/>
        <v>3.688029020556227</v>
      </c>
      <c r="S52" s="249">
        <f t="shared" si="14"/>
        <v>4.393063583815029</v>
      </c>
      <c r="T52" s="249">
        <f t="shared" si="14"/>
        <v>4.627249357326478</v>
      </c>
      <c r="U52" s="393">
        <v>4.116222760290557</v>
      </c>
      <c r="V52" s="262">
        <v>3.175355450236967</v>
      </c>
      <c r="X52" s="633">
        <v>32</v>
      </c>
      <c r="Y52" s="192" t="s">
        <v>30</v>
      </c>
      <c r="Z52" s="251">
        <f aca="true" t="shared" si="19" ref="Z52:AG52">Z21/Z$4*100</f>
        <v>3.625170998632011</v>
      </c>
      <c r="AA52" s="249">
        <f t="shared" si="19"/>
        <v>3.9588027035725784</v>
      </c>
      <c r="AB52" s="249">
        <f t="shared" si="19"/>
        <v>4.040404040404041</v>
      </c>
      <c r="AC52" s="249">
        <f t="shared" si="19"/>
        <v>3.7147992810065906</v>
      </c>
      <c r="AD52" s="249">
        <f t="shared" si="19"/>
        <v>3.564064801178203</v>
      </c>
      <c r="AE52" s="249">
        <f t="shared" si="19"/>
        <v>3.742084052964882</v>
      </c>
      <c r="AF52" s="249">
        <f t="shared" si="19"/>
        <v>3.580016029922522</v>
      </c>
      <c r="AG52" s="249">
        <f t="shared" si="19"/>
        <v>3.8403233956543708</v>
      </c>
      <c r="AH52" s="249">
        <v>4.136874361593463</v>
      </c>
      <c r="AI52" s="249">
        <v>4.043616537937302</v>
      </c>
      <c r="AJ52" s="249">
        <v>4.491017964071856</v>
      </c>
      <c r="AK52" s="249">
        <v>4.54010820983298</v>
      </c>
      <c r="AL52" s="249">
        <v>4.4928522804629</v>
      </c>
      <c r="AM52" s="249">
        <v>4.630903255387437</v>
      </c>
      <c r="AN52" s="249">
        <v>4.562470753392606</v>
      </c>
      <c r="AO52" s="393">
        <v>4.372710622710622</v>
      </c>
      <c r="AP52" s="393">
        <v>4.513172966781214</v>
      </c>
      <c r="AQ52" s="262">
        <v>4.507737160798386</v>
      </c>
      <c r="AS52" s="455">
        <v>27</v>
      </c>
      <c r="AT52" s="192" t="s">
        <v>30</v>
      </c>
      <c r="AU52" s="249">
        <v>4.126315789473685</v>
      </c>
      <c r="AV52" s="249">
        <v>3.8638262322472845</v>
      </c>
      <c r="AW52" s="249">
        <v>3.860759493670886</v>
      </c>
      <c r="AX52" s="249">
        <v>3.8665816868493734</v>
      </c>
      <c r="AY52" s="749">
        <v>3.8665816868493734</v>
      </c>
      <c r="AZ52" s="249">
        <v>3.7807986406117244</v>
      </c>
      <c r="BA52" s="251">
        <v>3.476854659389529</v>
      </c>
      <c r="BB52" s="249">
        <v>3.472081218274112</v>
      </c>
      <c r="BC52" s="249">
        <v>3.575076608784474</v>
      </c>
      <c r="BD52" s="249">
        <v>3.48861071208701</v>
      </c>
      <c r="BE52" s="249">
        <v>3.251697880222268</v>
      </c>
      <c r="BF52" s="249">
        <v>3.0456852791878175</v>
      </c>
      <c r="BG52" s="249">
        <v>2.9946303180503926</v>
      </c>
      <c r="BH52" s="249">
        <v>3.128302684421898</v>
      </c>
      <c r="BI52" s="249">
        <v>3.224400871459695</v>
      </c>
      <c r="BJ52" s="249">
        <v>3.2108060230292295</v>
      </c>
      <c r="BK52" s="393">
        <v>3.3582089552238807</v>
      </c>
      <c r="BL52" s="262">
        <v>3.3528352835283526</v>
      </c>
      <c r="BN52" s="455">
        <v>24</v>
      </c>
      <c r="BO52" s="192" t="s">
        <v>30</v>
      </c>
      <c r="BP52" s="249">
        <v>2.802294792586055</v>
      </c>
      <c r="BQ52" s="249">
        <v>2.7490601503759398</v>
      </c>
      <c r="BR52" s="249">
        <v>2.882324916626965</v>
      </c>
      <c r="BS52" s="249">
        <v>2.9964448958862366</v>
      </c>
      <c r="BT52" s="249">
        <v>3.038524145415084</v>
      </c>
      <c r="BU52" s="249">
        <v>3.122497998398719</v>
      </c>
      <c r="BV52" s="249">
        <v>2.9731275014293885</v>
      </c>
      <c r="BW52" s="249">
        <v>3.0147895335608648</v>
      </c>
      <c r="BX52" s="249">
        <v>3.132530120481928</v>
      </c>
      <c r="BY52" s="263">
        <v>3.086232980332829</v>
      </c>
      <c r="BZ52" s="655">
        <v>24</v>
      </c>
      <c r="CA52" s="192" t="s">
        <v>31</v>
      </c>
      <c r="CB52" s="777">
        <v>16.36913767019667</v>
      </c>
      <c r="CC52" s="249">
        <v>16.31248129302604</v>
      </c>
      <c r="CD52" s="249">
        <v>16.217105263157894</v>
      </c>
      <c r="CE52" s="393">
        <v>16.329966329966332</v>
      </c>
      <c r="CF52" s="262">
        <v>16.116248348745046</v>
      </c>
      <c r="CH52" s="732">
        <v>24</v>
      </c>
      <c r="CI52" s="192" t="s">
        <v>31</v>
      </c>
      <c r="CJ52" s="724">
        <v>16.171389080856947</v>
      </c>
      <c r="CK52" s="249">
        <v>16.444132115249474</v>
      </c>
      <c r="CL52" s="249">
        <v>16.536273115220485</v>
      </c>
      <c r="CM52" s="249">
        <v>16.32789070309897</v>
      </c>
      <c r="CN52" s="251">
        <v>17.556128082443873</v>
      </c>
      <c r="CO52" s="760">
        <v>17.40740740740741</v>
      </c>
    </row>
    <row r="53" spans="2:93" ht="13.5">
      <c r="B53" s="455">
        <v>34</v>
      </c>
      <c r="C53" s="192" t="s">
        <v>112</v>
      </c>
      <c r="D53" s="233">
        <f aca="true" t="shared" si="20" ref="D53:E55">D22/D$4*100</f>
        <v>10.628465804066543</v>
      </c>
      <c r="E53" s="234">
        <f t="shared" si="20"/>
        <v>4.083405734144222</v>
      </c>
      <c r="F53" s="455">
        <v>34</v>
      </c>
      <c r="G53" s="192" t="s">
        <v>31</v>
      </c>
      <c r="H53" s="233">
        <f aca="true" t="shared" si="21" ref="H53:L55">H22/H$4*100</f>
        <v>3.3618581907090466</v>
      </c>
      <c r="I53" s="249">
        <f t="shared" si="21"/>
        <v>3.383214053350683</v>
      </c>
      <c r="J53" s="249">
        <f t="shared" si="21"/>
        <v>3.263707571801567</v>
      </c>
      <c r="K53" s="249">
        <f t="shared" si="21"/>
        <v>3.4666666666666663</v>
      </c>
      <c r="L53" s="262">
        <f t="shared" si="21"/>
        <v>3.3168666196189136</v>
      </c>
      <c r="M53" s="455">
        <v>33</v>
      </c>
      <c r="N53" s="192" t="s">
        <v>31</v>
      </c>
      <c r="O53" s="233">
        <f t="shared" si="14"/>
        <v>3.783783783783784</v>
      </c>
      <c r="P53" s="249">
        <f t="shared" si="14"/>
        <v>3.7711313394018204</v>
      </c>
      <c r="Q53" s="249">
        <f t="shared" si="14"/>
        <v>4.291593180482069</v>
      </c>
      <c r="R53" s="249">
        <f t="shared" si="14"/>
        <v>4.050785973397823</v>
      </c>
      <c r="S53" s="249">
        <f t="shared" si="14"/>
        <v>4.624277456647398</v>
      </c>
      <c r="T53" s="249">
        <f t="shared" si="14"/>
        <v>4.93573264781491</v>
      </c>
      <c r="U53" s="393">
        <v>5.181598062953995</v>
      </c>
      <c r="V53" s="262">
        <v>5.402843601895735</v>
      </c>
      <c r="X53" s="633">
        <v>33</v>
      </c>
      <c r="Y53" s="192" t="s">
        <v>31</v>
      </c>
      <c r="Z53" s="251">
        <f aca="true" t="shared" si="22" ref="Z53:AG53">Z22/Z$4*100</f>
        <v>5.950752393980848</v>
      </c>
      <c r="AA53" s="249">
        <f t="shared" si="22"/>
        <v>6.565819118120373</v>
      </c>
      <c r="AB53" s="249">
        <f t="shared" si="22"/>
        <v>7.16540404040404</v>
      </c>
      <c r="AC53" s="249">
        <f t="shared" si="22"/>
        <v>7.729179149191133</v>
      </c>
      <c r="AD53" s="249">
        <f t="shared" si="22"/>
        <v>7.746686303387334</v>
      </c>
      <c r="AE53" s="249">
        <f t="shared" si="22"/>
        <v>8.203799654576857</v>
      </c>
      <c r="AF53" s="249">
        <f t="shared" si="22"/>
        <v>9.858402351055304</v>
      </c>
      <c r="AG53" s="249">
        <f t="shared" si="22"/>
        <v>10.005053057099547</v>
      </c>
      <c r="AH53" s="249">
        <v>10.367722165474975</v>
      </c>
      <c r="AI53" s="249">
        <v>12.426169922762382</v>
      </c>
      <c r="AJ53" s="249">
        <v>12.321510824504836</v>
      </c>
      <c r="AK53" s="249">
        <v>12.397083039284874</v>
      </c>
      <c r="AL53" s="249">
        <v>13.002042205582029</v>
      </c>
      <c r="AM53" s="249">
        <v>12.975699220541037</v>
      </c>
      <c r="AN53" s="249">
        <v>12.821712681328965</v>
      </c>
      <c r="AO53" s="393">
        <v>13.118131868131869</v>
      </c>
      <c r="AP53" s="393">
        <v>13.241695303550975</v>
      </c>
      <c r="AQ53" s="262">
        <v>13.119533527696792</v>
      </c>
      <c r="AS53" s="455">
        <v>28</v>
      </c>
      <c r="AT53" s="192" t="s">
        <v>31</v>
      </c>
      <c r="AU53" s="249">
        <v>13.76842105263158</v>
      </c>
      <c r="AV53" s="249">
        <v>13.972431077694235</v>
      </c>
      <c r="AW53" s="249">
        <v>14.19831223628692</v>
      </c>
      <c r="AX53" s="249">
        <v>14.255364350966646</v>
      </c>
      <c r="AY53" s="749">
        <v>14.255364350966646</v>
      </c>
      <c r="AZ53" s="249">
        <v>14.592183517417162</v>
      </c>
      <c r="BA53" s="251">
        <v>14.756418031129979</v>
      </c>
      <c r="BB53" s="249">
        <v>14.822335025380712</v>
      </c>
      <c r="BC53" s="249">
        <v>14.994892747701735</v>
      </c>
      <c r="BD53" s="249">
        <v>15.021547301457009</v>
      </c>
      <c r="BE53" s="249">
        <v>15.147149619263223</v>
      </c>
      <c r="BF53" s="249">
        <v>15.654822335025381</v>
      </c>
      <c r="BG53" s="249">
        <v>15.964477488641057</v>
      </c>
      <c r="BH53" s="249">
        <v>16.339040372014374</v>
      </c>
      <c r="BI53" s="249">
        <v>16.753812636165577</v>
      </c>
      <c r="BJ53" s="249">
        <v>16.54118689105403</v>
      </c>
      <c r="BK53" s="393">
        <v>16.81299385425812</v>
      </c>
      <c r="BL53" s="262">
        <v>16.8991899189919</v>
      </c>
      <c r="BN53" s="455">
        <v>25</v>
      </c>
      <c r="BO53" s="192" t="s">
        <v>31</v>
      </c>
      <c r="BP53" s="249">
        <v>16.615180935569285</v>
      </c>
      <c r="BQ53" s="249">
        <v>16.541353383458645</v>
      </c>
      <c r="BR53" s="249">
        <v>16.412577417818007</v>
      </c>
      <c r="BS53" s="249">
        <v>16.27729812087354</v>
      </c>
      <c r="BT53" s="249">
        <v>16.603364080303855</v>
      </c>
      <c r="BU53" s="249">
        <v>16.33306645316253</v>
      </c>
      <c r="BV53" s="249">
        <v>16.094911377930245</v>
      </c>
      <c r="BW53" s="249">
        <v>16.06939704209329</v>
      </c>
      <c r="BX53" s="249">
        <v>15.843373493975903</v>
      </c>
      <c r="BY53" s="263">
        <v>16.36913767019667</v>
      </c>
      <c r="BZ53" s="655">
        <v>25</v>
      </c>
      <c r="CA53" s="192" t="s">
        <v>107</v>
      </c>
      <c r="CB53" s="777">
        <v>3.993948562783661</v>
      </c>
      <c r="CC53" s="249">
        <v>3.501945525291829</v>
      </c>
      <c r="CD53" s="249">
        <v>3.256578947368421</v>
      </c>
      <c r="CE53" s="393">
        <v>3.3333333333333335</v>
      </c>
      <c r="CF53" s="262">
        <v>2.939233817701453</v>
      </c>
      <c r="CH53" s="732">
        <v>25</v>
      </c>
      <c r="CI53" s="192" t="s">
        <v>107</v>
      </c>
      <c r="CJ53" s="724">
        <v>3.1098825155494123</v>
      </c>
      <c r="CK53" s="249">
        <v>3.056921995783556</v>
      </c>
      <c r="CL53" s="249">
        <v>3.2361308677098153</v>
      </c>
      <c r="CM53" s="249">
        <v>2.932355881372876</v>
      </c>
      <c r="CN53" s="251">
        <v>2.9444239970555763</v>
      </c>
      <c r="CO53" s="760">
        <v>3.148148148148148</v>
      </c>
    </row>
    <row r="54" spans="2:93" ht="13.5">
      <c r="B54" s="455">
        <v>35</v>
      </c>
      <c r="C54" s="192" t="s">
        <v>300</v>
      </c>
      <c r="D54" s="233">
        <f t="shared" si="20"/>
        <v>8.133086876155268</v>
      </c>
      <c r="E54" s="234">
        <f t="shared" si="20"/>
        <v>7.819287576020852</v>
      </c>
      <c r="F54" s="455">
        <v>35</v>
      </c>
      <c r="G54" s="192" t="s">
        <v>198</v>
      </c>
      <c r="H54" s="233">
        <f t="shared" si="21"/>
        <v>7.640586797066015</v>
      </c>
      <c r="I54" s="249">
        <f t="shared" si="21"/>
        <v>6.831489915419649</v>
      </c>
      <c r="J54" s="249">
        <f t="shared" si="21"/>
        <v>6.657963446475196</v>
      </c>
      <c r="K54" s="249">
        <f t="shared" si="21"/>
        <v>7.3999999999999995</v>
      </c>
      <c r="L54" s="262">
        <f t="shared" si="21"/>
        <v>6.916019760056457</v>
      </c>
      <c r="M54" s="455">
        <v>34</v>
      </c>
      <c r="N54" s="192" t="s">
        <v>198</v>
      </c>
      <c r="O54" s="233">
        <f t="shared" si="14"/>
        <v>6.351351351351352</v>
      </c>
      <c r="P54" s="249">
        <f t="shared" si="14"/>
        <v>5.981794538361508</v>
      </c>
      <c r="Q54" s="249">
        <f t="shared" si="14"/>
        <v>6.760728982951206</v>
      </c>
      <c r="R54" s="249">
        <f t="shared" si="14"/>
        <v>7.315598548972188</v>
      </c>
      <c r="S54" s="249">
        <f t="shared" si="14"/>
        <v>7.109826589595376</v>
      </c>
      <c r="T54" s="249">
        <f t="shared" si="14"/>
        <v>7.969151670951156</v>
      </c>
      <c r="U54" s="393">
        <v>8.716707021791766</v>
      </c>
      <c r="V54" s="262">
        <v>9.62085308056872</v>
      </c>
      <c r="X54" s="633">
        <v>34</v>
      </c>
      <c r="Y54" s="192" t="s">
        <v>198</v>
      </c>
      <c r="Z54" s="251">
        <f aca="true" t="shared" si="23" ref="Z54:AG54">Z23/Z$4*100</f>
        <v>8.720930232558139</v>
      </c>
      <c r="AA54" s="249">
        <f t="shared" si="23"/>
        <v>8.14290312198262</v>
      </c>
      <c r="AB54" s="249">
        <f t="shared" si="23"/>
        <v>7.449494949494949</v>
      </c>
      <c r="AC54" s="249">
        <f t="shared" si="23"/>
        <v>7.429598562013181</v>
      </c>
      <c r="AD54" s="249">
        <f t="shared" si="23"/>
        <v>7.952871870397643</v>
      </c>
      <c r="AE54" s="249">
        <f t="shared" si="23"/>
        <v>8.46286701208981</v>
      </c>
      <c r="AF54" s="249">
        <f t="shared" si="23"/>
        <v>9.003473149879776</v>
      </c>
      <c r="AG54" s="249">
        <f t="shared" si="23"/>
        <v>9.44921677614957</v>
      </c>
      <c r="AH54" s="249">
        <v>9.32073544433095</v>
      </c>
      <c r="AI54" s="249">
        <v>9.132212630622444</v>
      </c>
      <c r="AJ54" s="249">
        <v>9.327498848456932</v>
      </c>
      <c r="AK54" s="249">
        <v>9.691837214772994</v>
      </c>
      <c r="AL54" s="249">
        <v>9.326072157930565</v>
      </c>
      <c r="AM54" s="249">
        <v>9.261806510774875</v>
      </c>
      <c r="AN54" s="249">
        <v>9.733270940570895</v>
      </c>
      <c r="AO54" s="393">
        <v>9.684065934065934</v>
      </c>
      <c r="AP54" s="393">
        <v>9.805269186712486</v>
      </c>
      <c r="AQ54" s="262">
        <v>9.710697465799505</v>
      </c>
      <c r="AS54" s="455">
        <v>29</v>
      </c>
      <c r="AT54" s="192" t="s">
        <v>32</v>
      </c>
      <c r="AU54" s="249">
        <v>10.08421052631579</v>
      </c>
      <c r="AV54" s="249">
        <v>10.421888053467</v>
      </c>
      <c r="AW54" s="249">
        <v>10.274261603375527</v>
      </c>
      <c r="AX54" s="249">
        <v>10.558742298704058</v>
      </c>
      <c r="AY54" s="749">
        <v>10.558742298704058</v>
      </c>
      <c r="AZ54" s="249">
        <v>10.577740016992355</v>
      </c>
      <c r="BA54" s="251">
        <v>10.794420861127957</v>
      </c>
      <c r="BB54" s="249">
        <v>10.822335025380712</v>
      </c>
      <c r="BC54" s="249">
        <v>11.092951991828397</v>
      </c>
      <c r="BD54" s="249">
        <v>11.389287912989944</v>
      </c>
      <c r="BE54" s="249">
        <v>11.360362214447417</v>
      </c>
      <c r="BF54" s="249">
        <v>11.796954314720812</v>
      </c>
      <c r="BG54" s="249">
        <v>11.957868649318463</v>
      </c>
      <c r="BH54" s="249">
        <v>11.667723525681675</v>
      </c>
      <c r="BI54" s="249">
        <v>11.220043572984748</v>
      </c>
      <c r="BJ54" s="249">
        <v>11.470327723649246</v>
      </c>
      <c r="BK54" s="393">
        <v>11.611062335381913</v>
      </c>
      <c r="BL54" s="262">
        <v>11.723672367236723</v>
      </c>
      <c r="BN54" s="455">
        <v>26</v>
      </c>
      <c r="BO54" s="192" t="s">
        <v>32</v>
      </c>
      <c r="BP54" s="249">
        <v>11.937334510150045</v>
      </c>
      <c r="BQ54" s="249">
        <v>12.100563909774436</v>
      </c>
      <c r="BR54" s="249">
        <v>12.529776083849454</v>
      </c>
      <c r="BS54" s="249">
        <v>12.62061960385983</v>
      </c>
      <c r="BT54" s="249">
        <v>12.805208898534998</v>
      </c>
      <c r="BU54" s="249">
        <v>12.703496130237523</v>
      </c>
      <c r="BV54" s="249">
        <v>12.835906232132647</v>
      </c>
      <c r="BW54" s="249">
        <v>13.879408418657565</v>
      </c>
      <c r="BX54" s="249">
        <v>14.337349397590362</v>
      </c>
      <c r="BY54" s="263">
        <v>14.553706505295008</v>
      </c>
      <c r="BZ54" s="655">
        <v>26</v>
      </c>
      <c r="CA54" s="192" t="s">
        <v>108</v>
      </c>
      <c r="CB54" s="777">
        <v>10.347957639939485</v>
      </c>
      <c r="CC54" s="249">
        <v>10.865010475905418</v>
      </c>
      <c r="CD54" s="249">
        <v>10.526315789473683</v>
      </c>
      <c r="CE54" s="393">
        <v>10.53872053872054</v>
      </c>
      <c r="CF54" s="262">
        <v>11.756935270805812</v>
      </c>
      <c r="CH54" s="732">
        <v>26</v>
      </c>
      <c r="CI54" s="192" t="s">
        <v>108</v>
      </c>
      <c r="CJ54" s="724">
        <v>11.2992398064962</v>
      </c>
      <c r="CK54" s="249">
        <v>11.384399156711174</v>
      </c>
      <c r="CL54" s="249">
        <v>11.628733997155049</v>
      </c>
      <c r="CM54" s="249">
        <v>11.696101299566811</v>
      </c>
      <c r="CN54" s="251">
        <v>11.924917188075083</v>
      </c>
      <c r="CO54" s="760">
        <v>11.814814814814815</v>
      </c>
    </row>
    <row r="55" spans="2:93" ht="13.5">
      <c r="B55" s="454">
        <v>36</v>
      </c>
      <c r="C55" s="305" t="s">
        <v>113</v>
      </c>
      <c r="D55" s="319">
        <f t="shared" si="20"/>
        <v>1.478743068391867</v>
      </c>
      <c r="E55" s="320">
        <f t="shared" si="20"/>
        <v>0.8688097306689836</v>
      </c>
      <c r="F55" s="454">
        <v>36</v>
      </c>
      <c r="G55" s="305" t="s">
        <v>33</v>
      </c>
      <c r="H55" s="319">
        <f t="shared" si="21"/>
        <v>0.6112469437652812</v>
      </c>
      <c r="I55" s="458">
        <f t="shared" si="21"/>
        <v>1.1711125569290826</v>
      </c>
      <c r="J55" s="458">
        <f t="shared" si="21"/>
        <v>0.6527415143603132</v>
      </c>
      <c r="K55" s="458">
        <f t="shared" si="21"/>
        <v>0.6666666666666667</v>
      </c>
      <c r="L55" s="323">
        <f t="shared" si="21"/>
        <v>0.776287932251235</v>
      </c>
      <c r="M55" s="454">
        <v>35</v>
      </c>
      <c r="N55" s="305" t="s">
        <v>33</v>
      </c>
      <c r="O55" s="319">
        <f t="shared" si="14"/>
        <v>0.5405405405405406</v>
      </c>
      <c r="P55" s="458">
        <f t="shared" si="14"/>
        <v>0.6501950585175552</v>
      </c>
      <c r="Q55" s="458">
        <f t="shared" si="14"/>
        <v>0.5878894767783657</v>
      </c>
      <c r="R55" s="458">
        <f t="shared" si="14"/>
        <v>0.6650544135429262</v>
      </c>
      <c r="S55" s="458">
        <f t="shared" si="14"/>
        <v>0.6936416184971098</v>
      </c>
      <c r="T55" s="458">
        <f t="shared" si="14"/>
        <v>1.0282776349614395</v>
      </c>
      <c r="U55" s="411">
        <v>1.2106537530266344</v>
      </c>
      <c r="V55" s="323">
        <v>1.2796208530805688</v>
      </c>
      <c r="X55" s="632">
        <v>35</v>
      </c>
      <c r="Y55" s="305" t="s">
        <v>33</v>
      </c>
      <c r="Z55" s="445">
        <f aca="true" t="shared" si="24" ref="Z55:AG55">Z24/Z$4*100</f>
        <v>1.265389876880985</v>
      </c>
      <c r="AA55" s="635">
        <f t="shared" si="24"/>
        <v>1.7380109430318635</v>
      </c>
      <c r="AB55" s="635">
        <f t="shared" si="24"/>
        <v>1.6098484848484849</v>
      </c>
      <c r="AC55" s="635">
        <f t="shared" si="24"/>
        <v>2.067106051527861</v>
      </c>
      <c r="AD55" s="635">
        <f t="shared" si="24"/>
        <v>2.297496318114875</v>
      </c>
      <c r="AE55" s="635">
        <f t="shared" si="24"/>
        <v>2.4755325273459987</v>
      </c>
      <c r="AF55" s="635">
        <f t="shared" si="24"/>
        <v>2.9388191290408763</v>
      </c>
      <c r="AG55" s="635">
        <f t="shared" si="24"/>
        <v>3.208691258211218</v>
      </c>
      <c r="AH55" s="635">
        <v>2.8855975485188967</v>
      </c>
      <c r="AI55" s="635">
        <v>3.112221717401181</v>
      </c>
      <c r="AJ55" s="635">
        <v>3.408567480423768</v>
      </c>
      <c r="AK55" s="635">
        <v>3.2462949894142556</v>
      </c>
      <c r="AL55" s="635">
        <v>3.6305877013841616</v>
      </c>
      <c r="AM55" s="635">
        <v>3.8055937643282896</v>
      </c>
      <c r="AN55" s="635">
        <v>3.7903603182030885</v>
      </c>
      <c r="AO55" s="411">
        <v>3.8461538461538463</v>
      </c>
      <c r="AP55" s="411">
        <v>3.8717067583046965</v>
      </c>
      <c r="AQ55" s="323">
        <v>4.171338865216416</v>
      </c>
      <c r="AS55" s="454">
        <v>30</v>
      </c>
      <c r="AT55" s="305" t="s">
        <v>33</v>
      </c>
      <c r="AU55" s="458">
        <v>4.3999999999999995</v>
      </c>
      <c r="AV55" s="458">
        <v>4.720133667502088</v>
      </c>
      <c r="AW55" s="458">
        <v>5.042194092827004</v>
      </c>
      <c r="AX55" s="458">
        <v>5.481198215423837</v>
      </c>
      <c r="AY55" s="750">
        <v>5.481198215423837</v>
      </c>
      <c r="AZ55" s="458">
        <v>5.989804587935429</v>
      </c>
      <c r="BA55" s="445">
        <v>6.165352739033758</v>
      </c>
      <c r="BB55" s="458">
        <v>6.314720812182741</v>
      </c>
      <c r="BC55" s="458">
        <v>6.394279877425944</v>
      </c>
      <c r="BD55" s="458">
        <v>6.874615226759697</v>
      </c>
      <c r="BE55" s="458">
        <v>7.24428894834328</v>
      </c>
      <c r="BF55" s="458">
        <v>7.573604060913705</v>
      </c>
      <c r="BG55" s="458">
        <v>7.372986369268897</v>
      </c>
      <c r="BH55" s="458">
        <v>7.14436694145001</v>
      </c>
      <c r="BI55" s="458">
        <v>7.211328976034858</v>
      </c>
      <c r="BJ55" s="458">
        <v>7.108060230292295</v>
      </c>
      <c r="BK55" s="411">
        <v>7.1553994732221256</v>
      </c>
      <c r="BL55" s="323">
        <v>7.200720072007201</v>
      </c>
      <c r="BN55" s="455">
        <v>27</v>
      </c>
      <c r="BO55" s="192" t="s">
        <v>33</v>
      </c>
      <c r="BP55" s="249">
        <v>6.8181818181818175</v>
      </c>
      <c r="BQ55" s="249">
        <v>6.7669172932330826</v>
      </c>
      <c r="BR55" s="249">
        <v>6.860409718913768</v>
      </c>
      <c r="BS55" s="249">
        <v>6.653123412899949</v>
      </c>
      <c r="BT55" s="249">
        <v>2.7672273467173087</v>
      </c>
      <c r="BU55" s="249">
        <v>2.8823058446757406</v>
      </c>
      <c r="BV55" s="249">
        <v>3.0017152658662094</v>
      </c>
      <c r="BW55" s="249">
        <v>2.986348122866894</v>
      </c>
      <c r="BX55" s="249">
        <v>3.1626506024096384</v>
      </c>
      <c r="BY55" s="263">
        <v>3.0559757942511347</v>
      </c>
      <c r="BZ55" s="655">
        <v>27</v>
      </c>
      <c r="CA55" s="192" t="s">
        <v>109</v>
      </c>
      <c r="CB55" s="777">
        <v>0.3630862329803328</v>
      </c>
      <c r="CC55" s="249">
        <v>0.41903621670158636</v>
      </c>
      <c r="CD55" s="249">
        <v>0.3618421052631579</v>
      </c>
      <c r="CE55" s="393">
        <v>0.30303030303030304</v>
      </c>
      <c r="CF55" s="262">
        <v>0.42932628797886396</v>
      </c>
      <c r="CH55" s="732">
        <v>27</v>
      </c>
      <c r="CI55" s="192" t="s">
        <v>109</v>
      </c>
      <c r="CJ55" s="724">
        <v>0.38009675190048375</v>
      </c>
      <c r="CK55" s="249">
        <v>0.3865073787772312</v>
      </c>
      <c r="CL55" s="249">
        <v>0.42674253200568996</v>
      </c>
      <c r="CM55" s="249">
        <v>0.46651116294568473</v>
      </c>
      <c r="CN55" s="251">
        <v>0.44166359955833645</v>
      </c>
      <c r="CO55" s="760">
        <v>0.4814814814814815</v>
      </c>
    </row>
    <row r="56" spans="2:93" ht="13.5">
      <c r="B56" s="433"/>
      <c r="C56" s="434"/>
      <c r="D56" s="435"/>
      <c r="E56" s="436"/>
      <c r="F56" s="433"/>
      <c r="G56" s="434"/>
      <c r="H56" s="435"/>
      <c r="I56" s="437"/>
      <c r="J56" s="437"/>
      <c r="K56" s="437"/>
      <c r="L56" s="436"/>
      <c r="M56" s="433"/>
      <c r="N56" s="434"/>
      <c r="O56" s="435"/>
      <c r="P56" s="437"/>
      <c r="Q56" s="437"/>
      <c r="R56" s="437"/>
      <c r="S56" s="437"/>
      <c r="T56" s="437"/>
      <c r="U56" s="647"/>
      <c r="V56" s="436"/>
      <c r="X56" s="433"/>
      <c r="Y56" s="434"/>
      <c r="Z56" s="650"/>
      <c r="AA56" s="437"/>
      <c r="AB56" s="437"/>
      <c r="AC56" s="437"/>
      <c r="AD56" s="437"/>
      <c r="AE56" s="437"/>
      <c r="AF56" s="437"/>
      <c r="AG56" s="267"/>
      <c r="AH56" s="267"/>
      <c r="AI56" s="267"/>
      <c r="AJ56" s="267"/>
      <c r="AK56" s="267"/>
      <c r="AL56" s="267"/>
      <c r="AM56" s="267"/>
      <c r="AN56" s="267"/>
      <c r="AO56" s="648"/>
      <c r="AP56" s="648"/>
      <c r="AQ56" s="268"/>
      <c r="AS56" s="353"/>
      <c r="AT56" s="354"/>
      <c r="AU56" s="267"/>
      <c r="AV56" s="267"/>
      <c r="AW56" s="267"/>
      <c r="AX56" s="267"/>
      <c r="AY56" s="751"/>
      <c r="AZ56" s="267"/>
      <c r="BA56" s="447"/>
      <c r="BB56" s="267"/>
      <c r="BC56" s="267" t="s">
        <v>21</v>
      </c>
      <c r="BD56" s="267"/>
      <c r="BE56" s="267"/>
      <c r="BF56" s="267"/>
      <c r="BG56" s="267"/>
      <c r="BH56" s="267"/>
      <c r="BI56" s="267"/>
      <c r="BJ56" s="267" t="s">
        <v>21</v>
      </c>
      <c r="BK56" s="648" t="s">
        <v>21</v>
      </c>
      <c r="BL56" s="268" t="s">
        <v>21</v>
      </c>
      <c r="BN56" s="220">
        <v>28</v>
      </c>
      <c r="BO56" s="221" t="s">
        <v>60</v>
      </c>
      <c r="BP56" s="249" t="s">
        <v>21</v>
      </c>
      <c r="BQ56" s="249" t="s">
        <v>21</v>
      </c>
      <c r="BR56" s="249" t="s">
        <v>21</v>
      </c>
      <c r="BS56" s="249" t="s">
        <v>21</v>
      </c>
      <c r="BT56" s="249">
        <v>0.40694519804666307</v>
      </c>
      <c r="BU56" s="249">
        <v>0.3469442220443021</v>
      </c>
      <c r="BV56" s="249">
        <v>0.45740423098913663</v>
      </c>
      <c r="BW56" s="249">
        <v>0.4550625711035267</v>
      </c>
      <c r="BX56" s="249">
        <v>0.48192771084337355</v>
      </c>
      <c r="BY56" s="263">
        <v>0.6051437216338881</v>
      </c>
      <c r="BZ56" s="655">
        <v>28</v>
      </c>
      <c r="CA56" s="222" t="s">
        <v>61</v>
      </c>
      <c r="CB56" s="777">
        <v>3.388804841149773</v>
      </c>
      <c r="CC56" s="249">
        <v>3.1427716252618976</v>
      </c>
      <c r="CD56" s="249">
        <v>2.861842105263158</v>
      </c>
      <c r="CE56" s="393">
        <v>3.1313131313131315</v>
      </c>
      <c r="CF56" s="262">
        <v>3.2364597093791283</v>
      </c>
      <c r="CH56" s="732">
        <v>28</v>
      </c>
      <c r="CI56" s="222" t="s">
        <v>61</v>
      </c>
      <c r="CJ56" s="724">
        <v>3.04077401520387</v>
      </c>
      <c r="CK56" s="249">
        <v>3.267744202389318</v>
      </c>
      <c r="CL56" s="249">
        <v>3.2361308677098153</v>
      </c>
      <c r="CM56" s="249">
        <v>2.9990003332222592</v>
      </c>
      <c r="CN56" s="251">
        <v>2.981229297018771</v>
      </c>
      <c r="CO56" s="760">
        <v>2.9629629629629632</v>
      </c>
    </row>
    <row r="57" spans="2:93" ht="13.5">
      <c r="B57" s="290"/>
      <c r="C57" s="428"/>
      <c r="D57" s="429"/>
      <c r="E57" s="430"/>
      <c r="F57" s="290"/>
      <c r="G57" s="428"/>
      <c r="H57" s="429"/>
      <c r="I57" s="431"/>
      <c r="J57" s="431"/>
      <c r="K57" s="431"/>
      <c r="L57" s="430"/>
      <c r="M57" s="290"/>
      <c r="N57" s="428"/>
      <c r="O57" s="429"/>
      <c r="P57" s="431"/>
      <c r="Q57" s="431"/>
      <c r="R57" s="431"/>
      <c r="S57" s="431"/>
      <c r="T57" s="431"/>
      <c r="U57" s="432"/>
      <c r="V57" s="430"/>
      <c r="X57" s="290"/>
      <c r="Y57" s="428"/>
      <c r="Z57" s="649"/>
      <c r="AA57" s="431"/>
      <c r="AB57" s="431"/>
      <c r="AC57" s="431"/>
      <c r="AD57" s="431"/>
      <c r="AE57" s="431"/>
      <c r="AF57" s="431"/>
      <c r="AG57" s="288"/>
      <c r="AH57" s="288"/>
      <c r="AI57" s="288"/>
      <c r="AJ57" s="288"/>
      <c r="AK57" s="288"/>
      <c r="AL57" s="288"/>
      <c r="AM57" s="288"/>
      <c r="AN57" s="288"/>
      <c r="AO57" s="395"/>
      <c r="AP57" s="395"/>
      <c r="AQ57" s="289"/>
      <c r="AS57" s="355"/>
      <c r="AT57" s="356"/>
      <c r="AU57" s="288"/>
      <c r="AV57" s="288"/>
      <c r="AW57" s="288"/>
      <c r="AX57" s="288"/>
      <c r="AY57" s="752"/>
      <c r="AZ57" s="288"/>
      <c r="BA57" s="727"/>
      <c r="BB57" s="288"/>
      <c r="BC57" s="288" t="s">
        <v>21</v>
      </c>
      <c r="BD57" s="288"/>
      <c r="BE57" s="288"/>
      <c r="BF57" s="288"/>
      <c r="BG57" s="288"/>
      <c r="BH57" s="288"/>
      <c r="BI57" s="288"/>
      <c r="BJ57" s="288" t="s">
        <v>21</v>
      </c>
      <c r="BK57" s="395" t="s">
        <v>21</v>
      </c>
      <c r="BL57" s="289" t="s">
        <v>21</v>
      </c>
      <c r="BN57" s="220">
        <v>29</v>
      </c>
      <c r="BO57" s="221" t="s">
        <v>61</v>
      </c>
      <c r="BP57" s="249" t="s">
        <v>21</v>
      </c>
      <c r="BQ57" s="249" t="s">
        <v>21</v>
      </c>
      <c r="BR57" s="249" t="s">
        <v>21</v>
      </c>
      <c r="BS57" s="249" t="s">
        <v>21</v>
      </c>
      <c r="BT57" s="249">
        <v>3.553988062940857</v>
      </c>
      <c r="BU57" s="249">
        <v>3.576194288764345</v>
      </c>
      <c r="BV57" s="249">
        <v>3.7164093767867357</v>
      </c>
      <c r="BW57" s="249">
        <v>3.441410693970421</v>
      </c>
      <c r="BX57" s="249">
        <v>3.4036144578313254</v>
      </c>
      <c r="BY57" s="263">
        <v>3.3282904689863844</v>
      </c>
      <c r="BZ57" s="655">
        <v>29</v>
      </c>
      <c r="CA57" s="222" t="s">
        <v>33</v>
      </c>
      <c r="CB57" s="777">
        <v>2.995461422087746</v>
      </c>
      <c r="CC57" s="249">
        <v>3.023046991918587</v>
      </c>
      <c r="CD57" s="249">
        <v>2.9605263157894735</v>
      </c>
      <c r="CE57" s="393">
        <v>2.9292929292929295</v>
      </c>
      <c r="CF57" s="262">
        <v>2.8071334214002643</v>
      </c>
      <c r="CH57" s="732">
        <v>29</v>
      </c>
      <c r="CI57" s="222" t="s">
        <v>33</v>
      </c>
      <c r="CJ57" s="724">
        <v>2.7988942639944714</v>
      </c>
      <c r="CK57" s="249">
        <v>2.9515108924806746</v>
      </c>
      <c r="CL57" s="249">
        <v>3.0227596017069702</v>
      </c>
      <c r="CM57" s="249">
        <v>2.899033655448184</v>
      </c>
      <c r="CN57" s="251">
        <v>2.981229297018771</v>
      </c>
      <c r="CO57" s="760">
        <v>3</v>
      </c>
    </row>
    <row r="58" spans="2:93" ht="13.5">
      <c r="B58" s="455">
        <v>37</v>
      </c>
      <c r="C58" s="192" t="s">
        <v>301</v>
      </c>
      <c r="D58" s="233">
        <f aca="true" t="shared" si="25" ref="D58:E60">D27/D$4*100</f>
        <v>2.4029574861367835</v>
      </c>
      <c r="E58" s="234">
        <f t="shared" si="25"/>
        <v>2.172024326672459</v>
      </c>
      <c r="F58" s="455">
        <v>37</v>
      </c>
      <c r="G58" s="192" t="s">
        <v>34</v>
      </c>
      <c r="H58" s="233">
        <f aca="true" t="shared" si="26" ref="H58:L60">H27/H$4*100</f>
        <v>1.2224938875305624</v>
      </c>
      <c r="I58" s="249">
        <f t="shared" si="26"/>
        <v>1.236174365647365</v>
      </c>
      <c r="J58" s="249">
        <f t="shared" si="26"/>
        <v>0.97911227154047</v>
      </c>
      <c r="K58" s="249">
        <f t="shared" si="26"/>
        <v>0.5333333333333333</v>
      </c>
      <c r="L58" s="262">
        <f t="shared" si="26"/>
        <v>0.7057163020465773</v>
      </c>
      <c r="M58" s="455">
        <v>36</v>
      </c>
      <c r="N58" s="192" t="s">
        <v>34</v>
      </c>
      <c r="O58" s="233">
        <f aca="true" t="shared" si="27" ref="O58:T60">O27/O$4*100</f>
        <v>0.7432432432432433</v>
      </c>
      <c r="P58" s="249">
        <f t="shared" si="27"/>
        <v>0.6501950585175552</v>
      </c>
      <c r="Q58" s="249">
        <f t="shared" si="27"/>
        <v>0.8818342151675485</v>
      </c>
      <c r="R58" s="249">
        <f t="shared" si="27"/>
        <v>0.6650544135429262</v>
      </c>
      <c r="S58" s="249">
        <f t="shared" si="27"/>
        <v>0.8670520231213872</v>
      </c>
      <c r="T58" s="249">
        <f t="shared" si="27"/>
        <v>0.9254498714652957</v>
      </c>
      <c r="U58" s="393">
        <v>1.0169491525423728</v>
      </c>
      <c r="V58" s="262">
        <v>0.9004739336492891</v>
      </c>
      <c r="X58" s="633">
        <v>36</v>
      </c>
      <c r="Y58" s="192" t="s">
        <v>34</v>
      </c>
      <c r="Z58" s="251">
        <f aca="true" t="shared" si="28" ref="Z58:AG58">Z27/Z$4*100</f>
        <v>0.9917920656634747</v>
      </c>
      <c r="AA58" s="249">
        <f t="shared" si="28"/>
        <v>0.9977470228516253</v>
      </c>
      <c r="AB58" s="249">
        <f t="shared" si="28"/>
        <v>1.1363636363636365</v>
      </c>
      <c r="AC58" s="249">
        <f t="shared" si="28"/>
        <v>1.2282804074295985</v>
      </c>
      <c r="AD58" s="249">
        <f t="shared" si="28"/>
        <v>1.3549337260677468</v>
      </c>
      <c r="AE58" s="249">
        <f t="shared" si="28"/>
        <v>1.583189407023604</v>
      </c>
      <c r="AF58" s="249">
        <f t="shared" si="28"/>
        <v>1.68314186481432</v>
      </c>
      <c r="AG58" s="249">
        <f t="shared" si="28"/>
        <v>1.616978271854472</v>
      </c>
      <c r="AH58" s="249">
        <v>1.6087844739530133</v>
      </c>
      <c r="AI58" s="249">
        <v>1.7946388005452067</v>
      </c>
      <c r="AJ58" s="249">
        <v>1.8885306310456014</v>
      </c>
      <c r="AK58" s="249">
        <v>2.046577275935074</v>
      </c>
      <c r="AL58" s="249">
        <v>2.201043793964148</v>
      </c>
      <c r="AM58" s="249">
        <v>1.9715726730857406</v>
      </c>
      <c r="AN58" s="249">
        <v>2.129153018249883</v>
      </c>
      <c r="AO58" s="393">
        <v>2.0146520146520146</v>
      </c>
      <c r="AP58" s="393">
        <v>1.9473081328751431</v>
      </c>
      <c r="AQ58" s="262">
        <v>2.3099349629961874</v>
      </c>
      <c r="AS58" s="455">
        <v>31</v>
      </c>
      <c r="AT58" s="192" t="s">
        <v>34</v>
      </c>
      <c r="AU58" s="249">
        <v>2.3578947368421055</v>
      </c>
      <c r="AV58" s="249">
        <v>2.025898078529657</v>
      </c>
      <c r="AW58" s="249">
        <v>1.9620253164556962</v>
      </c>
      <c r="AX58" s="249">
        <v>2.082005523688124</v>
      </c>
      <c r="AY58" s="749">
        <v>2.082005523688124</v>
      </c>
      <c r="AZ58" s="249">
        <v>1.8479184367034835</v>
      </c>
      <c r="BA58" s="251">
        <v>1.6575702445926825</v>
      </c>
      <c r="BB58" s="249">
        <v>1.583756345177665</v>
      </c>
      <c r="BC58" s="249">
        <v>1.7160367722165475</v>
      </c>
      <c r="BD58" s="249">
        <v>1.662220398112046</v>
      </c>
      <c r="BE58" s="249">
        <v>1.7287507717637374</v>
      </c>
      <c r="BF58" s="249">
        <v>1.9086294416243654</v>
      </c>
      <c r="BG58" s="249">
        <v>1.87938868236266</v>
      </c>
      <c r="BH58" s="249">
        <v>1.9234834073134643</v>
      </c>
      <c r="BI58" s="249">
        <v>2.0043572984749454</v>
      </c>
      <c r="BJ58" s="249">
        <v>1.9486271036315321</v>
      </c>
      <c r="BK58" s="393">
        <v>1.8217734855136083</v>
      </c>
      <c r="BL58" s="262">
        <v>1.7776777677767777</v>
      </c>
      <c r="BN58" s="455">
        <v>30</v>
      </c>
      <c r="BO58" s="192" t="s">
        <v>34</v>
      </c>
      <c r="BP58" s="249">
        <v>1.8534863195057367</v>
      </c>
      <c r="BQ58" s="249">
        <v>1.9736842105263157</v>
      </c>
      <c r="BR58" s="249">
        <v>1.9771319676036208</v>
      </c>
      <c r="BS58" s="249">
        <v>2.082275266632809</v>
      </c>
      <c r="BT58" s="249">
        <v>2.278893109061313</v>
      </c>
      <c r="BU58" s="249">
        <v>2.1884174005871366</v>
      </c>
      <c r="BV58" s="249">
        <v>2.2298456260720414</v>
      </c>
      <c r="BW58" s="249">
        <v>2.303754266211604</v>
      </c>
      <c r="BX58" s="249">
        <v>2.6204819277108435</v>
      </c>
      <c r="BY58" s="263">
        <v>2.481089258698941</v>
      </c>
      <c r="BZ58" s="655">
        <v>30</v>
      </c>
      <c r="CA58" s="192" t="s">
        <v>60</v>
      </c>
      <c r="CB58" s="777">
        <v>0.6051437216338881</v>
      </c>
      <c r="CC58" s="249">
        <v>0.47889853337324156</v>
      </c>
      <c r="CD58" s="249">
        <v>0.5921052631578948</v>
      </c>
      <c r="CE58" s="393">
        <v>0.5387205387205387</v>
      </c>
      <c r="CF58" s="262">
        <v>0.3963011889035667</v>
      </c>
      <c r="CH58" s="732">
        <v>30</v>
      </c>
      <c r="CI58" s="192" t="s">
        <v>60</v>
      </c>
      <c r="CJ58" s="724">
        <v>0.44920525224602625</v>
      </c>
      <c r="CK58" s="249">
        <v>0.4216444132115249</v>
      </c>
      <c r="CL58" s="249">
        <v>0.42674253200568996</v>
      </c>
      <c r="CM58" s="249">
        <v>0.46651116294568473</v>
      </c>
      <c r="CN58" s="251">
        <v>0.44166359955833645</v>
      </c>
      <c r="CO58" s="760">
        <v>0.4444444444444444</v>
      </c>
    </row>
    <row r="59" spans="2:93" ht="13.5" customHeight="1">
      <c r="B59" s="455">
        <v>38</v>
      </c>
      <c r="C59" s="304" t="s">
        <v>324</v>
      </c>
      <c r="D59" s="233">
        <f t="shared" si="25"/>
        <v>0.46210720887245843</v>
      </c>
      <c r="E59" s="234">
        <f t="shared" si="25"/>
        <v>0.5212858384013901</v>
      </c>
      <c r="F59" s="455">
        <v>38</v>
      </c>
      <c r="G59" s="192" t="s">
        <v>306</v>
      </c>
      <c r="H59" s="233">
        <f t="shared" si="26"/>
        <v>0.3056234718826406</v>
      </c>
      <c r="I59" s="249">
        <f t="shared" si="26"/>
        <v>0.3903708523096942</v>
      </c>
      <c r="J59" s="249">
        <f t="shared" si="26"/>
        <v>0.39164490861618795</v>
      </c>
      <c r="K59" s="249">
        <f t="shared" si="26"/>
        <v>0.13333333333333333</v>
      </c>
      <c r="L59" s="262">
        <f t="shared" si="26"/>
        <v>0.2117148906139732</v>
      </c>
      <c r="M59" s="455">
        <v>37</v>
      </c>
      <c r="N59" s="192" t="s">
        <v>308</v>
      </c>
      <c r="O59" s="233">
        <f t="shared" si="27"/>
        <v>0.2702702702702703</v>
      </c>
      <c r="P59" s="249">
        <f t="shared" si="27"/>
        <v>0.1950585175552666</v>
      </c>
      <c r="Q59" s="249">
        <f t="shared" si="27"/>
        <v>0.1763668430335097</v>
      </c>
      <c r="R59" s="249">
        <f t="shared" si="27"/>
        <v>0.24183796856106407</v>
      </c>
      <c r="S59" s="249">
        <f t="shared" si="27"/>
        <v>0.11560693641618498</v>
      </c>
      <c r="T59" s="249">
        <f t="shared" si="27"/>
        <v>0.15424164524421594</v>
      </c>
      <c r="U59" s="393">
        <v>0.14527845036319612</v>
      </c>
      <c r="V59" s="262">
        <v>0.09478672985781991</v>
      </c>
      <c r="X59" s="633">
        <v>37</v>
      </c>
      <c r="Y59" s="192" t="s">
        <v>360</v>
      </c>
      <c r="Z59" s="251">
        <f aca="true" t="shared" si="29" ref="Z59:AG59">Z28/Z$4*100</f>
        <v>0.13679890560875513</v>
      </c>
      <c r="AA59" s="249">
        <f t="shared" si="29"/>
        <v>0.16092693916961698</v>
      </c>
      <c r="AB59" s="249">
        <f t="shared" si="29"/>
        <v>0.15782828282828282</v>
      </c>
      <c r="AC59" s="249">
        <f t="shared" si="29"/>
        <v>0.2097064110245656</v>
      </c>
      <c r="AD59" s="249">
        <f t="shared" si="29"/>
        <v>0.2650957290132548</v>
      </c>
      <c r="AE59" s="249">
        <f t="shared" si="29"/>
        <v>0.28785261945883706</v>
      </c>
      <c r="AF59" s="249">
        <f t="shared" si="29"/>
        <v>0.24044883783061713</v>
      </c>
      <c r="AG59" s="249">
        <f t="shared" si="29"/>
        <v>0.22738756947953515</v>
      </c>
      <c r="AH59" s="249">
        <v>0.22982635342185903</v>
      </c>
      <c r="AI59" s="249">
        <v>0.1817355747387551</v>
      </c>
      <c r="AJ59" s="249">
        <v>0.09212344541685859</v>
      </c>
      <c r="AK59" s="249">
        <v>0.11761938367442955</v>
      </c>
      <c r="AL59" s="249">
        <v>0.13614703880190604</v>
      </c>
      <c r="AM59" s="249">
        <v>0.1375515818431912</v>
      </c>
      <c r="AN59" s="249">
        <v>0.16378100140383717</v>
      </c>
      <c r="AO59" s="393">
        <v>0.13736263736263737</v>
      </c>
      <c r="AP59" s="393">
        <v>0.16036655211912942</v>
      </c>
      <c r="AQ59" s="262">
        <v>0.13455931823278763</v>
      </c>
      <c r="AS59" s="455">
        <v>32</v>
      </c>
      <c r="AT59" s="192" t="s">
        <v>35</v>
      </c>
      <c r="AU59" s="249">
        <v>0.1473684210526316</v>
      </c>
      <c r="AV59" s="249">
        <v>0.14619883040935672</v>
      </c>
      <c r="AW59" s="249">
        <v>0.10548523206751054</v>
      </c>
      <c r="AX59" s="249">
        <v>0.10622477161674101</v>
      </c>
      <c r="AY59" s="749">
        <v>0.10622477161674101</v>
      </c>
      <c r="AZ59" s="249">
        <v>0.1274426508071368</v>
      </c>
      <c r="BA59" s="251">
        <v>0.16171417020416412</v>
      </c>
      <c r="BB59" s="249">
        <v>0.14213197969543148</v>
      </c>
      <c r="BC59" s="249">
        <v>0.18386108273748722</v>
      </c>
      <c r="BD59" s="249">
        <v>0.1231274368971886</v>
      </c>
      <c r="BE59" s="249">
        <v>0.14406256431364478</v>
      </c>
      <c r="BF59" s="249">
        <v>0.14213197969543148</v>
      </c>
      <c r="BG59" s="249">
        <v>0.1445683601817431</v>
      </c>
      <c r="BH59" s="249">
        <v>0.14796026210103572</v>
      </c>
      <c r="BI59" s="249">
        <v>0.15250544662309368</v>
      </c>
      <c r="BJ59" s="249">
        <v>0.1550044286979628</v>
      </c>
      <c r="BK59" s="393">
        <v>0.15364354697102722</v>
      </c>
      <c r="BL59" s="262">
        <v>0.15751575157515751</v>
      </c>
      <c r="BN59" s="455">
        <v>31</v>
      </c>
      <c r="BO59" s="192" t="s">
        <v>35</v>
      </c>
      <c r="BP59" s="249">
        <v>0.19858781994704322</v>
      </c>
      <c r="BQ59" s="249">
        <v>0.1644736842105263</v>
      </c>
      <c r="BR59" s="249">
        <v>0.16674606955693186</v>
      </c>
      <c r="BS59" s="249">
        <v>0.17775520568816658</v>
      </c>
      <c r="BT59" s="249">
        <v>0.18990775908844276</v>
      </c>
      <c r="BU59" s="249">
        <v>0.13344008540165467</v>
      </c>
      <c r="BV59" s="249">
        <v>0.1429388221841052</v>
      </c>
      <c r="BW59" s="249">
        <v>0.1422070534698521</v>
      </c>
      <c r="BX59" s="249">
        <v>0.21084337349397592</v>
      </c>
      <c r="BY59" s="263">
        <v>0.1815431164901664</v>
      </c>
      <c r="BZ59" s="655">
        <v>31</v>
      </c>
      <c r="CA59" s="192" t="s">
        <v>34</v>
      </c>
      <c r="CB59" s="777">
        <v>2.481089258698941</v>
      </c>
      <c r="CC59" s="249">
        <v>2.36456150853038</v>
      </c>
      <c r="CD59" s="249">
        <v>2.3355263157894735</v>
      </c>
      <c r="CE59" s="393">
        <v>2.323232323232323</v>
      </c>
      <c r="CF59" s="262">
        <v>2.14663143989432</v>
      </c>
      <c r="CH59" s="732">
        <v>31</v>
      </c>
      <c r="CI59" s="192" t="s">
        <v>34</v>
      </c>
      <c r="CJ59" s="724">
        <v>2.4533517622667587</v>
      </c>
      <c r="CK59" s="249">
        <v>2.3893183415319745</v>
      </c>
      <c r="CL59" s="249">
        <v>2.3470839260312943</v>
      </c>
      <c r="CM59" s="249">
        <v>2.6991002999000333</v>
      </c>
      <c r="CN59" s="251">
        <v>2.6131762973868233</v>
      </c>
      <c r="CO59" s="760">
        <v>2.740740740740741</v>
      </c>
    </row>
    <row r="60" spans="2:93" ht="13.5">
      <c r="B60" s="214">
        <v>39</v>
      </c>
      <c r="C60" s="215" t="s">
        <v>303</v>
      </c>
      <c r="D60" s="271">
        <f t="shared" si="25"/>
        <v>3.4195933456561924</v>
      </c>
      <c r="E60" s="272">
        <f t="shared" si="25"/>
        <v>2.2589052997393573</v>
      </c>
      <c r="F60" s="214">
        <v>39</v>
      </c>
      <c r="G60" s="215" t="s">
        <v>58</v>
      </c>
      <c r="H60" s="271">
        <f t="shared" si="26"/>
        <v>1.9559902200488997</v>
      </c>
      <c r="I60" s="274">
        <f t="shared" si="26"/>
        <v>2.2121014964216004</v>
      </c>
      <c r="J60" s="274">
        <f t="shared" si="26"/>
        <v>2.415143603133159</v>
      </c>
      <c r="K60" s="274">
        <f t="shared" si="26"/>
        <v>2.6</v>
      </c>
      <c r="L60" s="278">
        <f t="shared" si="26"/>
        <v>2.5405786873676783</v>
      </c>
      <c r="M60" s="214">
        <v>39</v>
      </c>
      <c r="N60" s="215" t="s">
        <v>58</v>
      </c>
      <c r="O60" s="271">
        <f t="shared" si="27"/>
        <v>5.540540540540541</v>
      </c>
      <c r="P60" s="274">
        <f t="shared" si="27"/>
        <v>5.526657997399219</v>
      </c>
      <c r="Q60" s="274">
        <f t="shared" si="27"/>
        <v>6.114050558495003</v>
      </c>
      <c r="R60" s="274">
        <f t="shared" si="27"/>
        <v>6.287787182587666</v>
      </c>
      <c r="S60" s="274">
        <f t="shared" si="27"/>
        <v>7.341040462427746</v>
      </c>
      <c r="T60" s="274">
        <f t="shared" si="27"/>
        <v>10.025706940874036</v>
      </c>
      <c r="U60" s="394">
        <v>9.927360774818402</v>
      </c>
      <c r="V60" s="278">
        <v>10.42654028436019</v>
      </c>
      <c r="X60" s="214">
        <v>39</v>
      </c>
      <c r="Y60" s="215" t="s">
        <v>58</v>
      </c>
      <c r="Z60" s="275">
        <f aca="true" t="shared" si="30" ref="Z60:AG60">Z29/Z$4*100</f>
        <v>9.986320109439124</v>
      </c>
      <c r="AA60" s="274">
        <f t="shared" si="30"/>
        <v>9.719987125844867</v>
      </c>
      <c r="AB60" s="274">
        <f t="shared" si="30"/>
        <v>9.91161616161616</v>
      </c>
      <c r="AC60" s="274">
        <f t="shared" si="30"/>
        <v>10.035949670461354</v>
      </c>
      <c r="AD60" s="274">
        <f t="shared" si="30"/>
        <v>9.749631811487482</v>
      </c>
      <c r="AE60" s="274">
        <f t="shared" si="30"/>
        <v>9.70063327576281</v>
      </c>
      <c r="AF60" s="274">
        <f t="shared" si="30"/>
        <v>9.644670050761421</v>
      </c>
      <c r="AG60" s="274">
        <f t="shared" si="30"/>
        <v>9.600808489135927</v>
      </c>
      <c r="AH60" s="274">
        <v>9.601634320735444</v>
      </c>
      <c r="AI60" s="274">
        <v>9.47296683325761</v>
      </c>
      <c r="AJ60" s="274">
        <v>9.672961768770152</v>
      </c>
      <c r="AK60" s="274">
        <v>9.338979063749706</v>
      </c>
      <c r="AL60" s="274">
        <v>8.917631041524848</v>
      </c>
      <c r="AM60" s="274">
        <v>9.261806510774875</v>
      </c>
      <c r="AN60" s="274">
        <v>8.820776789892372</v>
      </c>
      <c r="AO60" s="394">
        <v>8.997252747252746</v>
      </c>
      <c r="AP60" s="394">
        <v>9.072164948453608</v>
      </c>
      <c r="AQ60" s="278">
        <v>9.172460192868357</v>
      </c>
      <c r="AS60" s="214">
        <v>34</v>
      </c>
      <c r="AT60" s="215" t="s">
        <v>58</v>
      </c>
      <c r="AU60" s="274">
        <v>9.2</v>
      </c>
      <c r="AV60" s="274">
        <v>9.29406850459482</v>
      </c>
      <c r="AW60" s="274">
        <v>9.49367088607595</v>
      </c>
      <c r="AX60" s="274">
        <v>9.34777990227321</v>
      </c>
      <c r="AY60" s="753">
        <v>4.355215636286382</v>
      </c>
      <c r="AZ60" s="274">
        <v>4.078164825828377</v>
      </c>
      <c r="BA60" s="275">
        <v>3.860925813624419</v>
      </c>
      <c r="BB60" s="274">
        <v>3.5939086294416245</v>
      </c>
      <c r="BC60" s="274">
        <v>3.6363636363636362</v>
      </c>
      <c r="BD60" s="274">
        <v>3.591216909501334</v>
      </c>
      <c r="BE60" s="274">
        <v>3.580983741510599</v>
      </c>
      <c r="BF60" s="274">
        <v>3.1472081218274113</v>
      </c>
      <c r="BG60" s="274">
        <v>3.1391986782321357</v>
      </c>
      <c r="BH60" s="274">
        <v>3.00147960262101</v>
      </c>
      <c r="BI60" s="274">
        <v>3.3986928104575163</v>
      </c>
      <c r="BJ60" s="274">
        <v>3.188662533215235</v>
      </c>
      <c r="BK60" s="394">
        <v>3.2045654082528534</v>
      </c>
      <c r="BL60" s="278">
        <v>3.1728172817281726</v>
      </c>
      <c r="BN60" s="214">
        <v>32</v>
      </c>
      <c r="BO60" s="215" t="s">
        <v>58</v>
      </c>
      <c r="BP60" s="274">
        <v>3.3539276257722856</v>
      </c>
      <c r="BQ60" s="274">
        <v>3.195488721804511</v>
      </c>
      <c r="BR60" s="274">
        <v>3.4778465936160075</v>
      </c>
      <c r="BS60" s="274">
        <v>3.2503809040121885</v>
      </c>
      <c r="BT60" s="274">
        <v>3.1470428648941944</v>
      </c>
      <c r="BU60" s="274">
        <v>3.6028823058446755</v>
      </c>
      <c r="BV60" s="274">
        <v>3.487707261292167</v>
      </c>
      <c r="BW60" s="274">
        <v>3.2707622298065986</v>
      </c>
      <c r="BX60" s="274">
        <v>3.0421686746987953</v>
      </c>
      <c r="BY60" s="281">
        <v>2.8139183055975794</v>
      </c>
      <c r="BZ60" s="656">
        <v>32</v>
      </c>
      <c r="CA60" s="215" t="s">
        <v>58</v>
      </c>
      <c r="CB60" s="778">
        <v>2.844175491679274</v>
      </c>
      <c r="CC60" s="274">
        <v>3.2624962586052084</v>
      </c>
      <c r="CD60" s="274">
        <v>3.289473684210526</v>
      </c>
      <c r="CE60" s="394">
        <v>3.1313131313131315</v>
      </c>
      <c r="CF60" s="278">
        <v>3.4346103038309117</v>
      </c>
      <c r="CH60" s="733">
        <v>32</v>
      </c>
      <c r="CI60" s="215" t="s">
        <v>58</v>
      </c>
      <c r="CJ60" s="725">
        <v>3.04077401520387</v>
      </c>
      <c r="CK60" s="274">
        <v>3.1271960646521437</v>
      </c>
      <c r="CL60" s="274">
        <v>3.058321479374111</v>
      </c>
      <c r="CM60" s="274">
        <v>3.4988337220926353</v>
      </c>
      <c r="CN60" s="275">
        <v>2.7603974972396026</v>
      </c>
      <c r="CO60" s="761">
        <v>2.7777777777777777</v>
      </c>
    </row>
    <row r="61" spans="1:93" s="439" customFormat="1" ht="13.5">
      <c r="A61" s="167"/>
      <c r="B61" s="310"/>
      <c r="C61" s="311"/>
      <c r="D61" s="311"/>
      <c r="E61" s="312"/>
      <c r="F61" s="276" t="s">
        <v>361</v>
      </c>
      <c r="G61" s="246"/>
      <c r="H61" s="231"/>
      <c r="I61" s="246"/>
      <c r="J61" s="246"/>
      <c r="K61" s="246"/>
      <c r="L61" s="246"/>
      <c r="M61" s="276" t="s">
        <v>361</v>
      </c>
      <c r="N61" s="230"/>
      <c r="O61" s="246"/>
      <c r="P61" s="246"/>
      <c r="Q61" s="246"/>
      <c r="R61" s="246"/>
      <c r="S61" s="246"/>
      <c r="T61" s="246"/>
      <c r="U61" s="246"/>
      <c r="V61" s="230"/>
      <c r="W61" s="284"/>
      <c r="X61" s="276" t="s">
        <v>361</v>
      </c>
      <c r="Y61" s="230"/>
      <c r="Z61" s="246"/>
      <c r="AA61" s="246"/>
      <c r="AB61" s="246"/>
      <c r="AC61" s="247"/>
      <c r="AD61" s="248"/>
      <c r="AE61" s="246"/>
      <c r="AF61" s="246"/>
      <c r="AG61" s="282"/>
      <c r="AH61" s="286"/>
      <c r="AI61" s="282"/>
      <c r="AJ61" s="282"/>
      <c r="AK61" s="282"/>
      <c r="AL61" s="282"/>
      <c r="AM61" s="282"/>
      <c r="AN61" s="282"/>
      <c r="AO61" s="282"/>
      <c r="AP61" s="282"/>
      <c r="AQ61" s="283"/>
      <c r="AR61" s="284"/>
      <c r="AS61" s="183" t="s">
        <v>118</v>
      </c>
      <c r="AT61" s="285"/>
      <c r="AU61" s="282"/>
      <c r="AV61" s="282"/>
      <c r="AW61" s="282"/>
      <c r="AX61" s="282"/>
      <c r="AY61" s="754"/>
      <c r="AZ61" s="282"/>
      <c r="BA61" s="282"/>
      <c r="BB61" s="282"/>
      <c r="BC61" s="282"/>
      <c r="BD61" s="286"/>
      <c r="BE61" s="282"/>
      <c r="BF61" s="286"/>
      <c r="BG61" s="286"/>
      <c r="BH61" s="286"/>
      <c r="BI61" s="286"/>
      <c r="BJ61" s="282"/>
      <c r="BK61" s="282"/>
      <c r="BL61" s="283"/>
      <c r="BM61" s="284"/>
      <c r="BN61" s="183" t="s">
        <v>118</v>
      </c>
      <c r="BO61" s="285"/>
      <c r="BP61" s="286"/>
      <c r="BQ61" s="286"/>
      <c r="BR61" s="286"/>
      <c r="BS61" s="286"/>
      <c r="BT61" s="286"/>
      <c r="BU61" s="286"/>
      <c r="BV61" s="286"/>
      <c r="BW61" s="286"/>
      <c r="BX61" s="286"/>
      <c r="BY61" s="287"/>
      <c r="BZ61" s="658" t="s">
        <v>118</v>
      </c>
      <c r="CA61" s="285"/>
      <c r="CB61" s="776"/>
      <c r="CC61" s="246"/>
      <c r="CD61" s="246"/>
      <c r="CE61" s="246"/>
      <c r="CF61" s="230"/>
      <c r="CG61" s="167"/>
      <c r="CH61" s="736" t="s">
        <v>118</v>
      </c>
      <c r="CI61" s="285"/>
      <c r="CJ61" s="246"/>
      <c r="CK61" s="247"/>
      <c r="CL61" s="248"/>
      <c r="CM61" s="248"/>
      <c r="CN61" s="247"/>
      <c r="CO61" s="230"/>
    </row>
    <row r="62" spans="2:93" ht="13.5">
      <c r="B62" s="310"/>
      <c r="C62" s="311"/>
      <c r="D62" s="311"/>
      <c r="E62" s="312"/>
      <c r="F62" s="277"/>
      <c r="G62" s="239" t="s">
        <v>17</v>
      </c>
      <c r="H62" s="443"/>
      <c r="I62" s="444"/>
      <c r="J62" s="445"/>
      <c r="K62" s="249">
        <f>K33/K$4*100</f>
        <v>81.13333333333334</v>
      </c>
      <c r="L62" s="249">
        <f>L33/L$4*100</f>
        <v>80.23994354269584</v>
      </c>
      <c r="M62" s="277"/>
      <c r="N62" s="239" t="s">
        <v>17</v>
      </c>
      <c r="O62" s="249">
        <f aca="true" t="shared" si="31" ref="O62:T64">O33/O$4*100</f>
        <v>80.87837837837839</v>
      </c>
      <c r="P62" s="249">
        <f t="shared" si="31"/>
        <v>79.3888166449935</v>
      </c>
      <c r="Q62" s="249">
        <f t="shared" si="31"/>
        <v>79.71781305114638</v>
      </c>
      <c r="R62" s="249">
        <f t="shared" si="31"/>
        <v>79.02055622732769</v>
      </c>
      <c r="S62" s="249">
        <f t="shared" si="31"/>
        <v>77.57225433526011</v>
      </c>
      <c r="T62" s="249">
        <f t="shared" si="31"/>
        <v>77.89203084832906</v>
      </c>
      <c r="U62" s="393">
        <v>77.43341404358354</v>
      </c>
      <c r="V62" s="262">
        <v>75.49763033175356</v>
      </c>
      <c r="X62" s="277"/>
      <c r="Y62" s="239" t="s">
        <v>17</v>
      </c>
      <c r="Z62" s="251">
        <f aca="true" t="shared" si="32" ref="Z62:AG62">Z33/Z$4*100</f>
        <v>80.40355677154582</v>
      </c>
      <c r="AA62" s="251">
        <f t="shared" si="32"/>
        <v>81.87962664950112</v>
      </c>
      <c r="AB62" s="249">
        <f t="shared" si="32"/>
        <v>81.28156565656566</v>
      </c>
      <c r="AC62" s="249">
        <f t="shared" si="32"/>
        <v>81.51587777112043</v>
      </c>
      <c r="AD62" s="249">
        <f t="shared" si="32"/>
        <v>80.67746686303387</v>
      </c>
      <c r="AE62" s="249">
        <f t="shared" si="32"/>
        <v>80.71387449625792</v>
      </c>
      <c r="AF62" s="249">
        <f t="shared" si="32"/>
        <v>80.33662837296286</v>
      </c>
      <c r="AG62" s="288">
        <f t="shared" si="32"/>
        <v>80.31834259727135</v>
      </c>
      <c r="AH62" s="288">
        <v>80.2093973442288</v>
      </c>
      <c r="AI62" s="288">
        <v>82.07632894139027</v>
      </c>
      <c r="AJ62" s="288">
        <v>81.20681713496086</v>
      </c>
      <c r="AK62" s="288">
        <v>81.88661491413785</v>
      </c>
      <c r="AL62" s="288">
        <v>82.66394372589063</v>
      </c>
      <c r="AM62" s="288">
        <v>82.46217331499312</v>
      </c>
      <c r="AN62" s="288">
        <v>82.52222742161909</v>
      </c>
      <c r="AO62" s="395">
        <v>83.03571428571429</v>
      </c>
      <c r="AP62" s="395">
        <v>82.88659793814433</v>
      </c>
      <c r="AQ62" s="289">
        <v>82.86611347835837</v>
      </c>
      <c r="AS62" s="290"/>
      <c r="AT62" s="244" t="s">
        <v>17</v>
      </c>
      <c r="AU62" s="288">
        <v>83.05263157894737</v>
      </c>
      <c r="AV62" s="288">
        <v>83.18713450292398</v>
      </c>
      <c r="AW62" s="288">
        <v>82.84810126582278</v>
      </c>
      <c r="AX62" s="288">
        <v>82.57913745485446</v>
      </c>
      <c r="AY62" s="752">
        <v>82.57913745485446</v>
      </c>
      <c r="AZ62" s="288">
        <v>82.39167374681394</v>
      </c>
      <c r="BA62" s="727">
        <v>82.87851222963413</v>
      </c>
      <c r="BB62" s="288">
        <v>82.2741116751269</v>
      </c>
      <c r="BC62" s="288">
        <v>81.71603677221655</v>
      </c>
      <c r="BD62" s="288">
        <v>81.6540119023189</v>
      </c>
      <c r="BE62" s="288">
        <v>81.47767030253138</v>
      </c>
      <c r="BF62" s="288">
        <v>81.5228426395939</v>
      </c>
      <c r="BG62" s="288">
        <v>81.08219743907476</v>
      </c>
      <c r="BH62" s="288">
        <v>80.8708518283661</v>
      </c>
      <c r="BI62" s="288">
        <v>80.52287581699346</v>
      </c>
      <c r="BJ62" s="288">
        <v>80.15943312666076</v>
      </c>
      <c r="BK62" s="395">
        <v>80.26777875329236</v>
      </c>
      <c r="BL62" s="289">
        <v>80.01800180018002</v>
      </c>
      <c r="BN62" s="277"/>
      <c r="BO62" s="239" t="s">
        <v>17</v>
      </c>
      <c r="BP62" s="249">
        <v>80.69285083848192</v>
      </c>
      <c r="BQ62" s="249">
        <v>79.76973684210526</v>
      </c>
      <c r="BR62" s="249">
        <v>80.0381133873273</v>
      </c>
      <c r="BS62" s="249">
        <v>79.58354494667344</v>
      </c>
      <c r="BT62" s="249">
        <v>78.54042322300597</v>
      </c>
      <c r="BU62" s="249">
        <v>78.8630904723779</v>
      </c>
      <c r="BV62" s="249">
        <v>77.67295597484278</v>
      </c>
      <c r="BW62" s="249">
        <v>77.87258248009101</v>
      </c>
      <c r="BX62" s="249">
        <v>76.20481927710844</v>
      </c>
      <c r="BY62" s="263">
        <v>76.1875945537065</v>
      </c>
      <c r="BZ62" s="655"/>
      <c r="CA62" s="239" t="s">
        <v>17</v>
      </c>
      <c r="CB62" s="777">
        <v>76.1875945537065</v>
      </c>
      <c r="CC62" s="249">
        <v>76.59383418138283</v>
      </c>
      <c r="CD62" s="249">
        <v>75.98684210526315</v>
      </c>
      <c r="CE62" s="393">
        <v>75.48821548821549</v>
      </c>
      <c r="CF62" s="262">
        <v>74.83487450462351</v>
      </c>
      <c r="CH62" s="732"/>
      <c r="CI62" s="239" t="s">
        <v>17</v>
      </c>
      <c r="CJ62" s="724">
        <v>73.25501036627506</v>
      </c>
      <c r="CK62" s="249">
        <v>72.73366127898805</v>
      </c>
      <c r="CL62" s="249">
        <v>72.36842105263158</v>
      </c>
      <c r="CM62" s="249">
        <v>74.14195268243918</v>
      </c>
      <c r="CN62" s="251">
        <v>71.18145012881854</v>
      </c>
      <c r="CO62" s="760">
        <v>70.44444444444444</v>
      </c>
    </row>
    <row r="63" spans="2:93" ht="13.5">
      <c r="B63" s="310"/>
      <c r="C63" s="311"/>
      <c r="D63" s="311"/>
      <c r="E63" s="312"/>
      <c r="F63" s="277"/>
      <c r="G63" s="239" t="s">
        <v>18</v>
      </c>
      <c r="H63" s="446"/>
      <c r="I63" s="250"/>
      <c r="J63" s="447"/>
      <c r="K63" s="1095">
        <f>K34/K$4*100</f>
        <v>18.866666666666667</v>
      </c>
      <c r="L63" s="249">
        <f>L34/L$4*100</f>
        <v>17.219477769936486</v>
      </c>
      <c r="M63" s="277"/>
      <c r="N63" s="239" t="s">
        <v>18</v>
      </c>
      <c r="O63" s="249">
        <f t="shared" si="31"/>
        <v>16.283783783783782</v>
      </c>
      <c r="P63" s="249">
        <f t="shared" si="31"/>
        <v>17.490247074122237</v>
      </c>
      <c r="Q63" s="249">
        <f t="shared" si="31"/>
        <v>17.225161669606116</v>
      </c>
      <c r="R63" s="249">
        <f t="shared" si="31"/>
        <v>17.95646916565901</v>
      </c>
      <c r="S63" s="249">
        <f t="shared" si="31"/>
        <v>19.30635838150289</v>
      </c>
      <c r="T63" s="249">
        <f t="shared" si="31"/>
        <v>19.22879177377892</v>
      </c>
      <c r="U63" s="393">
        <v>19.27360774818402</v>
      </c>
      <c r="V63" s="262">
        <v>21.27962085308057</v>
      </c>
      <c r="X63" s="277"/>
      <c r="Y63" s="239" t="s">
        <v>18</v>
      </c>
      <c r="Z63" s="251">
        <f aca="true" t="shared" si="33" ref="Z63:AG63">Z34/Z$4*100</f>
        <v>17.0656634746922</v>
      </c>
      <c r="AA63" s="251">
        <f t="shared" si="33"/>
        <v>15.770840038622467</v>
      </c>
      <c r="AB63" s="249">
        <f t="shared" si="33"/>
        <v>16.445707070707073</v>
      </c>
      <c r="AC63" s="249">
        <f t="shared" si="33"/>
        <v>16.417016177351705</v>
      </c>
      <c r="AD63" s="249">
        <f t="shared" si="33"/>
        <v>17.260677466863033</v>
      </c>
      <c r="AE63" s="249">
        <f t="shared" si="33"/>
        <v>17.242371905584342</v>
      </c>
      <c r="AF63" s="249">
        <f t="shared" si="33"/>
        <v>17.579481699171787</v>
      </c>
      <c r="AG63" s="249">
        <f t="shared" si="33"/>
        <v>17.609903991915107</v>
      </c>
      <c r="AH63" s="249">
        <v>17.95199182839632</v>
      </c>
      <c r="AI63" s="249">
        <v>16.333484779645616</v>
      </c>
      <c r="AJ63" s="249">
        <v>17.042837402118842</v>
      </c>
      <c r="AK63" s="249">
        <v>16.419665960950365</v>
      </c>
      <c r="AL63" s="249">
        <v>15.906512366689357</v>
      </c>
      <c r="AM63" s="249">
        <v>16.070609812012837</v>
      </c>
      <c r="AN63" s="249">
        <v>16.003743565746372</v>
      </c>
      <c r="AO63" s="393">
        <v>15.567765567765568</v>
      </c>
      <c r="AP63" s="393">
        <v>15.715922107674684</v>
      </c>
      <c r="AQ63" s="262">
        <v>15.788293339313746</v>
      </c>
      <c r="AS63" s="277"/>
      <c r="AT63" s="239" t="s">
        <v>18</v>
      </c>
      <c r="AU63" s="249">
        <v>15.663157894736843</v>
      </c>
      <c r="AV63" s="249">
        <v>15.580618212197159</v>
      </c>
      <c r="AW63" s="249">
        <v>15.907172995780591</v>
      </c>
      <c r="AX63" s="249">
        <v>16.08243042277459</v>
      </c>
      <c r="AY63" s="749">
        <v>16.08243042277459</v>
      </c>
      <c r="AZ63" s="249">
        <v>16.248937977909943</v>
      </c>
      <c r="BA63" s="251">
        <v>15.888417222559125</v>
      </c>
      <c r="BB63" s="249">
        <v>16.467005076142133</v>
      </c>
      <c r="BC63" s="249">
        <v>16.996935648621044</v>
      </c>
      <c r="BD63" s="249">
        <v>17.05315001026062</v>
      </c>
      <c r="BE63" s="249">
        <v>17.20518625231529</v>
      </c>
      <c r="BF63" s="249">
        <v>17.116751269035532</v>
      </c>
      <c r="BG63" s="249">
        <v>17.55472945064023</v>
      </c>
      <c r="BH63" s="249">
        <v>17.71295709152399</v>
      </c>
      <c r="BI63" s="249">
        <v>18.06100217864924</v>
      </c>
      <c r="BJ63" s="249">
        <v>18.42338352524358</v>
      </c>
      <c r="BK63" s="393">
        <v>18.327480245829676</v>
      </c>
      <c r="BL63" s="262">
        <v>18.54185418541854</v>
      </c>
      <c r="BN63" s="277"/>
      <c r="BO63" s="239" t="s">
        <v>18</v>
      </c>
      <c r="BP63" s="249">
        <v>17.96116504854369</v>
      </c>
      <c r="BQ63" s="249">
        <v>18.843984962406015</v>
      </c>
      <c r="BR63" s="249">
        <v>18.627918056217247</v>
      </c>
      <c r="BS63" s="249">
        <v>19.019807008633823</v>
      </c>
      <c r="BT63" s="249">
        <v>20.0488334237656</v>
      </c>
      <c r="BU63" s="249">
        <v>19.829196690685883</v>
      </c>
      <c r="BV63" s="249">
        <v>20.926243567753</v>
      </c>
      <c r="BW63" s="249">
        <v>20.563139931740615</v>
      </c>
      <c r="BX63" s="249">
        <v>22.048192771084338</v>
      </c>
      <c r="BY63" s="263">
        <v>21.906202723146748</v>
      </c>
      <c r="BZ63" s="655"/>
      <c r="CA63" s="239" t="s">
        <v>18</v>
      </c>
      <c r="CB63" s="777">
        <v>21.906202723146748</v>
      </c>
      <c r="CC63" s="249">
        <v>21.520502843460044</v>
      </c>
      <c r="CD63" s="249">
        <v>22.203947368421055</v>
      </c>
      <c r="CE63" s="393">
        <v>22.59259259259259</v>
      </c>
      <c r="CF63" s="262">
        <v>23.31571994715984</v>
      </c>
      <c r="CH63" s="732"/>
      <c r="CI63" s="239" t="s">
        <v>18</v>
      </c>
      <c r="CJ63" s="724">
        <v>24.8790601243953</v>
      </c>
      <c r="CK63" s="249">
        <v>25.439212930428674</v>
      </c>
      <c r="CL63" s="249">
        <v>25.711237553342812</v>
      </c>
      <c r="CM63" s="249">
        <v>24.225258247250917</v>
      </c>
      <c r="CN63" s="251">
        <v>26.720647773279353</v>
      </c>
      <c r="CO63" s="760">
        <v>27.370370370370374</v>
      </c>
    </row>
    <row r="64" spans="2:93" ht="13.5">
      <c r="B64" s="310"/>
      <c r="C64" s="311"/>
      <c r="D64" s="311"/>
      <c r="E64" s="312"/>
      <c r="F64" s="279"/>
      <c r="G64" s="280" t="s">
        <v>19</v>
      </c>
      <c r="H64" s="448"/>
      <c r="I64" s="449"/>
      <c r="J64" s="450"/>
      <c r="K64" s="1096"/>
      <c r="L64" s="274">
        <f>L35/L$4*100</f>
        <v>2.5405786873676783</v>
      </c>
      <c r="M64" s="279"/>
      <c r="N64" s="280" t="s">
        <v>19</v>
      </c>
      <c r="O64" s="274">
        <f t="shared" si="31"/>
        <v>2.837837837837838</v>
      </c>
      <c r="P64" s="274">
        <f t="shared" si="31"/>
        <v>3.1209362808842656</v>
      </c>
      <c r="Q64" s="274">
        <f t="shared" si="31"/>
        <v>3.0570252792475014</v>
      </c>
      <c r="R64" s="274">
        <f t="shared" si="31"/>
        <v>3.0229746070133015</v>
      </c>
      <c r="S64" s="274">
        <f t="shared" si="31"/>
        <v>3.121387283236994</v>
      </c>
      <c r="T64" s="274">
        <f t="shared" si="31"/>
        <v>2.879177377892031</v>
      </c>
      <c r="U64" s="394">
        <v>3.2929782082324457</v>
      </c>
      <c r="V64" s="278">
        <v>3.2227488151658767</v>
      </c>
      <c r="X64" s="279"/>
      <c r="Y64" s="280" t="s">
        <v>19</v>
      </c>
      <c r="Z64" s="275">
        <f aca="true" t="shared" si="34" ref="Z64:AG64">Z35/Z$4*100</f>
        <v>2.53077975376197</v>
      </c>
      <c r="AA64" s="275">
        <f t="shared" si="34"/>
        <v>2.3495333118764083</v>
      </c>
      <c r="AB64" s="274">
        <f t="shared" si="34"/>
        <v>2.272727272727273</v>
      </c>
      <c r="AC64" s="274">
        <f t="shared" si="34"/>
        <v>2.067106051527861</v>
      </c>
      <c r="AD64" s="274">
        <f t="shared" si="34"/>
        <v>2.0618556701030926</v>
      </c>
      <c r="AE64" s="274">
        <f t="shared" si="34"/>
        <v>2.0437535981577435</v>
      </c>
      <c r="AF64" s="274">
        <f t="shared" si="34"/>
        <v>2.0838899278653487</v>
      </c>
      <c r="AG64" s="274">
        <f t="shared" si="34"/>
        <v>2.0717534108135425</v>
      </c>
      <c r="AH64" s="274">
        <v>1.8386108273748722</v>
      </c>
      <c r="AI64" s="274">
        <v>1.590186278964107</v>
      </c>
      <c r="AJ64" s="274">
        <v>1.7503454629203132</v>
      </c>
      <c r="AK64" s="274">
        <v>1.6937191249117856</v>
      </c>
      <c r="AL64" s="274">
        <v>1.4295439074200136</v>
      </c>
      <c r="AM64" s="274">
        <v>1.4672168729940394</v>
      </c>
      <c r="AN64" s="274">
        <v>1.4740290126345343</v>
      </c>
      <c r="AO64" s="394">
        <v>1.3965201465201467</v>
      </c>
      <c r="AP64" s="394">
        <v>1.3974799541809853</v>
      </c>
      <c r="AQ64" s="278">
        <v>1.3455931823278762</v>
      </c>
      <c r="AS64" s="279"/>
      <c r="AT64" s="280" t="s">
        <v>19</v>
      </c>
      <c r="AU64" s="274">
        <v>1.2842105263157895</v>
      </c>
      <c r="AV64" s="274">
        <v>1.2322472848788637</v>
      </c>
      <c r="AW64" s="274">
        <v>1.2447257383966244</v>
      </c>
      <c r="AX64" s="274">
        <v>1.338432122370937</v>
      </c>
      <c r="AY64" s="753">
        <v>1.338432122370937</v>
      </c>
      <c r="AZ64" s="274">
        <v>1.3593882752761257</v>
      </c>
      <c r="BA64" s="275">
        <v>1.2330705478067516</v>
      </c>
      <c r="BB64" s="274">
        <v>1.2588832487309645</v>
      </c>
      <c r="BC64" s="274">
        <v>1.2870275791624106</v>
      </c>
      <c r="BD64" s="274">
        <v>1.2928380874204801</v>
      </c>
      <c r="BE64" s="274">
        <v>1.3171434451533237</v>
      </c>
      <c r="BF64" s="274">
        <v>1.3604060913705585</v>
      </c>
      <c r="BG64" s="274">
        <v>1.3630731102850062</v>
      </c>
      <c r="BH64" s="274">
        <v>1.4161910801099133</v>
      </c>
      <c r="BI64" s="274">
        <v>1.4161220043572984</v>
      </c>
      <c r="BJ64" s="274">
        <v>1.41718334809566</v>
      </c>
      <c r="BK64" s="394">
        <v>1.404741000877963</v>
      </c>
      <c r="BL64" s="278">
        <v>1.4401440144014401</v>
      </c>
      <c r="BN64" s="279"/>
      <c r="BO64" s="280" t="s">
        <v>19</v>
      </c>
      <c r="BP64" s="274">
        <v>1.3459841129744041</v>
      </c>
      <c r="BQ64" s="274">
        <v>1.3862781954887218</v>
      </c>
      <c r="BR64" s="274">
        <v>1.3339685564554549</v>
      </c>
      <c r="BS64" s="274">
        <v>1.3966480446927374</v>
      </c>
      <c r="BT64" s="274">
        <v>1.410743353228432</v>
      </c>
      <c r="BU64" s="274">
        <v>1.3077128369362157</v>
      </c>
      <c r="BV64" s="274">
        <v>1.400800457404231</v>
      </c>
      <c r="BW64" s="274">
        <v>1.564277588168373</v>
      </c>
      <c r="BX64" s="274">
        <v>1.746987951807229</v>
      </c>
      <c r="BY64" s="281">
        <v>1.9062027231467473</v>
      </c>
      <c r="BZ64" s="656"/>
      <c r="CA64" s="280" t="s">
        <v>19</v>
      </c>
      <c r="CB64" s="778">
        <v>1.9062027231467473</v>
      </c>
      <c r="CC64" s="274">
        <v>1.8856629751571385</v>
      </c>
      <c r="CD64" s="274">
        <v>1.8092105263157896</v>
      </c>
      <c r="CE64" s="394">
        <v>1.9191919191919191</v>
      </c>
      <c r="CF64" s="278">
        <v>1.8494055482166447</v>
      </c>
      <c r="CH64" s="733"/>
      <c r="CI64" s="280" t="s">
        <v>19</v>
      </c>
      <c r="CJ64" s="725">
        <v>1.8659295093296473</v>
      </c>
      <c r="CK64" s="274">
        <v>1.8271257905832747</v>
      </c>
      <c r="CL64" s="274">
        <v>1.9203413940256047</v>
      </c>
      <c r="CM64" s="274">
        <v>1.6327890703098966</v>
      </c>
      <c r="CN64" s="275">
        <v>2.097902097902098</v>
      </c>
      <c r="CO64" s="761">
        <v>2.185185185185185</v>
      </c>
    </row>
    <row r="65" spans="2:93" ht="13.5">
      <c r="B65" s="1092" t="s">
        <v>163</v>
      </c>
      <c r="C65" s="1093"/>
      <c r="D65" s="380">
        <v>100304</v>
      </c>
      <c r="E65" s="381">
        <v>108743</v>
      </c>
      <c r="F65" s="1092" t="s">
        <v>163</v>
      </c>
      <c r="G65" s="1093"/>
      <c r="H65" s="379">
        <v>156173</v>
      </c>
      <c r="I65" s="380">
        <v>166347</v>
      </c>
      <c r="J65" s="380">
        <v>168059</v>
      </c>
      <c r="K65" s="380">
        <v>172564</v>
      </c>
      <c r="L65" s="440">
        <v>184432</v>
      </c>
      <c r="M65" s="1092" t="s">
        <v>163</v>
      </c>
      <c r="N65" s="1093"/>
      <c r="O65" s="441">
        <v>187101</v>
      </c>
      <c r="P65" s="380">
        <v>195566</v>
      </c>
      <c r="Q65" s="380">
        <v>215015</v>
      </c>
      <c r="R65" s="441">
        <v>212725</v>
      </c>
      <c r="S65" s="380">
        <v>216417</v>
      </c>
      <c r="T65" s="380">
        <v>238320</v>
      </c>
      <c r="U65" s="440">
        <v>244390</v>
      </c>
      <c r="V65" s="381">
        <v>248786</v>
      </c>
      <c r="X65" s="1092" t="s">
        <v>163</v>
      </c>
      <c r="Y65" s="1093"/>
      <c r="Z65" s="441">
        <v>339012</v>
      </c>
      <c r="AA65" s="380">
        <v>339291</v>
      </c>
      <c r="AB65" s="380">
        <v>345120</v>
      </c>
      <c r="AC65" s="380">
        <v>367637</v>
      </c>
      <c r="AD65" s="380">
        <v>373117</v>
      </c>
      <c r="AE65" s="380">
        <v>379099</v>
      </c>
      <c r="AF65" s="380">
        <v>402176</v>
      </c>
      <c r="AG65" s="380">
        <v>405515</v>
      </c>
      <c r="AH65" s="380">
        <v>397124</v>
      </c>
      <c r="AI65" s="380">
        <v>427172</v>
      </c>
      <c r="AJ65" s="380">
        <v>432450</v>
      </c>
      <c r="AK65" s="380">
        <v>417876</v>
      </c>
      <c r="AL65" s="380">
        <v>430491</v>
      </c>
      <c r="AM65" s="380">
        <v>423904</v>
      </c>
      <c r="AN65" s="380">
        <v>415014</v>
      </c>
      <c r="AO65" s="440">
        <v>431102</v>
      </c>
      <c r="AP65" s="440">
        <v>430439</v>
      </c>
      <c r="AQ65" s="381">
        <v>429336</v>
      </c>
      <c r="AS65" s="1092" t="s">
        <v>163</v>
      </c>
      <c r="AT65" s="1093"/>
      <c r="AU65" s="380">
        <v>436463</v>
      </c>
      <c r="AV65" s="380">
        <v>427998</v>
      </c>
      <c r="AW65" s="380">
        <v>446942</v>
      </c>
      <c r="AX65" s="380">
        <v>428998</v>
      </c>
      <c r="AY65" s="755"/>
      <c r="AZ65" s="380">
        <v>438518</v>
      </c>
      <c r="BA65" s="380">
        <v>436009</v>
      </c>
      <c r="BB65" s="441">
        <v>420804</v>
      </c>
      <c r="BC65" s="380">
        <v>437574</v>
      </c>
      <c r="BD65" s="380">
        <v>421757</v>
      </c>
      <c r="BE65" s="380">
        <v>435997</v>
      </c>
      <c r="BF65" s="380">
        <v>430414</v>
      </c>
      <c r="BG65" s="380">
        <v>415112</v>
      </c>
      <c r="BH65" s="380">
        <v>413670</v>
      </c>
      <c r="BI65" s="380">
        <v>382825</v>
      </c>
      <c r="BJ65" s="380">
        <v>387726</v>
      </c>
      <c r="BK65" s="440">
        <v>369612</v>
      </c>
      <c r="BL65" s="381">
        <v>358246</v>
      </c>
      <c r="BN65" s="1092" t="s">
        <v>163</v>
      </c>
      <c r="BO65" s="1093"/>
      <c r="BP65" s="380">
        <v>373713</v>
      </c>
      <c r="BQ65" s="380">
        <v>345457</v>
      </c>
      <c r="BR65" s="380">
        <v>341421</v>
      </c>
      <c r="BS65" s="380">
        <v>316267</v>
      </c>
      <c r="BT65" s="380">
        <v>290848</v>
      </c>
      <c r="BU65" s="380">
        <v>293910</v>
      </c>
      <c r="BV65" s="380">
        <v>271087</v>
      </c>
      <c r="BW65" s="380">
        <v>276715</v>
      </c>
      <c r="BX65" s="380">
        <v>258543</v>
      </c>
      <c r="BY65" s="718">
        <v>258232</v>
      </c>
      <c r="BZ65" s="1094" t="s">
        <v>163</v>
      </c>
      <c r="CA65" s="1093"/>
      <c r="CB65" s="779"/>
      <c r="CC65" s="380">
        <v>263061</v>
      </c>
      <c r="CD65" s="380">
        <v>235817</v>
      </c>
      <c r="CE65" s="440">
        <v>224403</v>
      </c>
      <c r="CF65" s="381">
        <v>233186</v>
      </c>
      <c r="CH65" s="1092" t="s">
        <v>163</v>
      </c>
      <c r="CI65" s="1093"/>
      <c r="CJ65" s="181">
        <v>216262</v>
      </c>
      <c r="CK65" s="380">
        <v>208029</v>
      </c>
      <c r="CL65" s="380">
        <v>202410</v>
      </c>
      <c r="CM65" s="380">
        <v>217601</v>
      </c>
      <c r="CN65" s="441">
        <v>191339</v>
      </c>
      <c r="CO65" s="182">
        <v>188249</v>
      </c>
    </row>
    <row r="66" spans="2:93" ht="13.5">
      <c r="B66" s="679" t="s">
        <v>439</v>
      </c>
      <c r="C66" s="680"/>
      <c r="D66" s="681">
        <f>D4/D65*100</f>
        <v>1.0787206891051204</v>
      </c>
      <c r="E66" s="682">
        <f>E4/E65*100</f>
        <v>1.0584589352877887</v>
      </c>
      <c r="F66" s="679" t="s">
        <v>439</v>
      </c>
      <c r="G66" s="680"/>
      <c r="H66" s="683">
        <f>H4/H65*100</f>
        <v>1.0475562357129593</v>
      </c>
      <c r="I66" s="681">
        <f>I4/I65*100</f>
        <v>0.9239721786386289</v>
      </c>
      <c r="J66" s="681">
        <f>J4/J65*100</f>
        <v>0.9115846220672501</v>
      </c>
      <c r="K66" s="681">
        <f>K4/K65*100</f>
        <v>0.8692427157460421</v>
      </c>
      <c r="L66" s="684">
        <f>L4/L65*100</f>
        <v>0.7683048494838206</v>
      </c>
      <c r="M66" s="685" t="s">
        <v>439</v>
      </c>
      <c r="N66" s="680"/>
      <c r="O66" s="686">
        <f aca="true" t="shared" si="35" ref="O66:T66">O4/O65*100</f>
        <v>0.7910166166936574</v>
      </c>
      <c r="P66" s="681">
        <f t="shared" si="35"/>
        <v>0.7864352699344468</v>
      </c>
      <c r="Q66" s="681">
        <f t="shared" si="35"/>
        <v>0.7911075971443853</v>
      </c>
      <c r="R66" s="686">
        <f t="shared" si="35"/>
        <v>0.777529674462334</v>
      </c>
      <c r="S66" s="681">
        <f t="shared" si="35"/>
        <v>0.7993826732650392</v>
      </c>
      <c r="T66" s="681">
        <f t="shared" si="35"/>
        <v>0.8161295736824438</v>
      </c>
      <c r="U66" s="684">
        <v>0.8449609231146937</v>
      </c>
      <c r="V66" s="682">
        <v>0.8481184632575788</v>
      </c>
      <c r="X66" s="685" t="s">
        <v>439</v>
      </c>
      <c r="Y66" s="680"/>
      <c r="Z66" s="686">
        <f aca="true" t="shared" si="36" ref="Z66:AG66">Z4/Z65*100</f>
        <v>0.8625063419583967</v>
      </c>
      <c r="AA66" s="681">
        <f t="shared" si="36"/>
        <v>0.9157331022632489</v>
      </c>
      <c r="AB66" s="681">
        <f t="shared" si="36"/>
        <v>0.9179415855354658</v>
      </c>
      <c r="AC66" s="681">
        <f t="shared" si="36"/>
        <v>0.9079608418086318</v>
      </c>
      <c r="AD66" s="681">
        <f t="shared" si="36"/>
        <v>0.9099022558607622</v>
      </c>
      <c r="AE66" s="681">
        <f t="shared" si="36"/>
        <v>0.9163833193967803</v>
      </c>
      <c r="AF66" s="681">
        <f t="shared" si="36"/>
        <v>0.9306870623806492</v>
      </c>
      <c r="AG66" s="681">
        <f t="shared" si="36"/>
        <v>0.976042809760428</v>
      </c>
      <c r="AH66" s="681">
        <v>0.9860899870065772</v>
      </c>
      <c r="AI66" s="681">
        <v>1.030498253630856</v>
      </c>
      <c r="AJ66" s="681">
        <v>1.0040467106023818</v>
      </c>
      <c r="AK66" s="681">
        <v>1.0172874249777446</v>
      </c>
      <c r="AL66" s="681">
        <v>1.0237147814936898</v>
      </c>
      <c r="AM66" s="681">
        <v>1.0290065675247226</v>
      </c>
      <c r="AN66" s="681">
        <v>1.029844776320799</v>
      </c>
      <c r="AO66" s="684">
        <v>1.0132172896437504</v>
      </c>
      <c r="AP66" s="684">
        <v>1.0140809731460207</v>
      </c>
      <c r="AQ66" s="682">
        <v>1.0385805057111448</v>
      </c>
      <c r="AS66" s="685" t="s">
        <v>439</v>
      </c>
      <c r="AT66" s="680"/>
      <c r="AU66" s="681">
        <v>1.0882938530872033</v>
      </c>
      <c r="AV66" s="681">
        <v>1.1186968163402633</v>
      </c>
      <c r="AW66" s="681">
        <v>1.0605402938188848</v>
      </c>
      <c r="AX66" s="681">
        <v>1.0972079123912</v>
      </c>
      <c r="AY66" s="756"/>
      <c r="AZ66" s="681">
        <v>1.073616134343402</v>
      </c>
      <c r="BA66" s="274">
        <v>1.1346096066824307</v>
      </c>
      <c r="BB66" s="681">
        <v>1.1703786085683596</v>
      </c>
      <c r="BC66" s="681">
        <v>1.1186679281675784</v>
      </c>
      <c r="BD66" s="681">
        <v>1.155404652442046</v>
      </c>
      <c r="BE66" s="681">
        <v>1.114457209567956</v>
      </c>
      <c r="BF66" s="681">
        <v>1.1442471666813812</v>
      </c>
      <c r="BG66" s="681">
        <v>1.166432191794022</v>
      </c>
      <c r="BH66" s="681">
        <v>1.1436652404090217</v>
      </c>
      <c r="BI66" s="681">
        <v>1.1989812577548489</v>
      </c>
      <c r="BJ66" s="681">
        <v>1.164740048384684</v>
      </c>
      <c r="BK66" s="684">
        <v>1.232643961776133</v>
      </c>
      <c r="BL66" s="682">
        <v>1.2404883794934207</v>
      </c>
      <c r="BN66" s="685" t="s">
        <v>439</v>
      </c>
      <c r="BO66" s="680"/>
      <c r="BP66" s="681">
        <v>1.2126953036153412</v>
      </c>
      <c r="BQ66" s="681">
        <v>1.2319912463779863</v>
      </c>
      <c r="BR66" s="681">
        <v>1.2295670155028542</v>
      </c>
      <c r="BS66" s="681">
        <v>1.2451504583152841</v>
      </c>
      <c r="BT66" s="681">
        <v>1.267328639014193</v>
      </c>
      <c r="BU66" s="681">
        <v>1.2748800653261203</v>
      </c>
      <c r="BV66" s="681">
        <v>1.2903606591241927</v>
      </c>
      <c r="BW66" s="681">
        <v>1.2706213974667075</v>
      </c>
      <c r="BX66" s="681">
        <v>1.2841190827057782</v>
      </c>
      <c r="BY66" s="719">
        <v>1.2798568728894948</v>
      </c>
      <c r="BZ66" s="720" t="s">
        <v>439</v>
      </c>
      <c r="CA66" s="680"/>
      <c r="CB66" s="780"/>
      <c r="CC66" s="681">
        <v>1.270047631537932</v>
      </c>
      <c r="CD66" s="681">
        <v>1.2891352192590018</v>
      </c>
      <c r="CE66" s="684">
        <v>1.323511717757784</v>
      </c>
      <c r="CF66" s="682">
        <v>1.2985342173200793</v>
      </c>
      <c r="CH66" s="685" t="s">
        <v>160</v>
      </c>
      <c r="CI66" s="680"/>
      <c r="CJ66" s="726">
        <v>1.3381916379206704</v>
      </c>
      <c r="CK66" s="681">
        <v>1.368078489056814</v>
      </c>
      <c r="CL66" s="681">
        <v>1.3892594239415048</v>
      </c>
      <c r="CM66" s="681">
        <v>1.3791296914995796</v>
      </c>
      <c r="CN66" s="686">
        <v>1.4199927876700515</v>
      </c>
      <c r="CO66" s="762">
        <v>1.4342705671743277</v>
      </c>
    </row>
    <row r="67" spans="1:88" s="229" customFormat="1" ht="12.75" customHeight="1">
      <c r="A67" s="472"/>
      <c r="C67" s="229" t="s">
        <v>383</v>
      </c>
      <c r="D67" s="473"/>
      <c r="E67" s="473"/>
      <c r="F67" s="473"/>
      <c r="G67" s="473"/>
      <c r="H67" s="473"/>
      <c r="I67" s="473"/>
      <c r="J67" s="473"/>
      <c r="K67" s="473"/>
      <c r="L67" s="473"/>
      <c r="M67" s="473"/>
      <c r="N67" s="473"/>
      <c r="O67" s="473"/>
      <c r="P67" s="473"/>
      <c r="Q67" s="473"/>
      <c r="R67" s="473"/>
      <c r="S67" s="473"/>
      <c r="T67" s="473"/>
      <c r="U67" s="473"/>
      <c r="V67" s="473"/>
      <c r="W67" s="472"/>
      <c r="X67" s="473"/>
      <c r="Y67" s="473"/>
      <c r="Z67" s="473"/>
      <c r="AA67" s="473"/>
      <c r="AB67" s="473"/>
      <c r="AC67" s="473"/>
      <c r="AD67" s="473"/>
      <c r="AE67" s="473"/>
      <c r="AF67" s="473"/>
      <c r="AG67" s="473"/>
      <c r="AH67" s="473"/>
      <c r="AI67" s="474"/>
      <c r="AJ67" s="474"/>
      <c r="AK67" s="474"/>
      <c r="AL67" s="474"/>
      <c r="AM67" s="474"/>
      <c r="AN67" s="474"/>
      <c r="AO67" s="474"/>
      <c r="AP67" s="474"/>
      <c r="AQ67" s="474"/>
      <c r="AR67" s="472"/>
      <c r="AS67" s="161"/>
      <c r="AT67" s="357" t="s">
        <v>484</v>
      </c>
      <c r="AU67" s="474"/>
      <c r="AV67" s="474"/>
      <c r="AW67" s="474"/>
      <c r="AX67" s="474"/>
      <c r="AY67" s="474"/>
      <c r="AZ67" s="474"/>
      <c r="BA67" s="475"/>
      <c r="BB67" s="474"/>
      <c r="BC67" s="474"/>
      <c r="BD67" s="474"/>
      <c r="BE67" s="474"/>
      <c r="BF67" s="474"/>
      <c r="BG67" s="474"/>
      <c r="BH67" s="474"/>
      <c r="BI67" s="474"/>
      <c r="BJ67" s="474"/>
      <c r="BK67" s="474"/>
      <c r="BL67" s="474"/>
      <c r="BM67" s="472"/>
      <c r="BN67" s="161"/>
      <c r="BO67" s="297" t="s">
        <v>483</v>
      </c>
      <c r="BP67" s="474"/>
      <c r="BQ67" s="474"/>
      <c r="BR67" s="474"/>
      <c r="BS67" s="474"/>
      <c r="BT67" s="474"/>
      <c r="BU67" s="474"/>
      <c r="BV67" s="474"/>
      <c r="BW67" s="474"/>
      <c r="BX67" s="474"/>
      <c r="BY67" s="474"/>
      <c r="BZ67" s="294"/>
      <c r="CA67" s="295"/>
      <c r="CB67" s="476"/>
      <c r="CC67" s="476"/>
      <c r="CD67" s="476"/>
      <c r="CE67" s="476"/>
      <c r="CF67" s="476"/>
      <c r="CG67" s="472"/>
      <c r="CH67" s="161"/>
      <c r="CI67" s="229" t="s">
        <v>494</v>
      </c>
      <c r="CJ67" s="476"/>
    </row>
    <row r="68" spans="1:88" s="229" customFormat="1" ht="12.75" customHeight="1">
      <c r="A68" s="472"/>
      <c r="B68" s="473"/>
      <c r="C68" s="461"/>
      <c r="D68" s="473"/>
      <c r="E68" s="473"/>
      <c r="F68" s="473"/>
      <c r="G68" s="473"/>
      <c r="H68" s="473"/>
      <c r="I68" s="473"/>
      <c r="J68" s="473"/>
      <c r="K68" s="473"/>
      <c r="L68" s="473"/>
      <c r="M68" s="473"/>
      <c r="N68" s="473"/>
      <c r="O68" s="473"/>
      <c r="P68" s="473"/>
      <c r="Q68" s="473"/>
      <c r="R68" s="473"/>
      <c r="S68" s="473"/>
      <c r="T68" s="473"/>
      <c r="U68" s="473"/>
      <c r="V68" s="473"/>
      <c r="W68" s="472"/>
      <c r="X68" s="473"/>
      <c r="Y68" s="473"/>
      <c r="Z68" s="473"/>
      <c r="AA68" s="473"/>
      <c r="AB68" s="473"/>
      <c r="AC68" s="473"/>
      <c r="AD68" s="473"/>
      <c r="AE68" s="473"/>
      <c r="AF68" s="473"/>
      <c r="AG68" s="473"/>
      <c r="AH68" s="473"/>
      <c r="AI68" s="297"/>
      <c r="AJ68" s="297"/>
      <c r="AK68" s="297"/>
      <c r="AL68" s="297"/>
      <c r="AM68" s="297"/>
      <c r="AN68" s="297"/>
      <c r="AO68" s="297"/>
      <c r="AP68" s="297"/>
      <c r="AQ68" s="297"/>
      <c r="AR68" s="472"/>
      <c r="AT68" s="229" t="s">
        <v>486</v>
      </c>
      <c r="AV68" s="297"/>
      <c r="AW68" s="297"/>
      <c r="AX68" s="297"/>
      <c r="AY68" s="297"/>
      <c r="AZ68" s="297"/>
      <c r="BA68" s="358"/>
      <c r="BB68" s="297"/>
      <c r="BC68" s="297"/>
      <c r="BD68" s="297"/>
      <c r="BE68" s="357"/>
      <c r="BF68" s="297"/>
      <c r="BG68" s="297"/>
      <c r="BH68" s="297"/>
      <c r="BI68" s="297"/>
      <c r="BJ68" s="297"/>
      <c r="BK68" s="297"/>
      <c r="BL68" s="297"/>
      <c r="BM68" s="472"/>
      <c r="BO68" s="229" t="s">
        <v>467</v>
      </c>
      <c r="BP68" s="297"/>
      <c r="BQ68" s="297"/>
      <c r="BR68" s="297"/>
      <c r="BS68" s="297"/>
      <c r="BT68" s="297"/>
      <c r="BU68" s="297"/>
      <c r="BV68" s="297"/>
      <c r="BW68" s="297"/>
      <c r="BX68" s="297"/>
      <c r="BY68" s="297"/>
      <c r="BZ68" s="297"/>
      <c r="CA68" s="297"/>
      <c r="CB68" s="297"/>
      <c r="CC68" s="297"/>
      <c r="CD68" s="297"/>
      <c r="CE68" s="297"/>
      <c r="CF68" s="297"/>
      <c r="CG68" s="472"/>
      <c r="CI68" s="229" t="s">
        <v>623</v>
      </c>
      <c r="CJ68" s="297"/>
    </row>
    <row r="69" spans="2:67" ht="12.75" customHeight="1">
      <c r="B69" s="273"/>
      <c r="C69" s="273"/>
      <c r="D69" s="273"/>
      <c r="E69" s="273"/>
      <c r="F69" s="273"/>
      <c r="G69" s="273"/>
      <c r="H69" s="273"/>
      <c r="I69" s="273"/>
      <c r="J69" s="273"/>
      <c r="K69" s="273"/>
      <c r="L69" s="273"/>
      <c r="M69" s="273"/>
      <c r="N69" s="273"/>
      <c r="O69" s="273"/>
      <c r="P69" s="273"/>
      <c r="Q69" s="273"/>
      <c r="R69" s="273"/>
      <c r="S69" s="273"/>
      <c r="T69" s="273"/>
      <c r="U69" s="273"/>
      <c r="V69" s="273"/>
      <c r="X69" s="273"/>
      <c r="Y69" s="273"/>
      <c r="Z69" s="273"/>
      <c r="AA69" s="273"/>
      <c r="AB69" s="273"/>
      <c r="AC69" s="273"/>
      <c r="AD69" s="273"/>
      <c r="AE69" s="273"/>
      <c r="AF69" s="273"/>
      <c r="AG69" s="273"/>
      <c r="AH69" s="273"/>
      <c r="AT69" s="297" t="s">
        <v>461</v>
      </c>
      <c r="BO69" s="229" t="s">
        <v>493</v>
      </c>
    </row>
    <row r="70" spans="2:34" ht="13.5">
      <c r="B70" s="273"/>
      <c r="C70" s="273"/>
      <c r="D70" s="273"/>
      <c r="E70" s="273"/>
      <c r="F70" s="273"/>
      <c r="G70" s="273"/>
      <c r="H70" s="273"/>
      <c r="I70" s="273"/>
      <c r="J70" s="273"/>
      <c r="K70" s="273"/>
      <c r="L70" s="273"/>
      <c r="M70" s="273"/>
      <c r="N70" s="273"/>
      <c r="O70" s="273"/>
      <c r="P70" s="273"/>
      <c r="Q70" s="273"/>
      <c r="R70" s="273"/>
      <c r="S70" s="273"/>
      <c r="T70" s="273"/>
      <c r="U70" s="273"/>
      <c r="V70" s="273"/>
      <c r="X70" s="273"/>
      <c r="Y70" s="273"/>
      <c r="Z70" s="273"/>
      <c r="AA70" s="273"/>
      <c r="AB70" s="273"/>
      <c r="AC70" s="273"/>
      <c r="AD70" s="273"/>
      <c r="AE70" s="273"/>
      <c r="AF70" s="273"/>
      <c r="AG70" s="273"/>
      <c r="AH70" s="273"/>
    </row>
    <row r="71" spans="2:34" ht="13.5">
      <c r="B71" s="273"/>
      <c r="C71" s="273"/>
      <c r="D71" s="273"/>
      <c r="E71" s="273"/>
      <c r="F71" s="273"/>
      <c r="G71" s="273"/>
      <c r="H71" s="273"/>
      <c r="I71" s="273"/>
      <c r="J71" s="273"/>
      <c r="K71" s="273"/>
      <c r="L71" s="273"/>
      <c r="M71" s="273"/>
      <c r="N71" s="273"/>
      <c r="O71" s="273"/>
      <c r="P71" s="273"/>
      <c r="Q71" s="273"/>
      <c r="R71" s="273"/>
      <c r="S71" s="273"/>
      <c r="T71" s="273"/>
      <c r="U71" s="273"/>
      <c r="V71" s="273"/>
      <c r="X71" s="273"/>
      <c r="Y71" s="273"/>
      <c r="Z71" s="273"/>
      <c r="AA71" s="273"/>
      <c r="AB71" s="273"/>
      <c r="AC71" s="273"/>
      <c r="AD71" s="273"/>
      <c r="AE71" s="273"/>
      <c r="AF71" s="273"/>
      <c r="AG71" s="273"/>
      <c r="AH71" s="273"/>
    </row>
    <row r="72" spans="2:34" ht="13.5">
      <c r="B72" s="273"/>
      <c r="C72" s="273"/>
      <c r="D72" s="273"/>
      <c r="E72" s="273"/>
      <c r="F72" s="273"/>
      <c r="G72" s="273"/>
      <c r="H72" s="273"/>
      <c r="I72" s="273"/>
      <c r="J72" s="273"/>
      <c r="K72" s="273"/>
      <c r="L72" s="273"/>
      <c r="M72" s="273"/>
      <c r="N72" s="273"/>
      <c r="O72" s="273"/>
      <c r="P72" s="273"/>
      <c r="Q72" s="273"/>
      <c r="R72" s="273"/>
      <c r="S72" s="273"/>
      <c r="T72" s="273"/>
      <c r="U72" s="273"/>
      <c r="V72" s="273"/>
      <c r="X72" s="273"/>
      <c r="Y72" s="273"/>
      <c r="Z72" s="273"/>
      <c r="AA72" s="273"/>
      <c r="AB72" s="273"/>
      <c r="AC72" s="273"/>
      <c r="AD72" s="273"/>
      <c r="AE72" s="273"/>
      <c r="AF72" s="273"/>
      <c r="AG72" s="273"/>
      <c r="AH72" s="273"/>
    </row>
    <row r="73" spans="2:34" ht="13.5">
      <c r="B73" s="273"/>
      <c r="C73" s="273"/>
      <c r="D73" s="273"/>
      <c r="E73" s="273"/>
      <c r="F73" s="273"/>
      <c r="G73" s="273"/>
      <c r="H73" s="273"/>
      <c r="I73" s="273"/>
      <c r="J73" s="273"/>
      <c r="K73" s="273"/>
      <c r="L73" s="273"/>
      <c r="M73" s="273"/>
      <c r="N73" s="273"/>
      <c r="O73" s="273"/>
      <c r="P73" s="273"/>
      <c r="Q73" s="273"/>
      <c r="R73" s="273"/>
      <c r="S73" s="273"/>
      <c r="T73" s="273"/>
      <c r="U73" s="273"/>
      <c r="V73" s="273"/>
      <c r="X73" s="273"/>
      <c r="Y73" s="273"/>
      <c r="Z73" s="273"/>
      <c r="AA73" s="273"/>
      <c r="AB73" s="273"/>
      <c r="AC73" s="273"/>
      <c r="AD73" s="273"/>
      <c r="AE73" s="273"/>
      <c r="AF73" s="273"/>
      <c r="AG73" s="273"/>
      <c r="AH73" s="273"/>
    </row>
    <row r="74" spans="2:34" ht="13.5">
      <c r="B74" s="273"/>
      <c r="C74" s="273"/>
      <c r="D74" s="273"/>
      <c r="E74" s="273"/>
      <c r="F74" s="273"/>
      <c r="G74" s="273"/>
      <c r="H74" s="273"/>
      <c r="I74" s="273"/>
      <c r="J74" s="273"/>
      <c r="K74" s="273"/>
      <c r="L74" s="273"/>
      <c r="M74" s="273"/>
      <c r="N74" s="273"/>
      <c r="O74" s="273"/>
      <c r="P74" s="273"/>
      <c r="Q74" s="273"/>
      <c r="R74" s="273"/>
      <c r="S74" s="273"/>
      <c r="T74" s="273"/>
      <c r="U74" s="273"/>
      <c r="V74" s="273"/>
      <c r="X74" s="273"/>
      <c r="Y74" s="273"/>
      <c r="Z74" s="273"/>
      <c r="AA74" s="273"/>
      <c r="AB74" s="273"/>
      <c r="AC74" s="273"/>
      <c r="AD74" s="273"/>
      <c r="AE74" s="273"/>
      <c r="AF74" s="273"/>
      <c r="AG74" s="273"/>
      <c r="AH74" s="273"/>
    </row>
    <row r="75" spans="2:34" ht="13.5">
      <c r="B75" s="273"/>
      <c r="C75" s="273"/>
      <c r="D75" s="273"/>
      <c r="E75" s="273"/>
      <c r="F75" s="273"/>
      <c r="G75" s="273"/>
      <c r="H75" s="273"/>
      <c r="I75" s="273"/>
      <c r="J75" s="273"/>
      <c r="K75" s="273"/>
      <c r="L75" s="273"/>
      <c r="M75" s="273"/>
      <c r="N75" s="273"/>
      <c r="O75" s="273"/>
      <c r="P75" s="273"/>
      <c r="Q75" s="273"/>
      <c r="R75" s="273"/>
      <c r="S75" s="273"/>
      <c r="T75" s="273"/>
      <c r="U75" s="273"/>
      <c r="V75" s="273"/>
      <c r="X75" s="273"/>
      <c r="Y75" s="273"/>
      <c r="Z75" s="273"/>
      <c r="AA75" s="273"/>
      <c r="AB75" s="273"/>
      <c r="AC75" s="273"/>
      <c r="AD75" s="273"/>
      <c r="AE75" s="273"/>
      <c r="AF75" s="273"/>
      <c r="AG75" s="273"/>
      <c r="AH75" s="273"/>
    </row>
    <row r="76" spans="2:34" ht="13.5">
      <c r="B76" s="273"/>
      <c r="C76" s="273"/>
      <c r="D76" s="273"/>
      <c r="E76" s="273"/>
      <c r="F76" s="273"/>
      <c r="G76" s="273"/>
      <c r="H76" s="273"/>
      <c r="I76" s="273"/>
      <c r="J76" s="273"/>
      <c r="K76" s="273"/>
      <c r="L76" s="273"/>
      <c r="M76" s="273"/>
      <c r="N76" s="273"/>
      <c r="O76" s="273"/>
      <c r="P76" s="273"/>
      <c r="Q76" s="273"/>
      <c r="R76" s="273"/>
      <c r="S76" s="273"/>
      <c r="T76" s="273"/>
      <c r="U76" s="273"/>
      <c r="V76" s="273"/>
      <c r="X76" s="273"/>
      <c r="Y76" s="273"/>
      <c r="Z76" s="273"/>
      <c r="AA76" s="273"/>
      <c r="AB76" s="273"/>
      <c r="AC76" s="273"/>
      <c r="AD76" s="273"/>
      <c r="AE76" s="273"/>
      <c r="AF76" s="273"/>
      <c r="AG76" s="273"/>
      <c r="AH76" s="273"/>
    </row>
    <row r="77" spans="2:34" ht="13.5">
      <c r="B77" s="273"/>
      <c r="C77" s="273"/>
      <c r="D77" s="273"/>
      <c r="E77" s="273"/>
      <c r="F77" s="273"/>
      <c r="G77" s="273"/>
      <c r="H77" s="273"/>
      <c r="I77" s="273"/>
      <c r="J77" s="273"/>
      <c r="K77" s="273"/>
      <c r="L77" s="273"/>
      <c r="M77" s="273"/>
      <c r="N77" s="273"/>
      <c r="O77" s="273"/>
      <c r="P77" s="273"/>
      <c r="Q77" s="273"/>
      <c r="R77" s="273"/>
      <c r="S77" s="273"/>
      <c r="T77" s="273"/>
      <c r="U77" s="273"/>
      <c r="V77" s="273"/>
      <c r="X77" s="273"/>
      <c r="Y77" s="273"/>
      <c r="Z77" s="273"/>
      <c r="AA77" s="273"/>
      <c r="AB77" s="273"/>
      <c r="AC77" s="273"/>
      <c r="AD77" s="273"/>
      <c r="AE77" s="273"/>
      <c r="AF77" s="273"/>
      <c r="AG77" s="273"/>
      <c r="AH77" s="273"/>
    </row>
    <row r="78" spans="2:34" ht="13.5">
      <c r="B78" s="273"/>
      <c r="C78" s="273"/>
      <c r="D78" s="273"/>
      <c r="E78" s="273"/>
      <c r="F78" s="273"/>
      <c r="G78" s="273"/>
      <c r="H78" s="273"/>
      <c r="I78" s="273"/>
      <c r="J78" s="273"/>
      <c r="K78" s="273"/>
      <c r="L78" s="273"/>
      <c r="M78" s="273"/>
      <c r="N78" s="273"/>
      <c r="O78" s="273"/>
      <c r="P78" s="273"/>
      <c r="Q78" s="273"/>
      <c r="R78" s="273"/>
      <c r="S78" s="273"/>
      <c r="T78" s="273"/>
      <c r="U78" s="273"/>
      <c r="V78" s="273"/>
      <c r="X78" s="273"/>
      <c r="Y78" s="273"/>
      <c r="Z78" s="273"/>
      <c r="AA78" s="273"/>
      <c r="AB78" s="273"/>
      <c r="AC78" s="273"/>
      <c r="AD78" s="273"/>
      <c r="AE78" s="273"/>
      <c r="AF78" s="273"/>
      <c r="AG78" s="273"/>
      <c r="AH78" s="273"/>
    </row>
    <row r="79" spans="2:34" ht="13.5">
      <c r="B79" s="273"/>
      <c r="C79" s="273"/>
      <c r="D79" s="273"/>
      <c r="E79" s="273"/>
      <c r="F79" s="273"/>
      <c r="G79" s="273"/>
      <c r="H79" s="273"/>
      <c r="I79" s="273"/>
      <c r="J79" s="273"/>
      <c r="K79" s="273"/>
      <c r="L79" s="273"/>
      <c r="M79" s="273"/>
      <c r="N79" s="273"/>
      <c r="O79" s="273"/>
      <c r="P79" s="273"/>
      <c r="Q79" s="273"/>
      <c r="R79" s="273"/>
      <c r="S79" s="273"/>
      <c r="T79" s="273"/>
      <c r="U79" s="273"/>
      <c r="V79" s="273"/>
      <c r="X79" s="273"/>
      <c r="Y79" s="273"/>
      <c r="Z79" s="273"/>
      <c r="AA79" s="273"/>
      <c r="AB79" s="273"/>
      <c r="AC79" s="273"/>
      <c r="AD79" s="273"/>
      <c r="AE79" s="273"/>
      <c r="AF79" s="273"/>
      <c r="AG79" s="273"/>
      <c r="AH79" s="273"/>
    </row>
    <row r="80" spans="2:34" ht="13.5">
      <c r="B80" s="273"/>
      <c r="C80" s="273"/>
      <c r="D80" s="273"/>
      <c r="E80" s="273"/>
      <c r="F80" s="273"/>
      <c r="G80" s="273"/>
      <c r="H80" s="273"/>
      <c r="I80" s="273"/>
      <c r="J80" s="273"/>
      <c r="K80" s="273"/>
      <c r="L80" s="273"/>
      <c r="M80" s="273"/>
      <c r="N80" s="273"/>
      <c r="O80" s="273"/>
      <c r="P80" s="273"/>
      <c r="Q80" s="273"/>
      <c r="R80" s="273"/>
      <c r="S80" s="273"/>
      <c r="T80" s="273"/>
      <c r="U80" s="273"/>
      <c r="V80" s="273"/>
      <c r="X80" s="273"/>
      <c r="Y80" s="273"/>
      <c r="Z80" s="273"/>
      <c r="AA80" s="273"/>
      <c r="AB80" s="273"/>
      <c r="AC80" s="273"/>
      <c r="AD80" s="273"/>
      <c r="AE80" s="273"/>
      <c r="AF80" s="273"/>
      <c r="AG80" s="273"/>
      <c r="AH80" s="273"/>
    </row>
    <row r="81" spans="2:34" ht="13.5">
      <c r="B81" s="273"/>
      <c r="C81" s="273"/>
      <c r="D81" s="273"/>
      <c r="E81" s="273"/>
      <c r="F81" s="273"/>
      <c r="G81" s="273"/>
      <c r="H81" s="273"/>
      <c r="I81" s="273"/>
      <c r="J81" s="273"/>
      <c r="K81" s="273"/>
      <c r="L81" s="273"/>
      <c r="M81" s="273"/>
      <c r="N81" s="273"/>
      <c r="O81" s="273"/>
      <c r="P81" s="273"/>
      <c r="Q81" s="273"/>
      <c r="R81" s="273"/>
      <c r="S81" s="273"/>
      <c r="T81" s="273"/>
      <c r="U81" s="273"/>
      <c r="V81" s="273"/>
      <c r="X81" s="273"/>
      <c r="Y81" s="273"/>
      <c r="Z81" s="273"/>
      <c r="AA81" s="273"/>
      <c r="AB81" s="273"/>
      <c r="AC81" s="273"/>
      <c r="AD81" s="273"/>
      <c r="AE81" s="273"/>
      <c r="AF81" s="273"/>
      <c r="AG81" s="273"/>
      <c r="AH81" s="273"/>
    </row>
    <row r="82" spans="2:34" ht="13.5">
      <c r="B82" s="273"/>
      <c r="C82" s="273"/>
      <c r="D82" s="273"/>
      <c r="E82" s="273"/>
      <c r="F82" s="273"/>
      <c r="G82" s="273"/>
      <c r="H82" s="273"/>
      <c r="I82" s="273"/>
      <c r="J82" s="273"/>
      <c r="K82" s="273"/>
      <c r="L82" s="273"/>
      <c r="M82" s="273"/>
      <c r="N82" s="273"/>
      <c r="O82" s="273"/>
      <c r="P82" s="273"/>
      <c r="Q82" s="273"/>
      <c r="R82" s="273"/>
      <c r="S82" s="273"/>
      <c r="T82" s="273"/>
      <c r="U82" s="273"/>
      <c r="V82" s="273"/>
      <c r="X82" s="273"/>
      <c r="Y82" s="273"/>
      <c r="Z82" s="273"/>
      <c r="AA82" s="273"/>
      <c r="AB82" s="273"/>
      <c r="AC82" s="273"/>
      <c r="AD82" s="273"/>
      <c r="AE82" s="273"/>
      <c r="AF82" s="273"/>
      <c r="AG82" s="273"/>
      <c r="AH82" s="273"/>
    </row>
    <row r="83" spans="2:34" ht="13.5">
      <c r="B83" s="273"/>
      <c r="C83" s="273"/>
      <c r="D83" s="273"/>
      <c r="E83" s="273"/>
      <c r="F83" s="273"/>
      <c r="G83" s="273"/>
      <c r="H83" s="273"/>
      <c r="I83" s="273"/>
      <c r="J83" s="273"/>
      <c r="K83" s="273"/>
      <c r="L83" s="273"/>
      <c r="M83" s="273"/>
      <c r="N83" s="273"/>
      <c r="O83" s="273"/>
      <c r="P83" s="273"/>
      <c r="Q83" s="273"/>
      <c r="R83" s="273"/>
      <c r="S83" s="273"/>
      <c r="T83" s="273"/>
      <c r="U83" s="273"/>
      <c r="V83" s="273"/>
      <c r="X83" s="273"/>
      <c r="Y83" s="273"/>
      <c r="Z83" s="273"/>
      <c r="AA83" s="273"/>
      <c r="AB83" s="273"/>
      <c r="AC83" s="273"/>
      <c r="AD83" s="273"/>
      <c r="AE83" s="273"/>
      <c r="AF83" s="273"/>
      <c r="AG83" s="273"/>
      <c r="AH83" s="273"/>
    </row>
    <row r="84" spans="2:34" ht="13.5">
      <c r="B84" s="273"/>
      <c r="C84" s="273"/>
      <c r="D84" s="273"/>
      <c r="E84" s="273"/>
      <c r="F84" s="273"/>
      <c r="G84" s="273"/>
      <c r="H84" s="273"/>
      <c r="I84" s="273"/>
      <c r="J84" s="273"/>
      <c r="K84" s="273"/>
      <c r="L84" s="273"/>
      <c r="M84" s="273"/>
      <c r="N84" s="273"/>
      <c r="O84" s="273"/>
      <c r="P84" s="273"/>
      <c r="Q84" s="273"/>
      <c r="R84" s="273"/>
      <c r="S84" s="273"/>
      <c r="T84" s="273"/>
      <c r="U84" s="273"/>
      <c r="V84" s="273"/>
      <c r="X84" s="273"/>
      <c r="Y84" s="273"/>
      <c r="Z84" s="273"/>
      <c r="AA84" s="273"/>
      <c r="AB84" s="273"/>
      <c r="AC84" s="273"/>
      <c r="AD84" s="273"/>
      <c r="AE84" s="273"/>
      <c r="AF84" s="273"/>
      <c r="AG84" s="273"/>
      <c r="AH84" s="273"/>
    </row>
    <row r="85" spans="2:34" ht="13.5">
      <c r="B85" s="273"/>
      <c r="C85" s="273"/>
      <c r="D85" s="273"/>
      <c r="E85" s="273"/>
      <c r="F85" s="273"/>
      <c r="G85" s="273"/>
      <c r="H85" s="273"/>
      <c r="I85" s="273"/>
      <c r="J85" s="273"/>
      <c r="K85" s="273"/>
      <c r="L85" s="273"/>
      <c r="M85" s="273"/>
      <c r="N85" s="273"/>
      <c r="O85" s="273"/>
      <c r="P85" s="273"/>
      <c r="Q85" s="273"/>
      <c r="R85" s="273"/>
      <c r="S85" s="273"/>
      <c r="T85" s="273"/>
      <c r="U85" s="273"/>
      <c r="V85" s="273"/>
      <c r="X85" s="273"/>
      <c r="Y85" s="273"/>
      <c r="Z85" s="273"/>
      <c r="AA85" s="273"/>
      <c r="AB85" s="273"/>
      <c r="AC85" s="273"/>
      <c r="AD85" s="273"/>
      <c r="AE85" s="273"/>
      <c r="AF85" s="273"/>
      <c r="AG85" s="273"/>
      <c r="AH85" s="273"/>
    </row>
    <row r="86" spans="2:34" ht="13.5">
      <c r="B86" s="273"/>
      <c r="C86" s="273"/>
      <c r="D86" s="273"/>
      <c r="E86" s="273"/>
      <c r="F86" s="273"/>
      <c r="G86" s="273"/>
      <c r="H86" s="273"/>
      <c r="I86" s="273"/>
      <c r="J86" s="273"/>
      <c r="K86" s="273"/>
      <c r="L86" s="273"/>
      <c r="M86" s="273"/>
      <c r="N86" s="273"/>
      <c r="O86" s="273"/>
      <c r="P86" s="273"/>
      <c r="Q86" s="273"/>
      <c r="R86" s="273"/>
      <c r="S86" s="273"/>
      <c r="T86" s="273"/>
      <c r="U86" s="273"/>
      <c r="V86" s="273"/>
      <c r="X86" s="273"/>
      <c r="Y86" s="273"/>
      <c r="Z86" s="273"/>
      <c r="AA86" s="273"/>
      <c r="AB86" s="273"/>
      <c r="AC86" s="273"/>
      <c r="AD86" s="273"/>
      <c r="AE86" s="273"/>
      <c r="AF86" s="273"/>
      <c r="AG86" s="273"/>
      <c r="AH86" s="273"/>
    </row>
    <row r="87" spans="2:34" ht="13.5">
      <c r="B87" s="273"/>
      <c r="C87" s="273"/>
      <c r="D87" s="273"/>
      <c r="E87" s="273"/>
      <c r="F87" s="273"/>
      <c r="G87" s="273"/>
      <c r="H87" s="273"/>
      <c r="I87" s="273"/>
      <c r="J87" s="273"/>
      <c r="K87" s="273"/>
      <c r="L87" s="273"/>
      <c r="M87" s="273"/>
      <c r="N87" s="273"/>
      <c r="O87" s="273"/>
      <c r="P87" s="273"/>
      <c r="Q87" s="273"/>
      <c r="R87" s="273"/>
      <c r="S87" s="273"/>
      <c r="T87" s="273"/>
      <c r="U87" s="273"/>
      <c r="V87" s="273"/>
      <c r="X87" s="273"/>
      <c r="Y87" s="273"/>
      <c r="Z87" s="273"/>
      <c r="AA87" s="273"/>
      <c r="AB87" s="273"/>
      <c r="AC87" s="273"/>
      <c r="AD87" s="273"/>
      <c r="AE87" s="273"/>
      <c r="AF87" s="273"/>
      <c r="AG87" s="273"/>
      <c r="AH87" s="273"/>
    </row>
    <row r="88" spans="2:34" ht="13.5">
      <c r="B88" s="273"/>
      <c r="C88" s="273"/>
      <c r="D88" s="273"/>
      <c r="E88" s="273"/>
      <c r="F88" s="273"/>
      <c r="G88" s="273"/>
      <c r="H88" s="273"/>
      <c r="I88" s="273"/>
      <c r="J88" s="273"/>
      <c r="K88" s="273"/>
      <c r="L88" s="273"/>
      <c r="M88" s="273"/>
      <c r="N88" s="273"/>
      <c r="O88" s="273"/>
      <c r="P88" s="273"/>
      <c r="Q88" s="273"/>
      <c r="R88" s="273"/>
      <c r="S88" s="273"/>
      <c r="T88" s="273"/>
      <c r="U88" s="273"/>
      <c r="V88" s="273"/>
      <c r="X88" s="273"/>
      <c r="Y88" s="273"/>
      <c r="Z88" s="273"/>
      <c r="AA88" s="273"/>
      <c r="AB88" s="273"/>
      <c r="AC88" s="273"/>
      <c r="AD88" s="273"/>
      <c r="AE88" s="273"/>
      <c r="AF88" s="273"/>
      <c r="AG88" s="273"/>
      <c r="AH88" s="273"/>
    </row>
    <row r="89" spans="2:34" ht="13.5">
      <c r="B89" s="273"/>
      <c r="C89" s="273"/>
      <c r="D89" s="273"/>
      <c r="E89" s="273"/>
      <c r="F89" s="273"/>
      <c r="G89" s="273"/>
      <c r="H89" s="273"/>
      <c r="I89" s="273"/>
      <c r="J89" s="273"/>
      <c r="K89" s="273"/>
      <c r="L89" s="273"/>
      <c r="M89" s="273"/>
      <c r="N89" s="273"/>
      <c r="O89" s="273"/>
      <c r="P89" s="273"/>
      <c r="Q89" s="273"/>
      <c r="R89" s="273"/>
      <c r="S89" s="273"/>
      <c r="T89" s="273"/>
      <c r="U89" s="273"/>
      <c r="V89" s="273"/>
      <c r="X89" s="273"/>
      <c r="Y89" s="273"/>
      <c r="Z89" s="273"/>
      <c r="AA89" s="273"/>
      <c r="AB89" s="273"/>
      <c r="AC89" s="273"/>
      <c r="AD89" s="273"/>
      <c r="AE89" s="273"/>
      <c r="AF89" s="273"/>
      <c r="AG89" s="273"/>
      <c r="AH89" s="273"/>
    </row>
    <row r="90" spans="2:34" ht="13.5">
      <c r="B90" s="273"/>
      <c r="C90" s="273"/>
      <c r="D90" s="273"/>
      <c r="E90" s="273"/>
      <c r="F90" s="273"/>
      <c r="G90" s="273"/>
      <c r="H90" s="273"/>
      <c r="I90" s="273"/>
      <c r="J90" s="273"/>
      <c r="K90" s="273"/>
      <c r="L90" s="273"/>
      <c r="M90" s="273"/>
      <c r="N90" s="273"/>
      <c r="O90" s="273"/>
      <c r="P90" s="273"/>
      <c r="Q90" s="273"/>
      <c r="R90" s="273"/>
      <c r="S90" s="273"/>
      <c r="T90" s="273"/>
      <c r="U90" s="273"/>
      <c r="V90" s="273"/>
      <c r="X90" s="273"/>
      <c r="Y90" s="273"/>
      <c r="Z90" s="273"/>
      <c r="AA90" s="273"/>
      <c r="AB90" s="273"/>
      <c r="AC90" s="273"/>
      <c r="AD90" s="273"/>
      <c r="AE90" s="273"/>
      <c r="AF90" s="273"/>
      <c r="AG90" s="273"/>
      <c r="AH90" s="273"/>
    </row>
    <row r="91" spans="2:34" ht="13.5">
      <c r="B91" s="273"/>
      <c r="C91" s="273"/>
      <c r="D91" s="273"/>
      <c r="E91" s="273"/>
      <c r="F91" s="273"/>
      <c r="G91" s="273"/>
      <c r="H91" s="273"/>
      <c r="I91" s="273"/>
      <c r="J91" s="273"/>
      <c r="K91" s="273"/>
      <c r="L91" s="273"/>
      <c r="M91" s="273"/>
      <c r="N91" s="273"/>
      <c r="O91" s="273"/>
      <c r="P91" s="273"/>
      <c r="Q91" s="273"/>
      <c r="R91" s="273"/>
      <c r="S91" s="273"/>
      <c r="T91" s="273"/>
      <c r="U91" s="273"/>
      <c r="V91" s="273"/>
      <c r="X91" s="273"/>
      <c r="Y91" s="273"/>
      <c r="Z91" s="273"/>
      <c r="AA91" s="273"/>
      <c r="AB91" s="273"/>
      <c r="AC91" s="273"/>
      <c r="AD91" s="273"/>
      <c r="AE91" s="273"/>
      <c r="AF91" s="273"/>
      <c r="AG91" s="273"/>
      <c r="AH91" s="273"/>
    </row>
    <row r="92" spans="2:34" ht="13.5">
      <c r="B92" s="273"/>
      <c r="C92" s="273"/>
      <c r="D92" s="273"/>
      <c r="E92" s="273"/>
      <c r="F92" s="273"/>
      <c r="G92" s="273"/>
      <c r="H92" s="273"/>
      <c r="I92" s="273"/>
      <c r="J92" s="273"/>
      <c r="K92" s="273"/>
      <c r="L92" s="273"/>
      <c r="M92" s="273"/>
      <c r="N92" s="273"/>
      <c r="O92" s="273"/>
      <c r="P92" s="273"/>
      <c r="Q92" s="273"/>
      <c r="R92" s="273"/>
      <c r="S92" s="273"/>
      <c r="T92" s="273"/>
      <c r="U92" s="273"/>
      <c r="V92" s="273"/>
      <c r="X92" s="273"/>
      <c r="Y92" s="273"/>
      <c r="Z92" s="273"/>
      <c r="AA92" s="273"/>
      <c r="AB92" s="273"/>
      <c r="AC92" s="273"/>
      <c r="AD92" s="273"/>
      <c r="AE92" s="273"/>
      <c r="AF92" s="273"/>
      <c r="AG92" s="273"/>
      <c r="AH92" s="273"/>
    </row>
    <row r="93" spans="2:34" ht="13.5">
      <c r="B93" s="273"/>
      <c r="C93" s="273"/>
      <c r="D93" s="273"/>
      <c r="E93" s="273"/>
      <c r="F93" s="273"/>
      <c r="G93" s="273"/>
      <c r="H93" s="273"/>
      <c r="I93" s="273"/>
      <c r="J93" s="273"/>
      <c r="K93" s="273"/>
      <c r="L93" s="273"/>
      <c r="M93" s="273"/>
      <c r="N93" s="273"/>
      <c r="O93" s="273"/>
      <c r="P93" s="273"/>
      <c r="Q93" s="273"/>
      <c r="R93" s="273"/>
      <c r="S93" s="273"/>
      <c r="T93" s="273"/>
      <c r="U93" s="273"/>
      <c r="V93" s="273"/>
      <c r="X93" s="273"/>
      <c r="Y93" s="273"/>
      <c r="Z93" s="273"/>
      <c r="AA93" s="273"/>
      <c r="AB93" s="273"/>
      <c r="AC93" s="273"/>
      <c r="AD93" s="273"/>
      <c r="AE93" s="273"/>
      <c r="AF93" s="273"/>
      <c r="AG93" s="273"/>
      <c r="AH93" s="273"/>
    </row>
    <row r="94" spans="2:34" ht="13.5">
      <c r="B94" s="273"/>
      <c r="C94" s="273"/>
      <c r="D94" s="273"/>
      <c r="E94" s="273"/>
      <c r="F94" s="273"/>
      <c r="G94" s="273"/>
      <c r="H94" s="273"/>
      <c r="I94" s="273"/>
      <c r="J94" s="273"/>
      <c r="K94" s="273"/>
      <c r="L94" s="273"/>
      <c r="M94" s="273"/>
      <c r="N94" s="273"/>
      <c r="O94" s="273"/>
      <c r="P94" s="273"/>
      <c r="Q94" s="273"/>
      <c r="R94" s="273"/>
      <c r="S94" s="273"/>
      <c r="T94" s="273"/>
      <c r="U94" s="273"/>
      <c r="V94" s="273"/>
      <c r="X94" s="273"/>
      <c r="Y94" s="273"/>
      <c r="Z94" s="273"/>
      <c r="AA94" s="273"/>
      <c r="AB94" s="273"/>
      <c r="AC94" s="273"/>
      <c r="AD94" s="273"/>
      <c r="AE94" s="273"/>
      <c r="AF94" s="273"/>
      <c r="AG94" s="273"/>
      <c r="AH94" s="273"/>
    </row>
    <row r="95" spans="2:34" ht="13.5">
      <c r="B95" s="273"/>
      <c r="C95" s="273"/>
      <c r="D95" s="273"/>
      <c r="E95" s="273"/>
      <c r="F95" s="273"/>
      <c r="G95" s="273"/>
      <c r="H95" s="273"/>
      <c r="I95" s="273"/>
      <c r="J95" s="273"/>
      <c r="K95" s="273"/>
      <c r="L95" s="273"/>
      <c r="M95" s="273"/>
      <c r="N95" s="273"/>
      <c r="O95" s="273"/>
      <c r="P95" s="273"/>
      <c r="Q95" s="273"/>
      <c r="R95" s="273"/>
      <c r="S95" s="273"/>
      <c r="T95" s="273"/>
      <c r="U95" s="273"/>
      <c r="V95" s="273"/>
      <c r="X95" s="273"/>
      <c r="Y95" s="273"/>
      <c r="Z95" s="273"/>
      <c r="AA95" s="273"/>
      <c r="AB95" s="273"/>
      <c r="AC95" s="273"/>
      <c r="AD95" s="273"/>
      <c r="AE95" s="273"/>
      <c r="AF95" s="273"/>
      <c r="AG95" s="273"/>
      <c r="AH95" s="273"/>
    </row>
    <row r="96" spans="2:34" ht="13.5">
      <c r="B96" s="273"/>
      <c r="C96" s="273"/>
      <c r="D96" s="273"/>
      <c r="E96" s="273"/>
      <c r="F96" s="273"/>
      <c r="G96" s="273"/>
      <c r="H96" s="273"/>
      <c r="I96" s="273"/>
      <c r="J96" s="273"/>
      <c r="K96" s="273"/>
      <c r="L96" s="273"/>
      <c r="M96" s="273"/>
      <c r="N96" s="273"/>
      <c r="O96" s="273"/>
      <c r="P96" s="273"/>
      <c r="Q96" s="273"/>
      <c r="R96" s="273"/>
      <c r="S96" s="273"/>
      <c r="T96" s="273"/>
      <c r="U96" s="273"/>
      <c r="V96" s="273"/>
      <c r="X96" s="273"/>
      <c r="Y96" s="273"/>
      <c r="Z96" s="273"/>
      <c r="AA96" s="273"/>
      <c r="AB96" s="273"/>
      <c r="AC96" s="273"/>
      <c r="AD96" s="273"/>
      <c r="AE96" s="273"/>
      <c r="AF96" s="273"/>
      <c r="AG96" s="273"/>
      <c r="AH96" s="273"/>
    </row>
    <row r="97" spans="2:34" ht="13.5">
      <c r="B97" s="273"/>
      <c r="C97" s="273"/>
      <c r="D97" s="273"/>
      <c r="E97" s="273"/>
      <c r="F97" s="273"/>
      <c r="G97" s="273"/>
      <c r="H97" s="273"/>
      <c r="I97" s="273"/>
      <c r="J97" s="273"/>
      <c r="K97" s="273"/>
      <c r="L97" s="273"/>
      <c r="M97" s="273"/>
      <c r="N97" s="273"/>
      <c r="O97" s="273"/>
      <c r="P97" s="273"/>
      <c r="Q97" s="273"/>
      <c r="R97" s="273"/>
      <c r="S97" s="273"/>
      <c r="T97" s="273"/>
      <c r="U97" s="273"/>
      <c r="V97" s="273"/>
      <c r="X97" s="273"/>
      <c r="Y97" s="273"/>
      <c r="Z97" s="273"/>
      <c r="AA97" s="273"/>
      <c r="AB97" s="273"/>
      <c r="AC97" s="273"/>
      <c r="AD97" s="273"/>
      <c r="AE97" s="273"/>
      <c r="AF97" s="273"/>
      <c r="AG97" s="273"/>
      <c r="AH97" s="273"/>
    </row>
    <row r="98" spans="2:34" ht="13.5">
      <c r="B98" s="273"/>
      <c r="C98" s="273"/>
      <c r="D98" s="273"/>
      <c r="E98" s="273"/>
      <c r="F98" s="273"/>
      <c r="G98" s="273"/>
      <c r="H98" s="273"/>
      <c r="I98" s="273"/>
      <c r="J98" s="273"/>
      <c r="K98" s="273"/>
      <c r="L98" s="273"/>
      <c r="M98" s="273"/>
      <c r="N98" s="273"/>
      <c r="O98" s="273"/>
      <c r="P98" s="273"/>
      <c r="Q98" s="273"/>
      <c r="R98" s="273"/>
      <c r="S98" s="273"/>
      <c r="T98" s="273"/>
      <c r="U98" s="273"/>
      <c r="V98" s="273"/>
      <c r="X98" s="273"/>
      <c r="Y98" s="273"/>
      <c r="Z98" s="273"/>
      <c r="AA98" s="273"/>
      <c r="AB98" s="273"/>
      <c r="AC98" s="273"/>
      <c r="AD98" s="273"/>
      <c r="AE98" s="273"/>
      <c r="AF98" s="273"/>
      <c r="AG98" s="273"/>
      <c r="AH98" s="273"/>
    </row>
    <row r="99" spans="2:34" ht="13.5">
      <c r="B99" s="273"/>
      <c r="C99" s="273"/>
      <c r="D99" s="273"/>
      <c r="E99" s="273"/>
      <c r="F99" s="273"/>
      <c r="G99" s="273"/>
      <c r="H99" s="273"/>
      <c r="I99" s="273"/>
      <c r="J99" s="273"/>
      <c r="K99" s="273"/>
      <c r="L99" s="273"/>
      <c r="M99" s="273"/>
      <c r="N99" s="273"/>
      <c r="O99" s="273"/>
      <c r="P99" s="273"/>
      <c r="Q99" s="273"/>
      <c r="R99" s="273"/>
      <c r="S99" s="273"/>
      <c r="T99" s="273"/>
      <c r="U99" s="273"/>
      <c r="V99" s="273"/>
      <c r="X99" s="273"/>
      <c r="Y99" s="273"/>
      <c r="Z99" s="273"/>
      <c r="AA99" s="273"/>
      <c r="AB99" s="273"/>
      <c r="AC99" s="273"/>
      <c r="AD99" s="273"/>
      <c r="AE99" s="273"/>
      <c r="AF99" s="273"/>
      <c r="AG99" s="273"/>
      <c r="AH99" s="273"/>
    </row>
    <row r="100" spans="2:34" ht="13.5">
      <c r="B100" s="273"/>
      <c r="C100" s="273"/>
      <c r="D100" s="273"/>
      <c r="E100" s="273"/>
      <c r="F100" s="273"/>
      <c r="G100" s="273"/>
      <c r="H100" s="273"/>
      <c r="I100" s="273"/>
      <c r="J100" s="273"/>
      <c r="K100" s="273"/>
      <c r="L100" s="273"/>
      <c r="M100" s="273"/>
      <c r="N100" s="273"/>
      <c r="O100" s="273"/>
      <c r="P100" s="273"/>
      <c r="Q100" s="273"/>
      <c r="R100" s="273"/>
      <c r="S100" s="273"/>
      <c r="T100" s="273"/>
      <c r="U100" s="273"/>
      <c r="V100" s="273"/>
      <c r="X100" s="273"/>
      <c r="Y100" s="273"/>
      <c r="Z100" s="273"/>
      <c r="AA100" s="273"/>
      <c r="AB100" s="273"/>
      <c r="AC100" s="273"/>
      <c r="AD100" s="273"/>
      <c r="AE100" s="273"/>
      <c r="AF100" s="273"/>
      <c r="AG100" s="273"/>
      <c r="AH100" s="273"/>
    </row>
    <row r="101" spans="2:34" ht="13.5">
      <c r="B101" s="273"/>
      <c r="C101" s="273"/>
      <c r="D101" s="273"/>
      <c r="E101" s="273"/>
      <c r="F101" s="273"/>
      <c r="G101" s="273"/>
      <c r="H101" s="273"/>
      <c r="I101" s="273"/>
      <c r="J101" s="273"/>
      <c r="K101" s="273"/>
      <c r="L101" s="273"/>
      <c r="M101" s="273"/>
      <c r="N101" s="273"/>
      <c r="O101" s="273"/>
      <c r="P101" s="273"/>
      <c r="Q101" s="273"/>
      <c r="R101" s="273"/>
      <c r="S101" s="273"/>
      <c r="T101" s="273"/>
      <c r="U101" s="273"/>
      <c r="V101" s="273"/>
      <c r="X101" s="273"/>
      <c r="Y101" s="273"/>
      <c r="Z101" s="273"/>
      <c r="AA101" s="273"/>
      <c r="AB101" s="273"/>
      <c r="AC101" s="273"/>
      <c r="AD101" s="273"/>
      <c r="AE101" s="273"/>
      <c r="AF101" s="273"/>
      <c r="AG101" s="273"/>
      <c r="AH101" s="273"/>
    </row>
    <row r="102" spans="2:34" ht="13.5">
      <c r="B102" s="273"/>
      <c r="C102" s="273"/>
      <c r="D102" s="273"/>
      <c r="E102" s="273"/>
      <c r="F102" s="273"/>
      <c r="G102" s="273"/>
      <c r="H102" s="273"/>
      <c r="I102" s="273"/>
      <c r="J102" s="273"/>
      <c r="K102" s="273"/>
      <c r="L102" s="273"/>
      <c r="M102" s="273"/>
      <c r="N102" s="273"/>
      <c r="O102" s="273"/>
      <c r="P102" s="273"/>
      <c r="Q102" s="273"/>
      <c r="R102" s="273"/>
      <c r="S102" s="273"/>
      <c r="T102" s="273"/>
      <c r="U102" s="273"/>
      <c r="V102" s="273"/>
      <c r="X102" s="273"/>
      <c r="Y102" s="273"/>
      <c r="Z102" s="273"/>
      <c r="AA102" s="273"/>
      <c r="AB102" s="273"/>
      <c r="AC102" s="273"/>
      <c r="AD102" s="273"/>
      <c r="AE102" s="273"/>
      <c r="AF102" s="273"/>
      <c r="AG102" s="273"/>
      <c r="AH102" s="273"/>
    </row>
    <row r="103" spans="2:34" ht="13.5">
      <c r="B103" s="273"/>
      <c r="C103" s="273"/>
      <c r="D103" s="273"/>
      <c r="E103" s="273"/>
      <c r="F103" s="273"/>
      <c r="G103" s="273"/>
      <c r="H103" s="273"/>
      <c r="I103" s="273"/>
      <c r="J103" s="273"/>
      <c r="K103" s="273"/>
      <c r="L103" s="273"/>
      <c r="M103" s="273"/>
      <c r="N103" s="273"/>
      <c r="O103" s="273"/>
      <c r="P103" s="273"/>
      <c r="Q103" s="273"/>
      <c r="R103" s="273"/>
      <c r="S103" s="273"/>
      <c r="T103" s="273"/>
      <c r="U103" s="273"/>
      <c r="V103" s="273"/>
      <c r="X103" s="273"/>
      <c r="Y103" s="273"/>
      <c r="Z103" s="273"/>
      <c r="AA103" s="273"/>
      <c r="AB103" s="273"/>
      <c r="AC103" s="273"/>
      <c r="AD103" s="273"/>
      <c r="AE103" s="273"/>
      <c r="AF103" s="273"/>
      <c r="AG103" s="273"/>
      <c r="AH103" s="273"/>
    </row>
    <row r="104" spans="2:34" ht="13.5">
      <c r="B104" s="273"/>
      <c r="C104" s="273"/>
      <c r="D104" s="273"/>
      <c r="E104" s="273"/>
      <c r="F104" s="273"/>
      <c r="G104" s="273"/>
      <c r="H104" s="273"/>
      <c r="I104" s="273"/>
      <c r="J104" s="273"/>
      <c r="K104" s="273"/>
      <c r="L104" s="273"/>
      <c r="M104" s="273"/>
      <c r="N104" s="273"/>
      <c r="O104" s="273"/>
      <c r="P104" s="273"/>
      <c r="Q104" s="273"/>
      <c r="R104" s="273"/>
      <c r="S104" s="273"/>
      <c r="T104" s="273"/>
      <c r="U104" s="273"/>
      <c r="V104" s="273"/>
      <c r="X104" s="273"/>
      <c r="Y104" s="273"/>
      <c r="Z104" s="273"/>
      <c r="AA104" s="273"/>
      <c r="AB104" s="273"/>
      <c r="AC104" s="273"/>
      <c r="AD104" s="273"/>
      <c r="AE104" s="273"/>
      <c r="AF104" s="273"/>
      <c r="AG104" s="273"/>
      <c r="AH104" s="273"/>
    </row>
    <row r="105" spans="2:34" ht="13.5">
      <c r="B105" s="273"/>
      <c r="C105" s="273"/>
      <c r="D105" s="273"/>
      <c r="E105" s="273"/>
      <c r="F105" s="273"/>
      <c r="G105" s="273"/>
      <c r="H105" s="273"/>
      <c r="I105" s="273"/>
      <c r="J105" s="273"/>
      <c r="K105" s="273"/>
      <c r="L105" s="273"/>
      <c r="M105" s="273"/>
      <c r="N105" s="273"/>
      <c r="O105" s="273"/>
      <c r="P105" s="273"/>
      <c r="Q105" s="273"/>
      <c r="R105" s="273"/>
      <c r="S105" s="273"/>
      <c r="T105" s="273"/>
      <c r="U105" s="273"/>
      <c r="V105" s="273"/>
      <c r="X105" s="273"/>
      <c r="Y105" s="273"/>
      <c r="Z105" s="273"/>
      <c r="AA105" s="273"/>
      <c r="AB105" s="273"/>
      <c r="AC105" s="273"/>
      <c r="AD105" s="273"/>
      <c r="AE105" s="273"/>
      <c r="AF105" s="273"/>
      <c r="AG105" s="273"/>
      <c r="AH105" s="273"/>
    </row>
    <row r="106" spans="2:34" ht="13.5">
      <c r="B106" s="273"/>
      <c r="C106" s="273"/>
      <c r="D106" s="273"/>
      <c r="E106" s="273"/>
      <c r="F106" s="273"/>
      <c r="G106" s="273"/>
      <c r="H106" s="273"/>
      <c r="I106" s="273"/>
      <c r="J106" s="273"/>
      <c r="K106" s="273"/>
      <c r="L106" s="273"/>
      <c r="M106" s="273"/>
      <c r="N106" s="273"/>
      <c r="O106" s="273"/>
      <c r="P106" s="273"/>
      <c r="Q106" s="273"/>
      <c r="R106" s="273"/>
      <c r="S106" s="273"/>
      <c r="T106" s="273"/>
      <c r="U106" s="273"/>
      <c r="V106" s="273"/>
      <c r="X106" s="273"/>
      <c r="Y106" s="273"/>
      <c r="Z106" s="273"/>
      <c r="AA106" s="273"/>
      <c r="AB106" s="273"/>
      <c r="AC106" s="273"/>
      <c r="AD106" s="273"/>
      <c r="AE106" s="273"/>
      <c r="AF106" s="273"/>
      <c r="AG106" s="273"/>
      <c r="AH106" s="273"/>
    </row>
    <row r="107" spans="2:34" ht="13.5">
      <c r="B107" s="273"/>
      <c r="C107" s="273"/>
      <c r="D107" s="273"/>
      <c r="E107" s="273"/>
      <c r="F107" s="273"/>
      <c r="G107" s="273"/>
      <c r="H107" s="273"/>
      <c r="I107" s="273"/>
      <c r="J107" s="273"/>
      <c r="K107" s="273"/>
      <c r="L107" s="273"/>
      <c r="M107" s="273"/>
      <c r="N107" s="273"/>
      <c r="O107" s="273"/>
      <c r="P107" s="273"/>
      <c r="Q107" s="273"/>
      <c r="R107" s="273"/>
      <c r="S107" s="273"/>
      <c r="T107" s="273"/>
      <c r="U107" s="273"/>
      <c r="V107" s="273"/>
      <c r="X107" s="273"/>
      <c r="Y107" s="273"/>
      <c r="Z107" s="273"/>
      <c r="AA107" s="273"/>
      <c r="AB107" s="273"/>
      <c r="AC107" s="273"/>
      <c r="AD107" s="273"/>
      <c r="AE107" s="273"/>
      <c r="AF107" s="273"/>
      <c r="AG107" s="273"/>
      <c r="AH107" s="273"/>
    </row>
    <row r="108" spans="2:34" ht="13.5">
      <c r="B108" s="273"/>
      <c r="C108" s="273"/>
      <c r="D108" s="273"/>
      <c r="E108" s="273"/>
      <c r="F108" s="273"/>
      <c r="G108" s="273"/>
      <c r="H108" s="273"/>
      <c r="I108" s="273"/>
      <c r="J108" s="273"/>
      <c r="K108" s="273"/>
      <c r="L108" s="273"/>
      <c r="M108" s="273"/>
      <c r="N108" s="273"/>
      <c r="O108" s="273"/>
      <c r="P108" s="273"/>
      <c r="Q108" s="273"/>
      <c r="R108" s="273"/>
      <c r="S108" s="273"/>
      <c r="T108" s="273"/>
      <c r="U108" s="273"/>
      <c r="V108" s="273"/>
      <c r="X108" s="273"/>
      <c r="Y108" s="273"/>
      <c r="Z108" s="273"/>
      <c r="AA108" s="273"/>
      <c r="AB108" s="273"/>
      <c r="AC108" s="273"/>
      <c r="AD108" s="273"/>
      <c r="AE108" s="273"/>
      <c r="AF108" s="273"/>
      <c r="AG108" s="273"/>
      <c r="AH108" s="273"/>
    </row>
    <row r="109" spans="2:34" ht="13.5">
      <c r="B109" s="273"/>
      <c r="C109" s="273"/>
      <c r="D109" s="273"/>
      <c r="E109" s="273"/>
      <c r="F109" s="273"/>
      <c r="G109" s="273"/>
      <c r="H109" s="273"/>
      <c r="I109" s="273"/>
      <c r="J109" s="273"/>
      <c r="K109" s="273"/>
      <c r="L109" s="273"/>
      <c r="M109" s="273"/>
      <c r="N109" s="273"/>
      <c r="O109" s="273"/>
      <c r="P109" s="273"/>
      <c r="Q109" s="273"/>
      <c r="R109" s="273"/>
      <c r="S109" s="273"/>
      <c r="T109" s="273"/>
      <c r="U109" s="273"/>
      <c r="V109" s="273"/>
      <c r="X109" s="273"/>
      <c r="Y109" s="273"/>
      <c r="Z109" s="273"/>
      <c r="AA109" s="273"/>
      <c r="AB109" s="273"/>
      <c r="AC109" s="273"/>
      <c r="AD109" s="273"/>
      <c r="AE109" s="273"/>
      <c r="AF109" s="273"/>
      <c r="AG109" s="273"/>
      <c r="AH109" s="273"/>
    </row>
    <row r="110" spans="2:5" ht="13.5">
      <c r="B110" s="273"/>
      <c r="C110" s="273"/>
      <c r="D110" s="273"/>
      <c r="E110" s="273"/>
    </row>
    <row r="111" spans="2:5" ht="13.5">
      <c r="B111" s="273"/>
      <c r="C111" s="273"/>
      <c r="D111" s="273"/>
      <c r="E111" s="273"/>
    </row>
    <row r="112" spans="2:5" ht="13.5">
      <c r="B112" s="273"/>
      <c r="C112" s="273"/>
      <c r="D112" s="273"/>
      <c r="E112" s="273"/>
    </row>
    <row r="113" spans="2:5" ht="13.5">
      <c r="B113" s="273"/>
      <c r="C113" s="273"/>
      <c r="D113" s="273"/>
      <c r="E113" s="273"/>
    </row>
    <row r="114" spans="2:5" ht="13.5">
      <c r="B114" s="273"/>
      <c r="C114" s="273"/>
      <c r="D114" s="273"/>
      <c r="E114" s="273"/>
    </row>
    <row r="115" spans="2:5" ht="13.5">
      <c r="B115" s="273"/>
      <c r="C115" s="273"/>
      <c r="D115" s="273"/>
      <c r="E115" s="273"/>
    </row>
    <row r="116" spans="2:5" ht="13.5">
      <c r="B116" s="273"/>
      <c r="C116" s="273"/>
      <c r="D116" s="273"/>
      <c r="E116" s="273"/>
    </row>
    <row r="117" spans="2:5" ht="13.5">
      <c r="B117" s="273"/>
      <c r="C117" s="273"/>
      <c r="D117" s="273"/>
      <c r="E117" s="273"/>
    </row>
    <row r="118" spans="2:5" ht="13.5">
      <c r="B118" s="273"/>
      <c r="C118" s="273"/>
      <c r="D118" s="273"/>
      <c r="E118" s="273"/>
    </row>
    <row r="119" spans="2:5" ht="13.5">
      <c r="B119" s="273"/>
      <c r="C119" s="273"/>
      <c r="D119" s="273"/>
      <c r="E119" s="273"/>
    </row>
    <row r="120" spans="2:5" ht="13.5">
      <c r="B120" s="273"/>
      <c r="C120" s="273"/>
      <c r="D120" s="273"/>
      <c r="E120" s="273"/>
    </row>
    <row r="121" spans="2:5" ht="13.5">
      <c r="B121" s="273"/>
      <c r="C121" s="273"/>
      <c r="D121" s="273"/>
      <c r="E121" s="273"/>
    </row>
    <row r="122" spans="2:5" ht="13.5">
      <c r="B122" s="273"/>
      <c r="C122" s="273"/>
      <c r="D122" s="273"/>
      <c r="E122" s="273"/>
    </row>
    <row r="123" spans="2:5" ht="13.5">
      <c r="B123" s="273"/>
      <c r="C123" s="273"/>
      <c r="D123" s="273"/>
      <c r="E123" s="273"/>
    </row>
    <row r="124" spans="2:5" ht="13.5">
      <c r="B124" s="273"/>
      <c r="C124" s="273"/>
      <c r="D124" s="273"/>
      <c r="E124" s="273"/>
    </row>
    <row r="125" spans="2:5" ht="13.5">
      <c r="B125" s="273"/>
      <c r="C125" s="273"/>
      <c r="D125" s="273"/>
      <c r="E125" s="273"/>
    </row>
    <row r="126" spans="2:5" ht="13.5">
      <c r="B126" s="273"/>
      <c r="C126" s="273"/>
      <c r="D126" s="273"/>
      <c r="E126" s="273"/>
    </row>
    <row r="127" spans="2:5" ht="13.5">
      <c r="B127" s="273"/>
      <c r="C127" s="273"/>
      <c r="D127" s="273"/>
      <c r="E127" s="273"/>
    </row>
    <row r="128" spans="2:5" ht="13.5">
      <c r="B128" s="273"/>
      <c r="C128" s="273"/>
      <c r="D128" s="273"/>
      <c r="E128" s="273"/>
    </row>
    <row r="129" spans="2:5" ht="13.5">
      <c r="B129" s="273"/>
      <c r="C129" s="273"/>
      <c r="D129" s="273"/>
      <c r="E129" s="273"/>
    </row>
    <row r="130" spans="2:5" ht="13.5">
      <c r="B130" s="273"/>
      <c r="C130" s="273"/>
      <c r="D130" s="273"/>
      <c r="E130" s="273"/>
    </row>
    <row r="131" spans="2:5" ht="13.5">
      <c r="B131" s="273"/>
      <c r="C131" s="273"/>
      <c r="D131" s="273"/>
      <c r="E131" s="273"/>
    </row>
    <row r="132" spans="2:5" ht="13.5">
      <c r="B132" s="273"/>
      <c r="C132" s="273"/>
      <c r="D132" s="273"/>
      <c r="E132" s="273"/>
    </row>
    <row r="133" spans="2:5" ht="13.5">
      <c r="B133" s="273"/>
      <c r="C133" s="273"/>
      <c r="D133" s="273"/>
      <c r="E133" s="273"/>
    </row>
    <row r="134" spans="2:5" ht="13.5">
      <c r="B134" s="273"/>
      <c r="C134" s="273"/>
      <c r="D134" s="273"/>
      <c r="E134" s="273"/>
    </row>
    <row r="135" spans="2:5" ht="13.5">
      <c r="B135" s="273"/>
      <c r="C135" s="273"/>
      <c r="D135" s="273"/>
      <c r="E135" s="273"/>
    </row>
    <row r="136" spans="2:5" ht="13.5">
      <c r="B136" s="273"/>
      <c r="C136" s="273"/>
      <c r="D136" s="273"/>
      <c r="E136" s="273"/>
    </row>
    <row r="137" spans="2:5" ht="13.5">
      <c r="B137" s="273"/>
      <c r="C137" s="273"/>
      <c r="D137" s="273"/>
      <c r="E137" s="273"/>
    </row>
  </sheetData>
  <sheetProtection/>
  <mergeCells count="19">
    <mergeCell ref="CG29:CG30"/>
    <mergeCell ref="CH65:CI65"/>
    <mergeCell ref="BN65:BO65"/>
    <mergeCell ref="BZ65:CA65"/>
    <mergeCell ref="B65:C65"/>
    <mergeCell ref="K63:K64"/>
    <mergeCell ref="X65:Y65"/>
    <mergeCell ref="F65:G65"/>
    <mergeCell ref="M65:N65"/>
    <mergeCell ref="AS65:AT65"/>
    <mergeCell ref="BM29:BM30"/>
    <mergeCell ref="A29:A30"/>
    <mergeCell ref="AS4:AT4"/>
    <mergeCell ref="K34:K35"/>
    <mergeCell ref="AR29:AR30"/>
    <mergeCell ref="H33:H35"/>
    <mergeCell ref="I33:I35"/>
    <mergeCell ref="J33:J35"/>
    <mergeCell ref="W29:W30"/>
  </mergeCells>
  <printOptions/>
  <pageMargins left="0.6299212598425197" right="0.5905511811023623" top="0.7086614173228347" bottom="0.6692913385826772" header="0.5118110236220472" footer="0.5118110236220472"/>
  <pageSetup horizontalDpi="600" verticalDpi="600" orientation="landscape" paperSize="9" scale="52" r:id="rId1"/>
  <ignoredErrors>
    <ignoredError sqref="BZ6 BN6 BZ37 CH6 BN37 CH37" numberStoredAsText="1"/>
  </ignoredErrors>
</worksheet>
</file>

<file path=xl/worksheets/sheet4.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151" customWidth="1"/>
    <col min="2" max="2" width="18.125" style="229" customWidth="1"/>
    <col min="3" max="4" width="13.625" style="229" customWidth="1"/>
    <col min="5" max="6" width="13.625" style="156" customWidth="1"/>
    <col min="7" max="7" width="13.625" style="442" customWidth="1"/>
    <col min="8" max="8" width="13.625" style="156" customWidth="1"/>
    <col min="9" max="9" width="8.50390625" style="156" customWidth="1"/>
    <col min="10" max="10" width="3.625" style="156" customWidth="1"/>
    <col min="11" max="11" width="16.00390625" style="229" customWidth="1"/>
    <col min="12" max="19" width="13.625" style="156" customWidth="1"/>
    <col min="20" max="20" width="13.625" style="229" customWidth="1"/>
    <col min="21" max="21" width="3.625" style="151" customWidth="1"/>
    <col min="22" max="22" width="3.625" style="156" customWidth="1"/>
    <col min="23" max="23" width="16.00390625" style="229" customWidth="1"/>
    <col min="24" max="24" width="13.625" style="229" customWidth="1"/>
    <col min="25" max="38" width="13.625" style="156" customWidth="1"/>
    <col min="39" max="39" width="7.625" style="156" customWidth="1"/>
    <col min="40" max="40" width="20.25390625" style="229" customWidth="1"/>
    <col min="41" max="16384" width="9.00390625" style="156" customWidth="1"/>
  </cols>
  <sheetData>
    <row r="1" spans="1:40" s="147" customFormat="1" ht="20.25" customHeight="1">
      <c r="A1" s="145"/>
      <c r="B1" s="146"/>
      <c r="C1" s="147" t="s">
        <v>320</v>
      </c>
      <c r="D1" s="146"/>
      <c r="E1" s="146"/>
      <c r="F1" s="146"/>
      <c r="G1" s="340"/>
      <c r="J1" s="148"/>
      <c r="U1" s="145"/>
      <c r="V1" s="146"/>
      <c r="W1" s="146"/>
      <c r="X1" s="147" t="s">
        <v>320</v>
      </c>
      <c r="Y1" s="146"/>
      <c r="Z1" s="146"/>
      <c r="AA1" s="146"/>
      <c r="AN1" s="148"/>
    </row>
    <row r="2" spans="2:40" ht="13.5">
      <c r="B2" s="152" t="s">
        <v>0</v>
      </c>
      <c r="C2" s="153" t="s">
        <v>199</v>
      </c>
      <c r="D2" s="154" t="s">
        <v>200</v>
      </c>
      <c r="E2" s="154" t="s">
        <v>201</v>
      </c>
      <c r="F2" s="154" t="s">
        <v>202</v>
      </c>
      <c r="G2" s="738" t="s">
        <v>203</v>
      </c>
      <c r="H2" s="155" t="s">
        <v>204</v>
      </c>
      <c r="J2" s="157"/>
      <c r="K2" s="158" t="s">
        <v>0</v>
      </c>
      <c r="L2" s="159" t="s">
        <v>239</v>
      </c>
      <c r="M2" s="160" t="s">
        <v>240</v>
      </c>
      <c r="N2" s="160" t="s">
        <v>241</v>
      </c>
      <c r="O2" s="154" t="s">
        <v>242</v>
      </c>
      <c r="P2" s="154" t="s">
        <v>243</v>
      </c>
      <c r="Q2" s="154" t="s">
        <v>244</v>
      </c>
      <c r="R2" s="154" t="s">
        <v>245</v>
      </c>
      <c r="S2" s="154" t="s">
        <v>246</v>
      </c>
      <c r="T2" s="155" t="s">
        <v>255</v>
      </c>
      <c r="V2" s="157"/>
      <c r="W2" s="158" t="s">
        <v>0</v>
      </c>
      <c r="X2" s="154" t="s">
        <v>256</v>
      </c>
      <c r="Y2" s="154" t="s">
        <v>257</v>
      </c>
      <c r="Z2" s="154" t="s">
        <v>258</v>
      </c>
      <c r="AA2" s="154" t="s">
        <v>259</v>
      </c>
      <c r="AB2" s="154" t="s">
        <v>260</v>
      </c>
      <c r="AC2" s="154" t="s">
        <v>261</v>
      </c>
      <c r="AD2" s="154" t="s">
        <v>262</v>
      </c>
      <c r="AE2" s="154" t="s">
        <v>263</v>
      </c>
      <c r="AF2" s="154" t="s">
        <v>264</v>
      </c>
      <c r="AG2" s="154" t="s">
        <v>265</v>
      </c>
      <c r="AH2" s="163" t="s">
        <v>266</v>
      </c>
      <c r="AI2" s="154" t="s">
        <v>310</v>
      </c>
      <c r="AJ2" s="160" t="s">
        <v>267</v>
      </c>
      <c r="AK2" s="154" t="s">
        <v>268</v>
      </c>
      <c r="AL2" s="155" t="s">
        <v>269</v>
      </c>
      <c r="AM2" s="300"/>
      <c r="AN2" s="300" t="s">
        <v>286</v>
      </c>
    </row>
    <row r="3" spans="1:40" ht="13.5">
      <c r="A3" s="167"/>
      <c r="B3" s="168" t="s">
        <v>15</v>
      </c>
      <c r="C3" s="169" t="s">
        <v>205</v>
      </c>
      <c r="D3" s="170" t="s">
        <v>206</v>
      </c>
      <c r="E3" s="170" t="s">
        <v>207</v>
      </c>
      <c r="F3" s="170" t="s">
        <v>208</v>
      </c>
      <c r="G3" s="739" t="s">
        <v>209</v>
      </c>
      <c r="H3" s="171" t="s">
        <v>210</v>
      </c>
      <c r="J3" s="172"/>
      <c r="K3" s="173" t="s">
        <v>15</v>
      </c>
      <c r="L3" s="174" t="s">
        <v>247</v>
      </c>
      <c r="M3" s="175" t="s">
        <v>248</v>
      </c>
      <c r="N3" s="175" t="s">
        <v>249</v>
      </c>
      <c r="O3" s="170" t="s">
        <v>250</v>
      </c>
      <c r="P3" s="170" t="s">
        <v>251</v>
      </c>
      <c r="Q3" s="170" t="s">
        <v>252</v>
      </c>
      <c r="R3" s="170" t="s">
        <v>253</v>
      </c>
      <c r="S3" s="170" t="s">
        <v>254</v>
      </c>
      <c r="T3" s="171" t="s">
        <v>270</v>
      </c>
      <c r="U3" s="167"/>
      <c r="V3" s="172"/>
      <c r="W3" s="173" t="s">
        <v>15</v>
      </c>
      <c r="X3" s="170" t="s">
        <v>271</v>
      </c>
      <c r="Y3" s="170" t="s">
        <v>272</v>
      </c>
      <c r="Z3" s="170" t="s">
        <v>273</v>
      </c>
      <c r="AA3" s="170" t="s">
        <v>274</v>
      </c>
      <c r="AB3" s="170" t="s">
        <v>275</v>
      </c>
      <c r="AC3" s="170" t="s">
        <v>276</v>
      </c>
      <c r="AD3" s="170" t="s">
        <v>277</v>
      </c>
      <c r="AE3" s="170" t="s">
        <v>278</v>
      </c>
      <c r="AF3" s="170" t="s">
        <v>279</v>
      </c>
      <c r="AG3" s="170" t="s">
        <v>280</v>
      </c>
      <c r="AH3" s="177" t="s">
        <v>281</v>
      </c>
      <c r="AI3" s="170" t="s">
        <v>311</v>
      </c>
      <c r="AJ3" s="175" t="s">
        <v>282</v>
      </c>
      <c r="AK3" s="170" t="s">
        <v>283</v>
      </c>
      <c r="AL3" s="171" t="s">
        <v>284</v>
      </c>
      <c r="AM3" s="350"/>
      <c r="AN3" s="350" t="s">
        <v>288</v>
      </c>
    </row>
    <row r="4" spans="2:40" ht="21.75" customHeight="1">
      <c r="B4" s="338" t="s">
        <v>339</v>
      </c>
      <c r="C4" s="331">
        <v>7483</v>
      </c>
      <c r="D4" s="332">
        <v>6796</v>
      </c>
      <c r="E4" s="332">
        <v>11350</v>
      </c>
      <c r="F4" s="332">
        <v>11153</v>
      </c>
      <c r="G4" s="740">
        <v>14691</v>
      </c>
      <c r="H4" s="334">
        <v>13253</v>
      </c>
      <c r="J4" s="327" t="s">
        <v>339</v>
      </c>
      <c r="K4" s="328"/>
      <c r="L4" s="329">
        <v>13279</v>
      </c>
      <c r="M4" s="339">
        <v>14198</v>
      </c>
      <c r="N4" s="339">
        <v>13875</v>
      </c>
      <c r="O4" s="332">
        <v>13723</v>
      </c>
      <c r="P4" s="332">
        <v>14016</v>
      </c>
      <c r="Q4" s="332">
        <v>14159</v>
      </c>
      <c r="R4" s="332">
        <v>14596</v>
      </c>
      <c r="S4" s="332">
        <v>14245</v>
      </c>
      <c r="T4" s="334">
        <v>14012</v>
      </c>
      <c r="V4" s="327" t="s">
        <v>339</v>
      </c>
      <c r="W4" s="328"/>
      <c r="X4" s="332">
        <v>15602</v>
      </c>
      <c r="Y4" s="332">
        <v>18276</v>
      </c>
      <c r="Z4" s="332">
        <v>22530</v>
      </c>
      <c r="AA4" s="332">
        <v>25931</v>
      </c>
      <c r="AB4" s="332">
        <v>29931</v>
      </c>
      <c r="AC4" s="332">
        <v>36255</v>
      </c>
      <c r="AD4" s="332">
        <v>41790</v>
      </c>
      <c r="AE4" s="332">
        <v>48186</v>
      </c>
      <c r="AF4" s="332">
        <v>50283</v>
      </c>
      <c r="AG4" s="332">
        <v>54604</v>
      </c>
      <c r="AH4" s="335">
        <v>62135</v>
      </c>
      <c r="AI4" s="332" t="s">
        <v>285</v>
      </c>
      <c r="AJ4" s="339">
        <v>28584</v>
      </c>
      <c r="AK4" s="332">
        <v>49970</v>
      </c>
      <c r="AL4" s="334">
        <v>55705</v>
      </c>
      <c r="AM4" s="351"/>
      <c r="AN4" s="468"/>
    </row>
    <row r="5" spans="2:40" ht="15" customHeight="1">
      <c r="B5" s="179" t="s">
        <v>456</v>
      </c>
      <c r="C5" s="180"/>
      <c r="D5" s="181"/>
      <c r="E5" s="181"/>
      <c r="F5" s="181"/>
      <c r="G5" s="741"/>
      <c r="H5" s="182"/>
      <c r="J5" s="183" t="s">
        <v>457</v>
      </c>
      <c r="K5" s="184"/>
      <c r="L5" s="180"/>
      <c r="M5" s="181"/>
      <c r="N5" s="181"/>
      <c r="O5" s="181"/>
      <c r="P5" s="181"/>
      <c r="Q5" s="181"/>
      <c r="R5" s="181"/>
      <c r="S5" s="181"/>
      <c r="T5" s="182"/>
      <c r="V5" s="183" t="s">
        <v>457</v>
      </c>
      <c r="W5" s="184"/>
      <c r="X5" s="181"/>
      <c r="Y5" s="181"/>
      <c r="Z5" s="181"/>
      <c r="AA5" s="181"/>
      <c r="AB5" s="181"/>
      <c r="AC5" s="181"/>
      <c r="AD5" s="181"/>
      <c r="AE5" s="181"/>
      <c r="AF5" s="181"/>
      <c r="AG5" s="181"/>
      <c r="AH5" s="181"/>
      <c r="AI5" s="1080" t="s">
        <v>340</v>
      </c>
      <c r="AJ5" s="181"/>
      <c r="AK5" s="181"/>
      <c r="AL5" s="182"/>
      <c r="AM5" s="318"/>
      <c r="AN5" s="469" t="s">
        <v>460</v>
      </c>
    </row>
    <row r="6" spans="2:40" ht="16.5" customHeight="1">
      <c r="B6" s="187" t="s">
        <v>211</v>
      </c>
      <c r="C6" s="188">
        <v>121</v>
      </c>
      <c r="D6" s="189">
        <v>143</v>
      </c>
      <c r="E6" s="189">
        <v>302</v>
      </c>
      <c r="F6" s="189">
        <v>494</v>
      </c>
      <c r="G6" s="742">
        <v>1076</v>
      </c>
      <c r="H6" s="190">
        <v>781</v>
      </c>
      <c r="J6" s="191" t="s">
        <v>221</v>
      </c>
      <c r="K6" s="192" t="s">
        <v>222</v>
      </c>
      <c r="L6" s="188">
        <v>843</v>
      </c>
      <c r="M6" s="193">
        <v>894</v>
      </c>
      <c r="N6" s="193">
        <v>805</v>
      </c>
      <c r="O6" s="193">
        <v>728</v>
      </c>
      <c r="P6" s="193">
        <v>790</v>
      </c>
      <c r="Q6" s="193">
        <v>762</v>
      </c>
      <c r="R6" s="193">
        <v>686</v>
      </c>
      <c r="S6" s="189">
        <v>693</v>
      </c>
      <c r="T6" s="190">
        <v>639</v>
      </c>
      <c r="V6" s="191" t="s">
        <v>221</v>
      </c>
      <c r="W6" s="192" t="s">
        <v>222</v>
      </c>
      <c r="X6" s="189">
        <v>664</v>
      </c>
      <c r="Y6" s="189">
        <v>707</v>
      </c>
      <c r="Z6" s="189">
        <v>741</v>
      </c>
      <c r="AA6" s="189">
        <v>718</v>
      </c>
      <c r="AB6" s="189">
        <v>735</v>
      </c>
      <c r="AC6" s="189">
        <v>824</v>
      </c>
      <c r="AD6" s="189">
        <v>849</v>
      </c>
      <c r="AE6" s="189">
        <v>1281</v>
      </c>
      <c r="AF6" s="189">
        <v>1484</v>
      </c>
      <c r="AG6" s="189">
        <v>1580</v>
      </c>
      <c r="AH6" s="195">
        <v>1676</v>
      </c>
      <c r="AI6" s="1081"/>
      <c r="AJ6" s="193">
        <v>1001</v>
      </c>
      <c r="AK6" s="189">
        <v>1186</v>
      </c>
      <c r="AL6" s="190">
        <v>1475</v>
      </c>
      <c r="AM6" s="308"/>
      <c r="AN6" s="187" t="s">
        <v>222</v>
      </c>
    </row>
    <row r="7" spans="2:40" ht="16.5" customHeight="1">
      <c r="B7" s="187" t="s">
        <v>212</v>
      </c>
      <c r="C7" s="188">
        <v>4925</v>
      </c>
      <c r="D7" s="189">
        <v>3625</v>
      </c>
      <c r="E7" s="189">
        <v>6686</v>
      </c>
      <c r="F7" s="189">
        <v>6486</v>
      </c>
      <c r="G7" s="742">
        <v>8538</v>
      </c>
      <c r="H7" s="190">
        <v>8122</v>
      </c>
      <c r="J7" s="455" t="s">
        <v>223</v>
      </c>
      <c r="K7" s="192" t="s">
        <v>224</v>
      </c>
      <c r="L7" s="188">
        <v>7731</v>
      </c>
      <c r="M7" s="193">
        <v>8543</v>
      </c>
      <c r="N7" s="193">
        <v>8351</v>
      </c>
      <c r="O7" s="193">
        <v>7876</v>
      </c>
      <c r="P7" s="193">
        <v>8047</v>
      </c>
      <c r="Q7" s="193">
        <v>8012</v>
      </c>
      <c r="R7" s="193">
        <v>8241</v>
      </c>
      <c r="S7" s="189">
        <v>8184</v>
      </c>
      <c r="T7" s="190">
        <v>8348</v>
      </c>
      <c r="V7" s="455" t="s">
        <v>223</v>
      </c>
      <c r="W7" s="192" t="s">
        <v>224</v>
      </c>
      <c r="X7" s="189">
        <v>9786</v>
      </c>
      <c r="Y7" s="189">
        <v>11899</v>
      </c>
      <c r="Z7" s="189">
        <v>14909</v>
      </c>
      <c r="AA7" s="189">
        <v>17187</v>
      </c>
      <c r="AB7" s="189">
        <v>19680</v>
      </c>
      <c r="AC7" s="189">
        <v>22935</v>
      </c>
      <c r="AD7" s="189">
        <v>22938</v>
      </c>
      <c r="AE7" s="189">
        <v>21472</v>
      </c>
      <c r="AF7" s="189">
        <v>19437</v>
      </c>
      <c r="AG7" s="189">
        <v>18911</v>
      </c>
      <c r="AH7" s="195">
        <v>18085</v>
      </c>
      <c r="AI7" s="1081"/>
      <c r="AJ7" s="193">
        <v>5025</v>
      </c>
      <c r="AK7" s="189">
        <v>14041</v>
      </c>
      <c r="AL7" s="190">
        <v>17022</v>
      </c>
      <c r="AM7" s="308"/>
      <c r="AN7" s="187" t="s">
        <v>290</v>
      </c>
    </row>
    <row r="8" spans="2:40" ht="16.5" customHeight="1">
      <c r="B8" s="298"/>
      <c r="C8" s="457"/>
      <c r="D8" s="456"/>
      <c r="E8" s="456"/>
      <c r="F8" s="456"/>
      <c r="G8" s="743"/>
      <c r="H8" s="202"/>
      <c r="J8" s="1073"/>
      <c r="K8" s="1074"/>
      <c r="L8" s="193"/>
      <c r="M8" s="193"/>
      <c r="N8" s="193"/>
      <c r="O8" s="193"/>
      <c r="P8" s="193"/>
      <c r="Q8" s="193"/>
      <c r="R8" s="193"/>
      <c r="S8" s="193"/>
      <c r="T8" s="347"/>
      <c r="V8" s="1073"/>
      <c r="W8" s="1074"/>
      <c r="X8" s="193"/>
      <c r="Y8" s="193"/>
      <c r="Z8" s="193"/>
      <c r="AA8" s="193"/>
      <c r="AB8" s="193"/>
      <c r="AC8" s="193"/>
      <c r="AD8" s="193"/>
      <c r="AE8" s="193"/>
      <c r="AF8" s="193"/>
      <c r="AG8" s="193"/>
      <c r="AH8" s="301"/>
      <c r="AI8" s="1081"/>
      <c r="AJ8" s="193"/>
      <c r="AK8" s="189"/>
      <c r="AL8" s="190"/>
      <c r="AM8" s="308"/>
      <c r="AN8" s="187" t="s">
        <v>291</v>
      </c>
    </row>
    <row r="9" spans="2:40" ht="16.5" customHeight="1">
      <c r="B9" s="265"/>
      <c r="C9" s="256"/>
      <c r="D9" s="207"/>
      <c r="E9" s="207"/>
      <c r="F9" s="207"/>
      <c r="G9" s="744"/>
      <c r="H9" s="208"/>
      <c r="J9" s="455" t="s">
        <v>225</v>
      </c>
      <c r="K9" s="192" t="s">
        <v>226</v>
      </c>
      <c r="L9" s="193">
        <v>445</v>
      </c>
      <c r="M9" s="193">
        <v>329</v>
      </c>
      <c r="N9" s="193">
        <v>369</v>
      </c>
      <c r="O9" s="193">
        <v>500</v>
      </c>
      <c r="P9" s="193">
        <v>529</v>
      </c>
      <c r="Q9" s="193">
        <v>569</v>
      </c>
      <c r="R9" s="193">
        <v>617</v>
      </c>
      <c r="S9" s="193">
        <v>551</v>
      </c>
      <c r="T9" s="347">
        <v>577</v>
      </c>
      <c r="V9" s="455" t="s">
        <v>225</v>
      </c>
      <c r="W9" s="192" t="s">
        <v>226</v>
      </c>
      <c r="X9" s="193">
        <v>591</v>
      </c>
      <c r="Y9" s="193">
        <v>643</v>
      </c>
      <c r="Z9" s="193">
        <v>848</v>
      </c>
      <c r="AA9" s="193">
        <v>1101</v>
      </c>
      <c r="AB9" s="193">
        <v>1091</v>
      </c>
      <c r="AC9" s="193">
        <v>1038</v>
      </c>
      <c r="AD9" s="193">
        <v>978</v>
      </c>
      <c r="AE9" s="193">
        <v>954</v>
      </c>
      <c r="AF9" s="193">
        <v>1102</v>
      </c>
      <c r="AG9" s="193">
        <v>1151</v>
      </c>
      <c r="AH9" s="301">
        <v>1192</v>
      </c>
      <c r="AI9" s="1081"/>
      <c r="AJ9" s="193">
        <v>2515</v>
      </c>
      <c r="AK9" s="189">
        <v>4046</v>
      </c>
      <c r="AL9" s="190">
        <v>3973</v>
      </c>
      <c r="AM9" s="308"/>
      <c r="AN9" s="187" t="s">
        <v>292</v>
      </c>
    </row>
    <row r="10" spans="2:40" ht="16.5" customHeight="1">
      <c r="B10" s="265"/>
      <c r="C10" s="256"/>
      <c r="D10" s="207"/>
      <c r="E10" s="207"/>
      <c r="F10" s="207"/>
      <c r="G10" s="744"/>
      <c r="H10" s="208"/>
      <c r="J10" s="1071"/>
      <c r="K10" s="1072"/>
      <c r="L10" s="201"/>
      <c r="M10" s="201"/>
      <c r="N10" s="201"/>
      <c r="O10" s="201"/>
      <c r="P10" s="201"/>
      <c r="Q10" s="201"/>
      <c r="R10" s="201"/>
      <c r="S10" s="201"/>
      <c r="T10" s="348"/>
      <c r="V10" s="1071"/>
      <c r="W10" s="1072"/>
      <c r="X10" s="201"/>
      <c r="Y10" s="201"/>
      <c r="Z10" s="201"/>
      <c r="AA10" s="201"/>
      <c r="AB10" s="201"/>
      <c r="AC10" s="201"/>
      <c r="AD10" s="201"/>
      <c r="AE10" s="201"/>
      <c r="AF10" s="201"/>
      <c r="AG10" s="201"/>
      <c r="AH10" s="302"/>
      <c r="AI10" s="1081"/>
      <c r="AJ10" s="201"/>
      <c r="AK10" s="456"/>
      <c r="AL10" s="202"/>
      <c r="AM10" s="308"/>
      <c r="AN10" s="187" t="s">
        <v>293</v>
      </c>
    </row>
    <row r="11" spans="2:40" ht="16.5" customHeight="1">
      <c r="B11" s="299"/>
      <c r="C11" s="254"/>
      <c r="D11" s="204"/>
      <c r="E11" s="204"/>
      <c r="F11" s="204"/>
      <c r="G11" s="745"/>
      <c r="H11" s="205"/>
      <c r="J11" s="1077"/>
      <c r="K11" s="1078"/>
      <c r="L11" s="203"/>
      <c r="M11" s="203"/>
      <c r="N11" s="203"/>
      <c r="O11" s="203"/>
      <c r="P11" s="203"/>
      <c r="Q11" s="203"/>
      <c r="R11" s="203"/>
      <c r="S11" s="203"/>
      <c r="T11" s="349"/>
      <c r="V11" s="1077"/>
      <c r="W11" s="1078"/>
      <c r="X11" s="203"/>
      <c r="Y11" s="203"/>
      <c r="Z11" s="203"/>
      <c r="AA11" s="203"/>
      <c r="AB11" s="203"/>
      <c r="AC11" s="203"/>
      <c r="AD11" s="203"/>
      <c r="AE11" s="203"/>
      <c r="AF11" s="203"/>
      <c r="AG11" s="203"/>
      <c r="AH11" s="303"/>
      <c r="AI11" s="1081"/>
      <c r="AJ11" s="203"/>
      <c r="AK11" s="204"/>
      <c r="AL11" s="205"/>
      <c r="AM11" s="308"/>
      <c r="AN11" s="187" t="s">
        <v>294</v>
      </c>
    </row>
    <row r="12" spans="2:40" ht="16.5" customHeight="1">
      <c r="B12" s="187" t="s">
        <v>213</v>
      </c>
      <c r="C12" s="188">
        <v>746</v>
      </c>
      <c r="D12" s="189">
        <v>1207</v>
      </c>
      <c r="E12" s="189">
        <v>1131</v>
      </c>
      <c r="F12" s="189">
        <v>1240</v>
      </c>
      <c r="G12" s="742">
        <v>1769</v>
      </c>
      <c r="H12" s="190">
        <v>1323</v>
      </c>
      <c r="J12" s="455" t="s">
        <v>54</v>
      </c>
      <c r="K12" s="192" t="s">
        <v>227</v>
      </c>
      <c r="L12" s="193">
        <v>410</v>
      </c>
      <c r="M12" s="193">
        <v>437</v>
      </c>
      <c r="N12" s="193">
        <v>421</v>
      </c>
      <c r="O12" s="193">
        <v>432</v>
      </c>
      <c r="P12" s="193">
        <v>462</v>
      </c>
      <c r="Q12" s="193">
        <v>457</v>
      </c>
      <c r="R12" s="193">
        <v>469</v>
      </c>
      <c r="S12" s="193">
        <v>478</v>
      </c>
      <c r="T12" s="347">
        <v>467</v>
      </c>
      <c r="V12" s="455" t="s">
        <v>54</v>
      </c>
      <c r="W12" s="192" t="s">
        <v>227</v>
      </c>
      <c r="X12" s="193">
        <v>431</v>
      </c>
      <c r="Y12" s="193">
        <v>525</v>
      </c>
      <c r="Z12" s="193">
        <v>496</v>
      </c>
      <c r="AA12" s="193">
        <v>516</v>
      </c>
      <c r="AB12" s="193">
        <v>517</v>
      </c>
      <c r="AC12" s="193">
        <v>525</v>
      </c>
      <c r="AD12" s="193">
        <v>523</v>
      </c>
      <c r="AE12" s="193">
        <v>571</v>
      </c>
      <c r="AF12" s="193">
        <v>510</v>
      </c>
      <c r="AG12" s="193">
        <v>573</v>
      </c>
      <c r="AH12" s="301">
        <v>460</v>
      </c>
      <c r="AI12" s="1081"/>
      <c r="AJ12" s="193">
        <v>489</v>
      </c>
      <c r="AK12" s="189">
        <v>967</v>
      </c>
      <c r="AL12" s="190">
        <v>1109</v>
      </c>
      <c r="AM12" s="308"/>
      <c r="AN12" s="471" t="s">
        <v>295</v>
      </c>
    </row>
    <row r="13" spans="1:40" ht="16.5" customHeight="1">
      <c r="A13" s="156"/>
      <c r="B13" s="187" t="s">
        <v>214</v>
      </c>
      <c r="C13" s="188">
        <v>1156</v>
      </c>
      <c r="D13" s="189">
        <v>1340</v>
      </c>
      <c r="E13" s="189">
        <v>1738</v>
      </c>
      <c r="F13" s="189">
        <v>1846</v>
      </c>
      <c r="G13" s="742">
        <v>2024</v>
      </c>
      <c r="H13" s="190">
        <v>2046</v>
      </c>
      <c r="J13" s="455" t="s">
        <v>228</v>
      </c>
      <c r="K13" s="192" t="s">
        <v>111</v>
      </c>
      <c r="L13" s="193">
        <v>1431</v>
      </c>
      <c r="M13" s="193">
        <v>1735</v>
      </c>
      <c r="N13" s="193">
        <v>1834</v>
      </c>
      <c r="O13" s="193">
        <v>2139</v>
      </c>
      <c r="P13" s="193">
        <v>2229</v>
      </c>
      <c r="Q13" s="193">
        <v>2300</v>
      </c>
      <c r="R13" s="193">
        <v>2445</v>
      </c>
      <c r="S13" s="193">
        <v>2444</v>
      </c>
      <c r="T13" s="347">
        <v>2271</v>
      </c>
      <c r="U13" s="156"/>
      <c r="V13" s="455" t="s">
        <v>228</v>
      </c>
      <c r="W13" s="192" t="s">
        <v>111</v>
      </c>
      <c r="X13" s="193">
        <v>2279</v>
      </c>
      <c r="Y13" s="193">
        <v>2332</v>
      </c>
      <c r="Z13" s="193">
        <v>2588</v>
      </c>
      <c r="AA13" s="193">
        <v>2889</v>
      </c>
      <c r="AB13" s="193">
        <v>3609</v>
      </c>
      <c r="AC13" s="193">
        <v>3404</v>
      </c>
      <c r="AD13" s="193">
        <v>4200</v>
      </c>
      <c r="AE13" s="193">
        <v>5370</v>
      </c>
      <c r="AF13" s="193">
        <v>5205</v>
      </c>
      <c r="AG13" s="193">
        <v>5449</v>
      </c>
      <c r="AH13" s="301">
        <v>6510</v>
      </c>
      <c r="AI13" s="1081"/>
      <c r="AJ13" s="193">
        <v>5452</v>
      </c>
      <c r="AK13" s="189">
        <v>11504</v>
      </c>
      <c r="AL13" s="190">
        <v>12866</v>
      </c>
      <c r="AM13" s="308"/>
      <c r="AN13" s="187" t="s">
        <v>111</v>
      </c>
    </row>
    <row r="14" spans="2:40" ht="16.5" customHeight="1">
      <c r="B14" s="298"/>
      <c r="C14" s="457"/>
      <c r="D14" s="456"/>
      <c r="E14" s="456"/>
      <c r="F14" s="456"/>
      <c r="G14" s="743"/>
      <c r="H14" s="202"/>
      <c r="J14" s="1071"/>
      <c r="K14" s="1072"/>
      <c r="L14" s="201"/>
      <c r="M14" s="201"/>
      <c r="N14" s="201"/>
      <c r="O14" s="201"/>
      <c r="P14" s="201"/>
      <c r="Q14" s="201"/>
      <c r="R14" s="201"/>
      <c r="S14" s="201"/>
      <c r="T14" s="348"/>
      <c r="V14" s="1071"/>
      <c r="W14" s="1072"/>
      <c r="X14" s="201"/>
      <c r="Y14" s="201"/>
      <c r="Z14" s="201"/>
      <c r="AA14" s="201"/>
      <c r="AB14" s="201"/>
      <c r="AC14" s="201"/>
      <c r="AD14" s="201"/>
      <c r="AE14" s="201"/>
      <c r="AF14" s="201"/>
      <c r="AG14" s="201"/>
      <c r="AH14" s="302"/>
      <c r="AI14" s="1081"/>
      <c r="AJ14" s="201"/>
      <c r="AK14" s="456"/>
      <c r="AL14" s="202"/>
      <c r="AM14" s="308"/>
      <c r="AN14" s="187" t="s">
        <v>296</v>
      </c>
    </row>
    <row r="15" spans="2:40" ht="16.5" customHeight="1">
      <c r="B15" s="265"/>
      <c r="C15" s="256"/>
      <c r="D15" s="207"/>
      <c r="E15" s="207"/>
      <c r="F15" s="207"/>
      <c r="G15" s="744"/>
      <c r="H15" s="208"/>
      <c r="J15" s="1075"/>
      <c r="K15" s="1076"/>
      <c r="L15" s="206"/>
      <c r="M15" s="206"/>
      <c r="N15" s="206"/>
      <c r="O15" s="206"/>
      <c r="P15" s="206"/>
      <c r="Q15" s="206"/>
      <c r="R15" s="206"/>
      <c r="S15" s="206"/>
      <c r="T15" s="308"/>
      <c r="V15" s="1075"/>
      <c r="W15" s="1076"/>
      <c r="X15" s="206"/>
      <c r="Y15" s="206"/>
      <c r="Z15" s="206"/>
      <c r="AA15" s="206"/>
      <c r="AB15" s="206"/>
      <c r="AC15" s="206"/>
      <c r="AD15" s="206"/>
      <c r="AE15" s="206"/>
      <c r="AF15" s="206"/>
      <c r="AG15" s="206"/>
      <c r="AH15" s="185"/>
      <c r="AI15" s="1081"/>
      <c r="AJ15" s="206"/>
      <c r="AK15" s="207"/>
      <c r="AL15" s="208"/>
      <c r="AM15" s="308"/>
      <c r="AN15" s="187" t="s">
        <v>297</v>
      </c>
    </row>
    <row r="16" spans="2:40" ht="16.5" customHeight="1">
      <c r="B16" s="265"/>
      <c r="C16" s="256"/>
      <c r="D16" s="207"/>
      <c r="E16" s="207"/>
      <c r="F16" s="207"/>
      <c r="G16" s="744"/>
      <c r="H16" s="208"/>
      <c r="J16" s="1077"/>
      <c r="K16" s="1078"/>
      <c r="L16" s="203"/>
      <c r="M16" s="203"/>
      <c r="N16" s="203"/>
      <c r="O16" s="203"/>
      <c r="P16" s="203"/>
      <c r="Q16" s="203"/>
      <c r="R16" s="203"/>
      <c r="S16" s="203"/>
      <c r="T16" s="349"/>
      <c r="V16" s="1077"/>
      <c r="W16" s="1078"/>
      <c r="X16" s="203"/>
      <c r="Y16" s="203"/>
      <c r="Z16" s="203"/>
      <c r="AA16" s="203"/>
      <c r="AB16" s="203"/>
      <c r="AC16" s="203"/>
      <c r="AD16" s="203"/>
      <c r="AE16" s="203"/>
      <c r="AF16" s="203"/>
      <c r="AG16" s="203"/>
      <c r="AH16" s="303"/>
      <c r="AI16" s="1081"/>
      <c r="AJ16" s="203"/>
      <c r="AK16" s="204"/>
      <c r="AL16" s="205"/>
      <c r="AM16" s="308"/>
      <c r="AN16" s="187" t="s">
        <v>298</v>
      </c>
    </row>
    <row r="17" spans="2:40" ht="16.5" customHeight="1">
      <c r="B17" s="265"/>
      <c r="C17" s="256"/>
      <c r="D17" s="207"/>
      <c r="E17" s="207"/>
      <c r="F17" s="207"/>
      <c r="G17" s="744"/>
      <c r="H17" s="208"/>
      <c r="J17" s="455" t="s">
        <v>229</v>
      </c>
      <c r="K17" s="192" t="s">
        <v>230</v>
      </c>
      <c r="L17" s="193">
        <v>726</v>
      </c>
      <c r="M17" s="193">
        <v>681</v>
      </c>
      <c r="N17" s="193">
        <v>632</v>
      </c>
      <c r="O17" s="193">
        <v>584</v>
      </c>
      <c r="P17" s="193">
        <v>656</v>
      </c>
      <c r="Q17" s="193">
        <v>616</v>
      </c>
      <c r="R17" s="193">
        <v>602</v>
      </c>
      <c r="S17" s="193">
        <v>580</v>
      </c>
      <c r="T17" s="347">
        <v>509</v>
      </c>
      <c r="V17" s="455" t="s">
        <v>229</v>
      </c>
      <c r="W17" s="192" t="s">
        <v>230</v>
      </c>
      <c r="X17" s="193">
        <v>375</v>
      </c>
      <c r="Y17" s="193">
        <v>508</v>
      </c>
      <c r="Z17" s="193">
        <v>493</v>
      </c>
      <c r="AA17" s="193">
        <v>498</v>
      </c>
      <c r="AB17" s="193">
        <v>524</v>
      </c>
      <c r="AC17" s="193">
        <v>497</v>
      </c>
      <c r="AD17" s="193">
        <v>616</v>
      </c>
      <c r="AE17" s="193">
        <v>498</v>
      </c>
      <c r="AF17" s="193">
        <v>649</v>
      </c>
      <c r="AG17" s="193">
        <v>797</v>
      </c>
      <c r="AH17" s="301">
        <v>727</v>
      </c>
      <c r="AI17" s="1081"/>
      <c r="AJ17" s="193">
        <v>589</v>
      </c>
      <c r="AK17" s="189">
        <v>1037</v>
      </c>
      <c r="AL17" s="190">
        <v>1270</v>
      </c>
      <c r="AM17" s="308"/>
      <c r="AN17" s="187" t="s">
        <v>299</v>
      </c>
    </row>
    <row r="18" spans="2:40" ht="16.5" customHeight="1">
      <c r="B18" s="265"/>
      <c r="C18" s="256"/>
      <c r="D18" s="207"/>
      <c r="E18" s="207"/>
      <c r="F18" s="207"/>
      <c r="G18" s="744"/>
      <c r="H18" s="208"/>
      <c r="J18" s="455" t="s">
        <v>231</v>
      </c>
      <c r="K18" s="192" t="s">
        <v>232</v>
      </c>
      <c r="L18" s="193">
        <v>707</v>
      </c>
      <c r="M18" s="193">
        <v>839</v>
      </c>
      <c r="N18" s="193">
        <v>712</v>
      </c>
      <c r="O18" s="193">
        <v>748</v>
      </c>
      <c r="P18" s="193">
        <v>491</v>
      </c>
      <c r="Q18" s="193">
        <v>696</v>
      </c>
      <c r="R18" s="193">
        <v>673</v>
      </c>
      <c r="S18" s="193">
        <v>667</v>
      </c>
      <c r="T18" s="347">
        <v>616</v>
      </c>
      <c r="V18" s="455" t="s">
        <v>231</v>
      </c>
      <c r="W18" s="192" t="s">
        <v>232</v>
      </c>
      <c r="X18" s="193">
        <v>744</v>
      </c>
      <c r="Y18" s="193">
        <v>687</v>
      </c>
      <c r="Z18" s="193">
        <v>1223</v>
      </c>
      <c r="AA18" s="193">
        <v>1333</v>
      </c>
      <c r="AB18" s="193">
        <v>1820</v>
      </c>
      <c r="AC18" s="193">
        <v>3840</v>
      </c>
      <c r="AD18" s="193">
        <v>6754</v>
      </c>
      <c r="AE18" s="193">
        <v>8422</v>
      </c>
      <c r="AF18" s="193">
        <v>9394</v>
      </c>
      <c r="AG18" s="193">
        <v>8651</v>
      </c>
      <c r="AH18" s="301">
        <v>11509</v>
      </c>
      <c r="AI18" s="1081"/>
      <c r="AJ18" s="193">
        <v>4636</v>
      </c>
      <c r="AK18" s="189">
        <v>6269</v>
      </c>
      <c r="AL18" s="190">
        <v>6997</v>
      </c>
      <c r="AM18" s="308"/>
      <c r="AN18" s="187" t="s">
        <v>232</v>
      </c>
    </row>
    <row r="19" spans="2:40" ht="16.5" customHeight="1">
      <c r="B19" s="299"/>
      <c r="C19" s="254"/>
      <c r="D19" s="204"/>
      <c r="E19" s="204"/>
      <c r="F19" s="204"/>
      <c r="G19" s="745"/>
      <c r="H19" s="205"/>
      <c r="J19" s="1073"/>
      <c r="K19" s="1074"/>
      <c r="L19" s="193"/>
      <c r="M19" s="193"/>
      <c r="N19" s="193"/>
      <c r="O19" s="193"/>
      <c r="P19" s="193"/>
      <c r="Q19" s="193"/>
      <c r="R19" s="193"/>
      <c r="S19" s="193"/>
      <c r="T19" s="347"/>
      <c r="V19" s="1073"/>
      <c r="W19" s="1074"/>
      <c r="X19" s="193"/>
      <c r="Y19" s="193"/>
      <c r="Z19" s="193"/>
      <c r="AA19" s="193"/>
      <c r="AB19" s="193"/>
      <c r="AC19" s="193"/>
      <c r="AD19" s="193"/>
      <c r="AE19" s="193"/>
      <c r="AF19" s="193"/>
      <c r="AG19" s="193"/>
      <c r="AH19" s="301"/>
      <c r="AI19" s="1081"/>
      <c r="AJ19" s="193"/>
      <c r="AK19" s="189"/>
      <c r="AL19" s="190"/>
      <c r="AM19" s="308"/>
      <c r="AN19" s="187" t="s">
        <v>112</v>
      </c>
    </row>
    <row r="20" spans="2:40" ht="16.5" customHeight="1">
      <c r="B20" s="187" t="s">
        <v>215</v>
      </c>
      <c r="C20" s="188">
        <v>500</v>
      </c>
      <c r="D20" s="189">
        <v>465</v>
      </c>
      <c r="E20" s="189">
        <v>1236</v>
      </c>
      <c r="F20" s="189">
        <v>887</v>
      </c>
      <c r="G20" s="742">
        <v>1071</v>
      </c>
      <c r="H20" s="190">
        <v>773</v>
      </c>
      <c r="J20" s="455" t="s">
        <v>233</v>
      </c>
      <c r="K20" s="192" t="s">
        <v>234</v>
      </c>
      <c r="L20" s="193">
        <v>346</v>
      </c>
      <c r="M20" s="193">
        <v>266</v>
      </c>
      <c r="N20" s="193">
        <v>308</v>
      </c>
      <c r="O20" s="193">
        <v>317</v>
      </c>
      <c r="P20" s="193">
        <v>379</v>
      </c>
      <c r="Q20" s="193">
        <v>301</v>
      </c>
      <c r="R20" s="193">
        <v>373</v>
      </c>
      <c r="S20" s="193">
        <v>323</v>
      </c>
      <c r="T20" s="347">
        <v>278</v>
      </c>
      <c r="V20" s="455" t="s">
        <v>233</v>
      </c>
      <c r="W20" s="192" t="s">
        <v>234</v>
      </c>
      <c r="X20" s="193">
        <v>368</v>
      </c>
      <c r="Y20" s="193">
        <v>656</v>
      </c>
      <c r="Z20" s="193">
        <v>928</v>
      </c>
      <c r="AA20" s="193">
        <v>1347</v>
      </c>
      <c r="AB20" s="193">
        <v>1645</v>
      </c>
      <c r="AC20" s="193">
        <v>2739</v>
      </c>
      <c r="AD20" s="193">
        <v>4439</v>
      </c>
      <c r="AE20" s="193">
        <v>8560</v>
      </c>
      <c r="AF20" s="193">
        <v>11486</v>
      </c>
      <c r="AG20" s="193">
        <v>16099</v>
      </c>
      <c r="AH20" s="301">
        <v>20708</v>
      </c>
      <c r="AI20" s="1081"/>
      <c r="AJ20" s="193">
        <v>8308</v>
      </c>
      <c r="AK20" s="189">
        <v>9823</v>
      </c>
      <c r="AL20" s="190">
        <v>9549</v>
      </c>
      <c r="AM20" s="308"/>
      <c r="AN20" s="187" t="s">
        <v>300</v>
      </c>
    </row>
    <row r="21" spans="2:40" ht="16.5" customHeight="1">
      <c r="B21" s="298"/>
      <c r="C21" s="457"/>
      <c r="D21" s="456"/>
      <c r="E21" s="456"/>
      <c r="F21" s="456"/>
      <c r="G21" s="743"/>
      <c r="H21" s="202"/>
      <c r="J21" s="1071"/>
      <c r="K21" s="1072"/>
      <c r="L21" s="201"/>
      <c r="M21" s="201"/>
      <c r="N21" s="201"/>
      <c r="O21" s="201"/>
      <c r="P21" s="201"/>
      <c r="Q21" s="201"/>
      <c r="R21" s="201"/>
      <c r="S21" s="201"/>
      <c r="T21" s="348"/>
      <c r="V21" s="1071"/>
      <c r="W21" s="1072"/>
      <c r="X21" s="201"/>
      <c r="Y21" s="201"/>
      <c r="Z21" s="201"/>
      <c r="AA21" s="201"/>
      <c r="AB21" s="201"/>
      <c r="AC21" s="201"/>
      <c r="AD21" s="201"/>
      <c r="AE21" s="201"/>
      <c r="AF21" s="201"/>
      <c r="AG21" s="201"/>
      <c r="AH21" s="302"/>
      <c r="AI21" s="1081"/>
      <c r="AJ21" s="201"/>
      <c r="AK21" s="456"/>
      <c r="AL21" s="202"/>
      <c r="AM21" s="308"/>
      <c r="AN21" s="187" t="s">
        <v>113</v>
      </c>
    </row>
    <row r="22" spans="2:40" ht="16.5" customHeight="1">
      <c r="B22" s="265"/>
      <c r="C22" s="256"/>
      <c r="D22" s="207"/>
      <c r="E22" s="207"/>
      <c r="F22" s="207"/>
      <c r="G22" s="744"/>
      <c r="H22" s="208"/>
      <c r="J22" s="1075"/>
      <c r="K22" s="1076"/>
      <c r="L22" s="206"/>
      <c r="M22" s="206"/>
      <c r="N22" s="206"/>
      <c r="O22" s="206"/>
      <c r="P22" s="206"/>
      <c r="Q22" s="206"/>
      <c r="R22" s="206"/>
      <c r="S22" s="206"/>
      <c r="T22" s="308"/>
      <c r="V22" s="1075"/>
      <c r="W22" s="1076"/>
      <c r="X22" s="206"/>
      <c r="Y22" s="206"/>
      <c r="Z22" s="206"/>
      <c r="AA22" s="206"/>
      <c r="AB22" s="206"/>
      <c r="AC22" s="206"/>
      <c r="AD22" s="206"/>
      <c r="AE22" s="206"/>
      <c r="AF22" s="206"/>
      <c r="AG22" s="206"/>
      <c r="AH22" s="185"/>
      <c r="AI22" s="1081"/>
      <c r="AJ22" s="206"/>
      <c r="AK22" s="207"/>
      <c r="AL22" s="208"/>
      <c r="AM22" s="308"/>
      <c r="AN22" s="187" t="s">
        <v>301</v>
      </c>
    </row>
    <row r="23" spans="2:40" ht="30" customHeight="1">
      <c r="B23" s="299"/>
      <c r="C23" s="254"/>
      <c r="D23" s="204"/>
      <c r="E23" s="204"/>
      <c r="F23" s="204"/>
      <c r="G23" s="745"/>
      <c r="H23" s="205"/>
      <c r="J23" s="1077"/>
      <c r="K23" s="1078"/>
      <c r="L23" s="203"/>
      <c r="M23" s="203"/>
      <c r="N23" s="203"/>
      <c r="O23" s="203"/>
      <c r="P23" s="203"/>
      <c r="Q23" s="203"/>
      <c r="R23" s="203"/>
      <c r="S23" s="203"/>
      <c r="T23" s="349"/>
      <c r="V23" s="1077"/>
      <c r="W23" s="1078"/>
      <c r="X23" s="203"/>
      <c r="Y23" s="203"/>
      <c r="Z23" s="203"/>
      <c r="AA23" s="203"/>
      <c r="AB23" s="203"/>
      <c r="AC23" s="203"/>
      <c r="AD23" s="203"/>
      <c r="AE23" s="203"/>
      <c r="AF23" s="203"/>
      <c r="AG23" s="203"/>
      <c r="AH23" s="303"/>
      <c r="AI23" s="1081"/>
      <c r="AJ23" s="203"/>
      <c r="AK23" s="204"/>
      <c r="AL23" s="205"/>
      <c r="AM23" s="308"/>
      <c r="AN23" s="470" t="s">
        <v>302</v>
      </c>
    </row>
    <row r="24" spans="2:40" ht="16.5" customHeight="1">
      <c r="B24" s="187" t="s">
        <v>216</v>
      </c>
      <c r="C24" s="188">
        <v>35</v>
      </c>
      <c r="D24" s="189">
        <v>16</v>
      </c>
      <c r="E24" s="189">
        <v>257</v>
      </c>
      <c r="F24" s="189">
        <v>200</v>
      </c>
      <c r="G24" s="742">
        <v>213</v>
      </c>
      <c r="H24" s="190">
        <v>208</v>
      </c>
      <c r="J24" s="455" t="s">
        <v>235</v>
      </c>
      <c r="K24" s="192" t="s">
        <v>236</v>
      </c>
      <c r="L24" s="188">
        <v>640</v>
      </c>
      <c r="M24" s="193">
        <v>474</v>
      </c>
      <c r="N24" s="193">
        <v>443</v>
      </c>
      <c r="O24" s="193">
        <v>399</v>
      </c>
      <c r="P24" s="193">
        <v>433</v>
      </c>
      <c r="Q24" s="193">
        <v>446</v>
      </c>
      <c r="R24" s="193">
        <v>490</v>
      </c>
      <c r="S24" s="189">
        <v>325</v>
      </c>
      <c r="T24" s="190">
        <v>307</v>
      </c>
      <c r="V24" s="455" t="s">
        <v>235</v>
      </c>
      <c r="W24" s="192" t="s">
        <v>236</v>
      </c>
      <c r="X24" s="189">
        <v>364</v>
      </c>
      <c r="Y24" s="189">
        <v>319</v>
      </c>
      <c r="Z24" s="189">
        <v>304</v>
      </c>
      <c r="AA24" s="189">
        <v>342</v>
      </c>
      <c r="AB24" s="189">
        <v>310</v>
      </c>
      <c r="AC24" s="189">
        <v>453</v>
      </c>
      <c r="AD24" s="189">
        <v>493</v>
      </c>
      <c r="AE24" s="189">
        <v>1058</v>
      </c>
      <c r="AF24" s="189">
        <v>1016</v>
      </c>
      <c r="AG24" s="189">
        <v>1393</v>
      </c>
      <c r="AH24" s="195">
        <v>1268</v>
      </c>
      <c r="AI24" s="1082"/>
      <c r="AJ24" s="193">
        <v>569</v>
      </c>
      <c r="AK24" s="189">
        <v>1097</v>
      </c>
      <c r="AL24" s="237">
        <v>1444</v>
      </c>
      <c r="AM24" s="351"/>
      <c r="AN24" s="236" t="s">
        <v>303</v>
      </c>
    </row>
    <row r="25" spans="1:40" ht="16.5" customHeight="1">
      <c r="A25" s="1079"/>
      <c r="B25" s="388"/>
      <c r="C25" s="302"/>
      <c r="D25" s="302"/>
      <c r="E25" s="302"/>
      <c r="F25" s="302"/>
      <c r="G25" s="797"/>
      <c r="H25" s="348"/>
      <c r="J25" s="209" t="s">
        <v>237</v>
      </c>
      <c r="K25" s="184"/>
      <c r="L25" s="210"/>
      <c r="M25" s="211"/>
      <c r="N25" s="211"/>
      <c r="O25" s="211"/>
      <c r="P25" s="211"/>
      <c r="Q25" s="211"/>
      <c r="R25" s="211"/>
      <c r="S25" s="211"/>
      <c r="T25" s="228"/>
      <c r="U25" s="1079"/>
      <c r="V25" s="209" t="s">
        <v>237</v>
      </c>
      <c r="W25" s="184"/>
      <c r="X25" s="211"/>
      <c r="Y25" s="211"/>
      <c r="Z25" s="211"/>
      <c r="AA25" s="211"/>
      <c r="AB25" s="211"/>
      <c r="AC25" s="211"/>
      <c r="AD25" s="211"/>
      <c r="AE25" s="211"/>
      <c r="AF25" s="211"/>
      <c r="AG25" s="211"/>
      <c r="AH25" s="211"/>
      <c r="AI25" s="211"/>
      <c r="AJ25" s="211"/>
      <c r="AK25" s="211"/>
      <c r="AL25" s="228"/>
      <c r="AM25" s="213"/>
      <c r="AN25" s="212" t="s">
        <v>312</v>
      </c>
    </row>
    <row r="26" spans="1:40" ht="16.5" customHeight="1">
      <c r="A26" s="1079"/>
      <c r="B26" s="389"/>
      <c r="C26" s="390"/>
      <c r="D26" s="390"/>
      <c r="E26" s="390"/>
      <c r="F26" s="390"/>
      <c r="G26" s="798"/>
      <c r="H26" s="351"/>
      <c r="J26" s="223"/>
      <c r="K26" s="224" t="s">
        <v>341</v>
      </c>
      <c r="L26" s="457">
        <v>39</v>
      </c>
      <c r="M26" s="201">
        <v>44</v>
      </c>
      <c r="N26" s="201">
        <v>74</v>
      </c>
      <c r="O26" s="201">
        <v>87</v>
      </c>
      <c r="P26" s="201">
        <v>148</v>
      </c>
      <c r="Q26" s="201">
        <v>213</v>
      </c>
      <c r="R26" s="201">
        <v>249</v>
      </c>
      <c r="S26" s="456">
        <v>230</v>
      </c>
      <c r="T26" s="202">
        <v>260</v>
      </c>
      <c r="U26" s="1079"/>
      <c r="V26" s="223"/>
      <c r="W26" s="224" t="s">
        <v>341</v>
      </c>
      <c r="X26" s="456">
        <v>340</v>
      </c>
      <c r="Y26" s="456">
        <v>314</v>
      </c>
      <c r="Z26" s="456">
        <v>320</v>
      </c>
      <c r="AA26" s="456">
        <v>334</v>
      </c>
      <c r="AB26" s="456">
        <v>332</v>
      </c>
      <c r="AC26" s="456">
        <v>326</v>
      </c>
      <c r="AD26" s="456">
        <v>331</v>
      </c>
      <c r="AE26" s="456">
        <v>468</v>
      </c>
      <c r="AF26" s="456">
        <v>384</v>
      </c>
      <c r="AG26" s="456">
        <v>473</v>
      </c>
      <c r="AH26" s="456">
        <v>558</v>
      </c>
      <c r="AI26" s="225" t="s">
        <v>285</v>
      </c>
      <c r="AJ26" s="201">
        <v>561</v>
      </c>
      <c r="AK26" s="456">
        <v>639</v>
      </c>
      <c r="AL26" s="202">
        <v>916</v>
      </c>
      <c r="AM26" s="460"/>
      <c r="AN26" s="460"/>
    </row>
    <row r="27" spans="2:40" ht="13.5">
      <c r="B27" s="179" t="s">
        <v>458</v>
      </c>
      <c r="C27" s="231"/>
      <c r="D27" s="246"/>
      <c r="E27" s="246"/>
      <c r="F27" s="246"/>
      <c r="G27" s="799"/>
      <c r="H27" s="230"/>
      <c r="J27" s="183" t="s">
        <v>342</v>
      </c>
      <c r="K27" s="246"/>
      <c r="L27" s="246"/>
      <c r="M27" s="246"/>
      <c r="N27" s="246"/>
      <c r="O27" s="246"/>
      <c r="P27" s="246"/>
      <c r="Q27" s="246"/>
      <c r="R27" s="246"/>
      <c r="S27" s="246"/>
      <c r="T27" s="230"/>
      <c r="V27" s="261"/>
      <c r="W27" s="259"/>
      <c r="X27" s="259"/>
      <c r="Y27" s="259"/>
      <c r="Z27" s="259"/>
      <c r="AA27" s="259"/>
      <c r="AB27" s="259"/>
      <c r="AC27" s="259"/>
      <c r="AD27" s="259"/>
      <c r="AE27" s="259"/>
      <c r="AF27" s="259"/>
      <c r="AG27" s="259"/>
      <c r="AH27" s="259"/>
      <c r="AI27" s="259"/>
      <c r="AJ27" s="259"/>
      <c r="AK27" s="259"/>
      <c r="AL27" s="260"/>
      <c r="AM27" s="460"/>
      <c r="AN27" s="460"/>
    </row>
    <row r="28" spans="2:40" ht="13.5">
      <c r="B28" s="187" t="s">
        <v>217</v>
      </c>
      <c r="C28" s="233">
        <f aca="true" t="shared" si="0" ref="C28:H28">C6/C$4*100</f>
        <v>1.6169985300013363</v>
      </c>
      <c r="D28" s="249">
        <f t="shared" si="0"/>
        <v>2.104178928781636</v>
      </c>
      <c r="E28" s="249">
        <f t="shared" si="0"/>
        <v>2.66079295154185</v>
      </c>
      <c r="F28" s="249">
        <f t="shared" si="0"/>
        <v>4.429301533219761</v>
      </c>
      <c r="G28" s="749">
        <f t="shared" si="0"/>
        <v>7.32421210264788</v>
      </c>
      <c r="H28" s="262">
        <f t="shared" si="0"/>
        <v>5.893005357277597</v>
      </c>
      <c r="J28" s="194" t="s">
        <v>221</v>
      </c>
      <c r="K28" s="192" t="s">
        <v>222</v>
      </c>
      <c r="L28" s="249">
        <f aca="true" t="shared" si="1" ref="L28:T31">L6/L$4*100</f>
        <v>6.348369606145041</v>
      </c>
      <c r="M28" s="249">
        <f t="shared" si="1"/>
        <v>6.296661501619946</v>
      </c>
      <c r="N28" s="249">
        <f t="shared" si="1"/>
        <v>5.801801801801801</v>
      </c>
      <c r="O28" s="249">
        <f t="shared" si="1"/>
        <v>5.304962471762734</v>
      </c>
      <c r="P28" s="249">
        <f t="shared" si="1"/>
        <v>5.636415525114155</v>
      </c>
      <c r="Q28" s="249">
        <f t="shared" si="1"/>
        <v>5.381735998304965</v>
      </c>
      <c r="R28" s="249">
        <f t="shared" si="1"/>
        <v>4.69991778569471</v>
      </c>
      <c r="S28" s="249">
        <f t="shared" si="1"/>
        <v>4.864864864864865</v>
      </c>
      <c r="T28" s="262">
        <f t="shared" si="1"/>
        <v>4.560376819868684</v>
      </c>
      <c r="V28" s="194" t="s">
        <v>221</v>
      </c>
      <c r="W28" s="192" t="s">
        <v>222</v>
      </c>
      <c r="X28" s="249">
        <f aca="true" t="shared" si="2" ref="X28:AL29">X6/X$4*100</f>
        <v>4.255864632739392</v>
      </c>
      <c r="Y28" s="249">
        <f t="shared" si="2"/>
        <v>3.8684613701028674</v>
      </c>
      <c r="Z28" s="249">
        <f t="shared" si="2"/>
        <v>3.288948069241012</v>
      </c>
      <c r="AA28" s="249">
        <f t="shared" si="2"/>
        <v>2.7688866607535383</v>
      </c>
      <c r="AB28" s="249">
        <f t="shared" si="2"/>
        <v>2.455647990377869</v>
      </c>
      <c r="AC28" s="249">
        <f t="shared" si="2"/>
        <v>2.2727899600055164</v>
      </c>
      <c r="AD28" s="249">
        <f t="shared" si="2"/>
        <v>2.031586503948313</v>
      </c>
      <c r="AE28" s="249">
        <f t="shared" si="2"/>
        <v>2.6584485120159385</v>
      </c>
      <c r="AF28" s="249">
        <f t="shared" si="2"/>
        <v>2.9512956665274546</v>
      </c>
      <c r="AG28" s="249">
        <f t="shared" si="2"/>
        <v>2.8935609112885503</v>
      </c>
      <c r="AH28" s="249">
        <f t="shared" si="2"/>
        <v>2.697352538826748</v>
      </c>
      <c r="AI28" s="249" t="s">
        <v>285</v>
      </c>
      <c r="AJ28" s="249">
        <f t="shared" si="2"/>
        <v>3.5019591379792896</v>
      </c>
      <c r="AK28" s="249">
        <f t="shared" si="2"/>
        <v>2.3734240544326592</v>
      </c>
      <c r="AL28" s="262">
        <f t="shared" si="2"/>
        <v>2.6478772103042814</v>
      </c>
      <c r="AM28" s="460"/>
      <c r="AN28" s="460"/>
    </row>
    <row r="29" spans="2:40" ht="13.5">
      <c r="B29" s="187" t="s">
        <v>218</v>
      </c>
      <c r="C29" s="233">
        <f aca="true" t="shared" si="3" ref="C29:H29">C7/C$4*100</f>
        <v>65.81584925831886</v>
      </c>
      <c r="D29" s="249">
        <f t="shared" si="3"/>
        <v>53.34020011771631</v>
      </c>
      <c r="E29" s="249">
        <f t="shared" si="3"/>
        <v>58.90748898678414</v>
      </c>
      <c r="F29" s="249">
        <f t="shared" si="3"/>
        <v>58.15475656773962</v>
      </c>
      <c r="G29" s="749">
        <f t="shared" si="3"/>
        <v>58.11721462119665</v>
      </c>
      <c r="H29" s="262">
        <f t="shared" si="3"/>
        <v>61.28423753112503</v>
      </c>
      <c r="J29" s="455" t="s">
        <v>223</v>
      </c>
      <c r="K29" s="192" t="s">
        <v>224</v>
      </c>
      <c r="L29" s="249">
        <f t="shared" si="1"/>
        <v>58.219745462760756</v>
      </c>
      <c r="M29" s="249">
        <f t="shared" si="1"/>
        <v>60.170446541766445</v>
      </c>
      <c r="N29" s="249">
        <f t="shared" si="1"/>
        <v>60.18738738738739</v>
      </c>
      <c r="O29" s="249">
        <f t="shared" si="1"/>
        <v>57.39269838956497</v>
      </c>
      <c r="P29" s="249">
        <f t="shared" si="1"/>
        <v>57.41295662100456</v>
      </c>
      <c r="Q29" s="249">
        <f t="shared" si="1"/>
        <v>56.58591708453987</v>
      </c>
      <c r="R29" s="249">
        <f t="shared" si="1"/>
        <v>56.46067415730337</v>
      </c>
      <c r="S29" s="249">
        <f t="shared" si="1"/>
        <v>57.45173745173745</v>
      </c>
      <c r="T29" s="262">
        <f t="shared" si="1"/>
        <v>59.57750499571796</v>
      </c>
      <c r="V29" s="455" t="s">
        <v>223</v>
      </c>
      <c r="W29" s="192" t="s">
        <v>224</v>
      </c>
      <c r="X29" s="249">
        <f t="shared" si="2"/>
        <v>62.72272785540315</v>
      </c>
      <c r="Y29" s="249">
        <f t="shared" si="2"/>
        <v>65.10724447362661</v>
      </c>
      <c r="Z29" s="249">
        <f t="shared" si="2"/>
        <v>66.1739902352419</v>
      </c>
      <c r="AA29" s="249">
        <f t="shared" si="2"/>
        <v>66.27974239327446</v>
      </c>
      <c r="AB29" s="249">
        <f t="shared" si="2"/>
        <v>65.75122782399518</v>
      </c>
      <c r="AC29" s="249">
        <f t="shared" si="2"/>
        <v>63.260239966901125</v>
      </c>
      <c r="AD29" s="249">
        <f t="shared" si="2"/>
        <v>54.88872936109117</v>
      </c>
      <c r="AE29" s="249">
        <f t="shared" si="2"/>
        <v>44.56066077283858</v>
      </c>
      <c r="AF29" s="249">
        <f t="shared" si="2"/>
        <v>38.65521150289362</v>
      </c>
      <c r="AG29" s="249">
        <f t="shared" si="2"/>
        <v>34.63299391985935</v>
      </c>
      <c r="AH29" s="249">
        <f t="shared" si="2"/>
        <v>29.105978916874548</v>
      </c>
      <c r="AI29" s="249" t="s">
        <v>285</v>
      </c>
      <c r="AJ29" s="249">
        <f t="shared" si="2"/>
        <v>17.579764903442484</v>
      </c>
      <c r="AK29" s="249">
        <f t="shared" si="2"/>
        <v>28.09885931558935</v>
      </c>
      <c r="AL29" s="262">
        <f t="shared" si="2"/>
        <v>30.557400592406424</v>
      </c>
      <c r="AM29" s="460"/>
      <c r="AN29" s="460"/>
    </row>
    <row r="30" spans="2:40" ht="13.5">
      <c r="B30" s="264"/>
      <c r="C30" s="457"/>
      <c r="D30" s="456"/>
      <c r="E30" s="456"/>
      <c r="F30" s="456"/>
      <c r="G30" s="743"/>
      <c r="H30" s="202"/>
      <c r="J30" s="1073"/>
      <c r="K30" s="1074"/>
      <c r="L30" s="249"/>
      <c r="M30" s="249"/>
      <c r="N30" s="249"/>
      <c r="O30" s="249"/>
      <c r="P30" s="249"/>
      <c r="Q30" s="249"/>
      <c r="R30" s="249"/>
      <c r="S30" s="249"/>
      <c r="T30" s="262"/>
      <c r="V30" s="1073"/>
      <c r="W30" s="1074"/>
      <c r="X30" s="249"/>
      <c r="Y30" s="249"/>
      <c r="Z30" s="249"/>
      <c r="AA30" s="249"/>
      <c r="AB30" s="249"/>
      <c r="AC30" s="249"/>
      <c r="AD30" s="249"/>
      <c r="AE30" s="249"/>
      <c r="AF30" s="249"/>
      <c r="AG30" s="249"/>
      <c r="AH30" s="249"/>
      <c r="AI30" s="249"/>
      <c r="AJ30" s="249"/>
      <c r="AK30" s="249"/>
      <c r="AL30" s="262"/>
      <c r="AM30" s="460"/>
      <c r="AN30" s="460"/>
    </row>
    <row r="31" spans="2:40" ht="13.5">
      <c r="B31" s="265"/>
      <c r="C31" s="266"/>
      <c r="D31" s="267"/>
      <c r="E31" s="267"/>
      <c r="F31" s="267"/>
      <c r="G31" s="751"/>
      <c r="H31" s="268"/>
      <c r="J31" s="455" t="s">
        <v>225</v>
      </c>
      <c r="K31" s="192" t="s">
        <v>226</v>
      </c>
      <c r="L31" s="249">
        <f t="shared" si="1"/>
        <v>3.351155960539197</v>
      </c>
      <c r="M31" s="249">
        <f t="shared" si="1"/>
        <v>2.3172277785603606</v>
      </c>
      <c r="N31" s="249">
        <f t="shared" si="1"/>
        <v>2.6594594594594594</v>
      </c>
      <c r="O31" s="249">
        <f t="shared" si="1"/>
        <v>3.643518181155724</v>
      </c>
      <c r="P31" s="249">
        <f t="shared" si="1"/>
        <v>3.77425799086758</v>
      </c>
      <c r="Q31" s="249">
        <f t="shared" si="1"/>
        <v>4.018645384561056</v>
      </c>
      <c r="R31" s="249">
        <f t="shared" si="1"/>
        <v>4.227185530282269</v>
      </c>
      <c r="S31" s="249">
        <f t="shared" si="1"/>
        <v>3.8680238680238683</v>
      </c>
      <c r="T31" s="262">
        <f t="shared" si="1"/>
        <v>4.11789894376249</v>
      </c>
      <c r="V31" s="455" t="s">
        <v>225</v>
      </c>
      <c r="W31" s="192" t="s">
        <v>226</v>
      </c>
      <c r="X31" s="249">
        <f aca="true" t="shared" si="4" ref="X31:AL31">X9/X$4*100</f>
        <v>3.787975900525574</v>
      </c>
      <c r="Y31" s="249">
        <f t="shared" si="4"/>
        <v>3.5182753337710664</v>
      </c>
      <c r="Z31" s="249">
        <f t="shared" si="4"/>
        <v>3.7638703950288503</v>
      </c>
      <c r="AA31" s="249">
        <f t="shared" si="4"/>
        <v>4.245883305695886</v>
      </c>
      <c r="AB31" s="249">
        <f t="shared" si="4"/>
        <v>3.645050282315993</v>
      </c>
      <c r="AC31" s="249">
        <f t="shared" si="4"/>
        <v>2.8630533719486966</v>
      </c>
      <c r="AD31" s="249">
        <f t="shared" si="4"/>
        <v>2.340272792534099</v>
      </c>
      <c r="AE31" s="249">
        <f t="shared" si="4"/>
        <v>1.979828165857303</v>
      </c>
      <c r="AF31" s="249">
        <f t="shared" si="4"/>
        <v>2.1915955690790128</v>
      </c>
      <c r="AG31" s="249">
        <f t="shared" si="4"/>
        <v>2.1079041828437477</v>
      </c>
      <c r="AH31" s="249">
        <f t="shared" si="4"/>
        <v>1.9184034763016014</v>
      </c>
      <c r="AI31" s="249" t="s">
        <v>285</v>
      </c>
      <c r="AJ31" s="249">
        <f t="shared" si="4"/>
        <v>8.798628603414498</v>
      </c>
      <c r="AK31" s="249">
        <f t="shared" si="4"/>
        <v>8.09685811486892</v>
      </c>
      <c r="AL31" s="262">
        <f t="shared" si="4"/>
        <v>7.13221434341621</v>
      </c>
      <c r="AM31" s="460"/>
      <c r="AN31" s="460"/>
    </row>
    <row r="32" spans="2:40" ht="13.5">
      <c r="B32" s="269"/>
      <c r="C32" s="256"/>
      <c r="D32" s="207"/>
      <c r="E32" s="207"/>
      <c r="F32" s="207"/>
      <c r="G32" s="744"/>
      <c r="H32" s="208"/>
      <c r="J32" s="1071"/>
      <c r="K32" s="1072"/>
      <c r="L32" s="458"/>
      <c r="M32" s="458"/>
      <c r="N32" s="458"/>
      <c r="O32" s="458"/>
      <c r="P32" s="458"/>
      <c r="Q32" s="458"/>
      <c r="R32" s="458"/>
      <c r="S32" s="458"/>
      <c r="T32" s="323"/>
      <c r="V32" s="1071"/>
      <c r="W32" s="1072"/>
      <c r="X32" s="458"/>
      <c r="Y32" s="458"/>
      <c r="Z32" s="458"/>
      <c r="AA32" s="458"/>
      <c r="AB32" s="458"/>
      <c r="AC32" s="458"/>
      <c r="AD32" s="458"/>
      <c r="AE32" s="458"/>
      <c r="AF32" s="458"/>
      <c r="AG32" s="458"/>
      <c r="AH32" s="458"/>
      <c r="AI32" s="458"/>
      <c r="AJ32" s="458"/>
      <c r="AK32" s="458"/>
      <c r="AL32" s="323"/>
      <c r="AM32" s="460"/>
      <c r="AN32" s="460"/>
    </row>
    <row r="33" spans="2:40" ht="13.5">
      <c r="B33" s="270"/>
      <c r="C33" s="254"/>
      <c r="D33" s="204"/>
      <c r="E33" s="204"/>
      <c r="F33" s="204"/>
      <c r="G33" s="745"/>
      <c r="H33" s="205"/>
      <c r="J33" s="1077"/>
      <c r="K33" s="1078"/>
      <c r="L33" s="288"/>
      <c r="M33" s="288"/>
      <c r="N33" s="288"/>
      <c r="O33" s="288"/>
      <c r="P33" s="288"/>
      <c r="Q33" s="288"/>
      <c r="R33" s="288"/>
      <c r="S33" s="288"/>
      <c r="T33" s="289"/>
      <c r="V33" s="1077"/>
      <c r="W33" s="1078"/>
      <c r="X33" s="288"/>
      <c r="Y33" s="288"/>
      <c r="Z33" s="288"/>
      <c r="AA33" s="288"/>
      <c r="AB33" s="288"/>
      <c r="AC33" s="288"/>
      <c r="AD33" s="288"/>
      <c r="AE33" s="288"/>
      <c r="AF33" s="288"/>
      <c r="AG33" s="288"/>
      <c r="AH33" s="288"/>
      <c r="AI33" s="288"/>
      <c r="AJ33" s="288"/>
      <c r="AK33" s="288"/>
      <c r="AL33" s="289"/>
      <c r="AM33" s="460"/>
      <c r="AN33" s="460"/>
    </row>
    <row r="34" spans="2:40" ht="13.5">
      <c r="B34" s="187" t="s">
        <v>219</v>
      </c>
      <c r="C34" s="233">
        <f aca="true" t="shared" si="5" ref="C34:H35">C12/C$4*100</f>
        <v>9.969263664305759</v>
      </c>
      <c r="D34" s="249">
        <f t="shared" si="5"/>
        <v>17.76044732195409</v>
      </c>
      <c r="E34" s="249">
        <f t="shared" si="5"/>
        <v>9.964757709251101</v>
      </c>
      <c r="F34" s="249">
        <f t="shared" si="5"/>
        <v>11.118084820227741</v>
      </c>
      <c r="G34" s="749">
        <f t="shared" si="5"/>
        <v>12.041385882513103</v>
      </c>
      <c r="H34" s="262">
        <f t="shared" si="5"/>
        <v>9.98264543876858</v>
      </c>
      <c r="J34" s="455" t="s">
        <v>54</v>
      </c>
      <c r="K34" s="192" t="s">
        <v>227</v>
      </c>
      <c r="L34" s="249">
        <f aca="true" t="shared" si="6" ref="L34:T35">L12/L$4*100</f>
        <v>3.0875818962271255</v>
      </c>
      <c r="M34" s="249">
        <f t="shared" si="6"/>
        <v>3.0778982955345824</v>
      </c>
      <c r="N34" s="249">
        <f t="shared" si="6"/>
        <v>3.0342342342342343</v>
      </c>
      <c r="O34" s="249">
        <f t="shared" si="6"/>
        <v>3.147999708518546</v>
      </c>
      <c r="P34" s="249">
        <f t="shared" si="6"/>
        <v>3.296232876712329</v>
      </c>
      <c r="Q34" s="249">
        <f t="shared" si="6"/>
        <v>3.2276290698495655</v>
      </c>
      <c r="R34" s="249">
        <f t="shared" si="6"/>
        <v>3.2132090983831185</v>
      </c>
      <c r="S34" s="249">
        <f t="shared" si="6"/>
        <v>3.3555633555633553</v>
      </c>
      <c r="T34" s="262">
        <f t="shared" si="6"/>
        <v>3.3328575506708535</v>
      </c>
      <c r="V34" s="455" t="s">
        <v>54</v>
      </c>
      <c r="W34" s="192" t="s">
        <v>227</v>
      </c>
      <c r="X34" s="249">
        <f aca="true" t="shared" si="7" ref="X34:AL35">X12/X$4*100</f>
        <v>2.762466350467889</v>
      </c>
      <c r="Y34" s="249">
        <f t="shared" si="7"/>
        <v>2.8726198292843073</v>
      </c>
      <c r="Z34" s="249">
        <f t="shared" si="7"/>
        <v>2.201509098979139</v>
      </c>
      <c r="AA34" s="249">
        <f t="shared" si="7"/>
        <v>1.9898962631599244</v>
      </c>
      <c r="AB34" s="249">
        <f t="shared" si="7"/>
        <v>1.7273061374494671</v>
      </c>
      <c r="AC34" s="249">
        <f t="shared" si="7"/>
        <v>1.4480761274306992</v>
      </c>
      <c r="AD34" s="249">
        <f t="shared" si="7"/>
        <v>1.2514955731036135</v>
      </c>
      <c r="AE34" s="249">
        <f t="shared" si="7"/>
        <v>1.1849914913045283</v>
      </c>
      <c r="AF34" s="249">
        <f t="shared" si="7"/>
        <v>1.0142592924049878</v>
      </c>
      <c r="AG34" s="249">
        <f t="shared" si="7"/>
        <v>1.0493736722584426</v>
      </c>
      <c r="AH34" s="249">
        <f t="shared" si="7"/>
        <v>0.7403234891767925</v>
      </c>
      <c r="AI34" s="249" t="s">
        <v>285</v>
      </c>
      <c r="AJ34" s="249">
        <f t="shared" si="7"/>
        <v>1.7107472712006717</v>
      </c>
      <c r="AK34" s="249">
        <f t="shared" si="7"/>
        <v>1.9351610966579946</v>
      </c>
      <c r="AL34" s="262">
        <f t="shared" si="7"/>
        <v>1.9908446279508125</v>
      </c>
      <c r="AM34" s="460"/>
      <c r="AN34" s="460"/>
    </row>
    <row r="35" spans="2:40" ht="13.5">
      <c r="B35" s="187" t="s">
        <v>214</v>
      </c>
      <c r="C35" s="233">
        <f>C13/C$4*100</f>
        <v>15.44834959240946</v>
      </c>
      <c r="D35" s="249">
        <f t="shared" si="5"/>
        <v>19.717480871100648</v>
      </c>
      <c r="E35" s="249">
        <f t="shared" si="5"/>
        <v>15.312775330396475</v>
      </c>
      <c r="F35" s="249">
        <f t="shared" si="5"/>
        <v>16.551600466242267</v>
      </c>
      <c r="G35" s="749">
        <f t="shared" si="5"/>
        <v>13.777142468177797</v>
      </c>
      <c r="H35" s="262">
        <f t="shared" si="5"/>
        <v>15.438014034558215</v>
      </c>
      <c r="J35" s="455" t="s">
        <v>228</v>
      </c>
      <c r="K35" s="192" t="s">
        <v>111</v>
      </c>
      <c r="L35" s="249">
        <f t="shared" si="6"/>
        <v>10.776413886587846</v>
      </c>
      <c r="M35" s="249">
        <f t="shared" si="6"/>
        <v>12.220030990280321</v>
      </c>
      <c r="N35" s="249">
        <f t="shared" si="6"/>
        <v>13.218018018018018</v>
      </c>
      <c r="O35" s="249">
        <f t="shared" si="6"/>
        <v>15.586970778984188</v>
      </c>
      <c r="P35" s="249">
        <f t="shared" si="6"/>
        <v>15.903253424657535</v>
      </c>
      <c r="Q35" s="249">
        <f t="shared" si="6"/>
        <v>16.24408503425383</v>
      </c>
      <c r="R35" s="249">
        <f t="shared" si="6"/>
        <v>16.751164702658265</v>
      </c>
      <c r="S35" s="249">
        <f t="shared" si="6"/>
        <v>17.15689715689716</v>
      </c>
      <c r="T35" s="262">
        <f t="shared" si="6"/>
        <v>16.20753639737368</v>
      </c>
      <c r="V35" s="455" t="s">
        <v>228</v>
      </c>
      <c r="W35" s="192" t="s">
        <v>111</v>
      </c>
      <c r="X35" s="249">
        <f t="shared" si="7"/>
        <v>14.60710165363415</v>
      </c>
      <c r="Y35" s="249">
        <f t="shared" si="7"/>
        <v>12.759903698840008</v>
      </c>
      <c r="Z35" s="249">
        <f t="shared" si="7"/>
        <v>11.486906347092765</v>
      </c>
      <c r="AA35" s="249">
        <f t="shared" si="7"/>
        <v>11.141105240831438</v>
      </c>
      <c r="AB35" s="249">
        <f t="shared" si="7"/>
        <v>12.057732785406435</v>
      </c>
      <c r="AC35" s="249">
        <f t="shared" si="7"/>
        <v>9.38904978623638</v>
      </c>
      <c r="AD35" s="249">
        <f t="shared" si="7"/>
        <v>10.050251256281408</v>
      </c>
      <c r="AE35" s="249">
        <f t="shared" si="7"/>
        <v>11.14431577636658</v>
      </c>
      <c r="AF35" s="249">
        <f t="shared" si="7"/>
        <v>10.351411013662668</v>
      </c>
      <c r="AG35" s="249">
        <f t="shared" si="7"/>
        <v>9.979122408614753</v>
      </c>
      <c r="AH35" s="249">
        <f t="shared" si="7"/>
        <v>10.47718677074113</v>
      </c>
      <c r="AI35" s="249" t="s">
        <v>285</v>
      </c>
      <c r="AJ35" s="249">
        <f t="shared" si="7"/>
        <v>19.073607612650434</v>
      </c>
      <c r="AK35" s="249">
        <f t="shared" si="7"/>
        <v>23.02181308785271</v>
      </c>
      <c r="AL35" s="262">
        <f t="shared" si="7"/>
        <v>23.096669957813482</v>
      </c>
      <c r="AM35" s="460"/>
      <c r="AN35" s="460"/>
    </row>
    <row r="36" spans="2:40" ht="13.5">
      <c r="B36" s="264"/>
      <c r="C36" s="457"/>
      <c r="D36" s="456"/>
      <c r="E36" s="456"/>
      <c r="F36" s="456"/>
      <c r="G36" s="743"/>
      <c r="H36" s="202"/>
      <c r="J36" s="1071"/>
      <c r="K36" s="1072"/>
      <c r="L36" s="458"/>
      <c r="M36" s="458"/>
      <c r="N36" s="458"/>
      <c r="O36" s="458"/>
      <c r="P36" s="458"/>
      <c r="Q36" s="458"/>
      <c r="R36" s="458"/>
      <c r="S36" s="458"/>
      <c r="T36" s="323"/>
      <c r="V36" s="1071"/>
      <c r="W36" s="1072"/>
      <c r="X36" s="458"/>
      <c r="Y36" s="458"/>
      <c r="Z36" s="458"/>
      <c r="AA36" s="458"/>
      <c r="AB36" s="458"/>
      <c r="AC36" s="458"/>
      <c r="AD36" s="458"/>
      <c r="AE36" s="458"/>
      <c r="AF36" s="458"/>
      <c r="AG36" s="458"/>
      <c r="AH36" s="458"/>
      <c r="AI36" s="458"/>
      <c r="AJ36" s="458"/>
      <c r="AK36" s="458"/>
      <c r="AL36" s="323"/>
      <c r="AM36" s="460"/>
      <c r="AN36" s="460"/>
    </row>
    <row r="37" spans="2:40" ht="13.5">
      <c r="B37" s="269"/>
      <c r="C37" s="256"/>
      <c r="D37" s="207"/>
      <c r="E37" s="207"/>
      <c r="F37" s="207"/>
      <c r="G37" s="744"/>
      <c r="H37" s="208"/>
      <c r="J37" s="1075"/>
      <c r="K37" s="1076"/>
      <c r="L37" s="267"/>
      <c r="M37" s="267"/>
      <c r="N37" s="267"/>
      <c r="O37" s="267"/>
      <c r="P37" s="267"/>
      <c r="Q37" s="267"/>
      <c r="R37" s="267"/>
      <c r="S37" s="267"/>
      <c r="T37" s="268"/>
      <c r="V37" s="1075"/>
      <c r="W37" s="1076"/>
      <c r="X37" s="267"/>
      <c r="Y37" s="267"/>
      <c r="Z37" s="267"/>
      <c r="AA37" s="267"/>
      <c r="AB37" s="267"/>
      <c r="AC37" s="267"/>
      <c r="AD37" s="267"/>
      <c r="AE37" s="267"/>
      <c r="AF37" s="267"/>
      <c r="AG37" s="267"/>
      <c r="AH37" s="267"/>
      <c r="AI37" s="267"/>
      <c r="AJ37" s="267"/>
      <c r="AK37" s="267"/>
      <c r="AL37" s="268"/>
      <c r="AM37" s="460"/>
      <c r="AN37" s="460"/>
    </row>
    <row r="38" spans="2:40" ht="13.5">
      <c r="B38" s="269"/>
      <c r="C38" s="256"/>
      <c r="D38" s="207"/>
      <c r="E38" s="207"/>
      <c r="F38" s="207"/>
      <c r="G38" s="744"/>
      <c r="H38" s="208"/>
      <c r="J38" s="1077"/>
      <c r="K38" s="1078"/>
      <c r="L38" s="288"/>
      <c r="M38" s="288"/>
      <c r="N38" s="288"/>
      <c r="O38" s="288"/>
      <c r="P38" s="288"/>
      <c r="Q38" s="288"/>
      <c r="R38" s="288"/>
      <c r="S38" s="288"/>
      <c r="T38" s="289"/>
      <c r="V38" s="1077"/>
      <c r="W38" s="1078"/>
      <c r="X38" s="288"/>
      <c r="Y38" s="288"/>
      <c r="Z38" s="288"/>
      <c r="AA38" s="288"/>
      <c r="AB38" s="288"/>
      <c r="AC38" s="288"/>
      <c r="AD38" s="288"/>
      <c r="AE38" s="288"/>
      <c r="AF38" s="288"/>
      <c r="AG38" s="288"/>
      <c r="AH38" s="288"/>
      <c r="AI38" s="288"/>
      <c r="AJ38" s="288"/>
      <c r="AK38" s="288"/>
      <c r="AL38" s="289"/>
      <c r="AM38" s="460"/>
      <c r="AN38" s="460"/>
    </row>
    <row r="39" spans="2:40" ht="13.5">
      <c r="B39" s="265"/>
      <c r="C39" s="266"/>
      <c r="D39" s="267"/>
      <c r="E39" s="267"/>
      <c r="F39" s="267"/>
      <c r="G39" s="751"/>
      <c r="H39" s="268"/>
      <c r="J39" s="455" t="s">
        <v>229</v>
      </c>
      <c r="K39" s="192" t="s">
        <v>230</v>
      </c>
      <c r="L39" s="249">
        <f aca="true" t="shared" si="8" ref="L39:T40">L17/L$4*100</f>
        <v>5.467279162587544</v>
      </c>
      <c r="M39" s="249">
        <f t="shared" si="8"/>
        <v>4.79645020425412</v>
      </c>
      <c r="N39" s="249">
        <f t="shared" si="8"/>
        <v>4.554954954954955</v>
      </c>
      <c r="O39" s="249">
        <f t="shared" si="8"/>
        <v>4.255629235589885</v>
      </c>
      <c r="P39" s="249">
        <f t="shared" si="8"/>
        <v>4.680365296803653</v>
      </c>
      <c r="Q39" s="249">
        <f t="shared" si="8"/>
        <v>4.3505897309132</v>
      </c>
      <c r="R39" s="249">
        <f t="shared" si="8"/>
        <v>4.124417648670868</v>
      </c>
      <c r="S39" s="249">
        <f t="shared" si="8"/>
        <v>4.071604071604072</v>
      </c>
      <c r="T39" s="262">
        <f t="shared" si="8"/>
        <v>3.632600628033115</v>
      </c>
      <c r="V39" s="455" t="s">
        <v>229</v>
      </c>
      <c r="W39" s="192" t="s">
        <v>230</v>
      </c>
      <c r="X39" s="249">
        <f aca="true" t="shared" si="9" ref="X39:AL40">X17/X$4*100</f>
        <v>2.403538007947699</v>
      </c>
      <c r="Y39" s="249">
        <f t="shared" si="9"/>
        <v>2.7796016633836724</v>
      </c>
      <c r="Z39" s="249">
        <f t="shared" si="9"/>
        <v>2.188193519751443</v>
      </c>
      <c r="AA39" s="249">
        <f t="shared" si="9"/>
        <v>1.920481277235741</v>
      </c>
      <c r="AB39" s="249">
        <f t="shared" si="9"/>
        <v>1.7506932611673516</v>
      </c>
      <c r="AC39" s="249">
        <f t="shared" si="9"/>
        <v>1.3708454006343953</v>
      </c>
      <c r="AD39" s="249">
        <f t="shared" si="9"/>
        <v>1.474036850921273</v>
      </c>
      <c r="AE39" s="249">
        <f t="shared" si="9"/>
        <v>1.0334952060764537</v>
      </c>
      <c r="AF39" s="249">
        <f t="shared" si="9"/>
        <v>1.2906946681781117</v>
      </c>
      <c r="AG39" s="249">
        <f t="shared" si="9"/>
        <v>1.4596000293018825</v>
      </c>
      <c r="AH39" s="249">
        <f t="shared" si="9"/>
        <v>1.170032992677235</v>
      </c>
      <c r="AI39" s="249" t="s">
        <v>285</v>
      </c>
      <c r="AJ39" s="249">
        <f t="shared" si="9"/>
        <v>2.0605933389308704</v>
      </c>
      <c r="AK39" s="249">
        <f t="shared" si="9"/>
        <v>2.075245147088253</v>
      </c>
      <c r="AL39" s="262">
        <f t="shared" si="9"/>
        <v>2.2798671573467373</v>
      </c>
      <c r="AM39" s="460"/>
      <c r="AN39" s="460"/>
    </row>
    <row r="40" spans="2:40" ht="13.5">
      <c r="B40" s="265"/>
      <c r="C40" s="266"/>
      <c r="D40" s="267"/>
      <c r="E40" s="267"/>
      <c r="F40" s="267"/>
      <c r="G40" s="751"/>
      <c r="H40" s="268"/>
      <c r="J40" s="455" t="s">
        <v>231</v>
      </c>
      <c r="K40" s="192" t="s">
        <v>232</v>
      </c>
      <c r="L40" s="249">
        <f t="shared" si="8"/>
        <v>5.3241960991038475</v>
      </c>
      <c r="M40" s="249">
        <f t="shared" si="8"/>
        <v>5.909282997605296</v>
      </c>
      <c r="N40" s="249">
        <f t="shared" si="8"/>
        <v>5.1315315315315315</v>
      </c>
      <c r="O40" s="249">
        <f t="shared" si="8"/>
        <v>5.450703199008963</v>
      </c>
      <c r="P40" s="249">
        <f t="shared" si="8"/>
        <v>3.5031392694063928</v>
      </c>
      <c r="Q40" s="249">
        <f t="shared" si="8"/>
        <v>4.915601384278551</v>
      </c>
      <c r="R40" s="249">
        <f t="shared" si="8"/>
        <v>4.6108522882981635</v>
      </c>
      <c r="S40" s="249">
        <f t="shared" si="8"/>
        <v>4.682344682344683</v>
      </c>
      <c r="T40" s="262">
        <f t="shared" si="8"/>
        <v>4.39623180131316</v>
      </c>
      <c r="V40" s="455" t="s">
        <v>231</v>
      </c>
      <c r="W40" s="192" t="s">
        <v>232</v>
      </c>
      <c r="X40" s="249">
        <f t="shared" si="9"/>
        <v>4.7686194077682345</v>
      </c>
      <c r="Y40" s="249">
        <f t="shared" si="9"/>
        <v>3.7590282337491794</v>
      </c>
      <c r="Z40" s="249">
        <f t="shared" si="9"/>
        <v>5.428317798490901</v>
      </c>
      <c r="AA40" s="249">
        <f t="shared" si="9"/>
        <v>5.140565346496471</v>
      </c>
      <c r="AB40" s="249">
        <f t="shared" si="9"/>
        <v>6.080652166649961</v>
      </c>
      <c r="AC40" s="249">
        <f t="shared" si="9"/>
        <v>10.591642532064542</v>
      </c>
      <c r="AD40" s="249">
        <f t="shared" si="9"/>
        <v>16.161761186886814</v>
      </c>
      <c r="AE40" s="249">
        <f t="shared" si="9"/>
        <v>17.478105673847175</v>
      </c>
      <c r="AF40" s="249">
        <f t="shared" si="9"/>
        <v>18.682258417357755</v>
      </c>
      <c r="AG40" s="249">
        <f t="shared" si="9"/>
        <v>15.843161673137498</v>
      </c>
      <c r="AH40" s="249">
        <f t="shared" si="9"/>
        <v>18.522571819425444</v>
      </c>
      <c r="AI40" s="249" t="s">
        <v>285</v>
      </c>
      <c r="AJ40" s="249">
        <f t="shared" si="9"/>
        <v>16.21886369997201</v>
      </c>
      <c r="AK40" s="249">
        <f t="shared" si="9"/>
        <v>12.545527316389835</v>
      </c>
      <c r="AL40" s="262">
        <f t="shared" si="9"/>
        <v>12.560811417287496</v>
      </c>
      <c r="AM40" s="460"/>
      <c r="AN40" s="460"/>
    </row>
    <row r="41" spans="2:40" ht="13.5">
      <c r="B41" s="270"/>
      <c r="C41" s="254"/>
      <c r="D41" s="204"/>
      <c r="E41" s="204"/>
      <c r="F41" s="204"/>
      <c r="G41" s="745"/>
      <c r="H41" s="205"/>
      <c r="J41" s="1073"/>
      <c r="K41" s="1074"/>
      <c r="L41" s="249"/>
      <c r="M41" s="249"/>
      <c r="N41" s="249"/>
      <c r="O41" s="249"/>
      <c r="P41" s="249"/>
      <c r="Q41" s="249"/>
      <c r="R41" s="249"/>
      <c r="S41" s="249"/>
      <c r="T41" s="262"/>
      <c r="V41" s="1073"/>
      <c r="W41" s="1074"/>
      <c r="X41" s="249"/>
      <c r="Y41" s="249"/>
      <c r="Z41" s="249"/>
      <c r="AA41" s="249"/>
      <c r="AB41" s="249"/>
      <c r="AC41" s="249"/>
      <c r="AD41" s="249"/>
      <c r="AE41" s="249"/>
      <c r="AF41" s="249"/>
      <c r="AG41" s="249"/>
      <c r="AH41" s="249"/>
      <c r="AI41" s="249"/>
      <c r="AJ41" s="249"/>
      <c r="AK41" s="249"/>
      <c r="AL41" s="262"/>
      <c r="AM41" s="460"/>
      <c r="AN41" s="460"/>
    </row>
    <row r="42" spans="2:40" ht="13.5">
      <c r="B42" s="187" t="s">
        <v>220</v>
      </c>
      <c r="C42" s="233">
        <f aca="true" t="shared" si="10" ref="C42:H42">C20/C$4*100</f>
        <v>6.681812107443538</v>
      </c>
      <c r="D42" s="249">
        <f t="shared" si="10"/>
        <v>6.842260153031194</v>
      </c>
      <c r="E42" s="249">
        <f t="shared" si="10"/>
        <v>10.889867841409693</v>
      </c>
      <c r="F42" s="249">
        <f t="shared" si="10"/>
        <v>7.9530171254371025</v>
      </c>
      <c r="G42" s="749">
        <f t="shared" si="10"/>
        <v>7.290177659791709</v>
      </c>
      <c r="H42" s="262">
        <f t="shared" si="10"/>
        <v>5.832641666037879</v>
      </c>
      <c r="J42" s="455" t="s">
        <v>233</v>
      </c>
      <c r="K42" s="192" t="s">
        <v>234</v>
      </c>
      <c r="L42" s="249">
        <f aca="true" t="shared" si="11" ref="L42:T42">L20/L$4*100</f>
        <v>2.605617892913623</v>
      </c>
      <c r="M42" s="249">
        <f t="shared" si="11"/>
        <v>1.873503310325398</v>
      </c>
      <c r="N42" s="249">
        <f t="shared" si="11"/>
        <v>2.21981981981982</v>
      </c>
      <c r="O42" s="249">
        <f t="shared" si="11"/>
        <v>2.309990526852729</v>
      </c>
      <c r="P42" s="249">
        <f t="shared" si="11"/>
        <v>2.704052511415525</v>
      </c>
      <c r="Q42" s="249">
        <f t="shared" si="11"/>
        <v>2.125856345787132</v>
      </c>
      <c r="R42" s="249">
        <f t="shared" si="11"/>
        <v>2.5554946560701564</v>
      </c>
      <c r="S42" s="249">
        <f t="shared" si="11"/>
        <v>2.2674622674622675</v>
      </c>
      <c r="T42" s="262">
        <f t="shared" si="11"/>
        <v>1.9840137025406794</v>
      </c>
      <c r="V42" s="455" t="s">
        <v>233</v>
      </c>
      <c r="W42" s="192" t="s">
        <v>234</v>
      </c>
      <c r="X42" s="249">
        <f aca="true" t="shared" si="12" ref="X42:AL42">X20/X$4*100</f>
        <v>2.3586719651326753</v>
      </c>
      <c r="Y42" s="249">
        <f t="shared" si="12"/>
        <v>3.5894068724009633</v>
      </c>
      <c r="Z42" s="249">
        <f t="shared" si="12"/>
        <v>4.118952507767421</v>
      </c>
      <c r="AA42" s="249">
        <f t="shared" si="12"/>
        <v>5.194554779993058</v>
      </c>
      <c r="AB42" s="249">
        <f t="shared" si="12"/>
        <v>5.49597407370285</v>
      </c>
      <c r="AC42" s="249">
        <f t="shared" si="12"/>
        <v>7.554820024824162</v>
      </c>
      <c r="AD42" s="249">
        <f t="shared" si="12"/>
        <v>10.622158411103134</v>
      </c>
      <c r="AE42" s="249">
        <f t="shared" si="12"/>
        <v>17.76449591167559</v>
      </c>
      <c r="AF42" s="249">
        <f t="shared" si="12"/>
        <v>22.842710259928804</v>
      </c>
      <c r="AG42" s="249">
        <f t="shared" si="12"/>
        <v>29.48318804483188</v>
      </c>
      <c r="AH42" s="249">
        <f t="shared" si="12"/>
        <v>33.327432204071776</v>
      </c>
      <c r="AI42" s="249" t="s">
        <v>285</v>
      </c>
      <c r="AJ42" s="249">
        <f t="shared" si="12"/>
        <v>29.065211307024907</v>
      </c>
      <c r="AK42" s="249">
        <f t="shared" si="12"/>
        <v>19.657794676806084</v>
      </c>
      <c r="AL42" s="262">
        <f t="shared" si="12"/>
        <v>17.142087783861413</v>
      </c>
      <c r="AM42" s="460"/>
      <c r="AN42" s="460"/>
    </row>
    <row r="43" spans="2:40" ht="13.5">
      <c r="B43" s="264"/>
      <c r="C43" s="457"/>
      <c r="D43" s="456"/>
      <c r="E43" s="456"/>
      <c r="F43" s="456"/>
      <c r="G43" s="743"/>
      <c r="H43" s="202"/>
      <c r="J43" s="1071"/>
      <c r="K43" s="1072"/>
      <c r="L43" s="458"/>
      <c r="M43" s="458"/>
      <c r="N43" s="458"/>
      <c r="O43" s="458"/>
      <c r="P43" s="458"/>
      <c r="Q43" s="458"/>
      <c r="R43" s="458"/>
      <c r="S43" s="458"/>
      <c r="T43" s="323"/>
      <c r="V43" s="1071"/>
      <c r="W43" s="1072"/>
      <c r="X43" s="458"/>
      <c r="Y43" s="458"/>
      <c r="Z43" s="458"/>
      <c r="AA43" s="458"/>
      <c r="AB43" s="458"/>
      <c r="AC43" s="458"/>
      <c r="AD43" s="458"/>
      <c r="AE43" s="458"/>
      <c r="AF43" s="458"/>
      <c r="AG43" s="458"/>
      <c r="AH43" s="458"/>
      <c r="AI43" s="458"/>
      <c r="AJ43" s="458"/>
      <c r="AK43" s="458"/>
      <c r="AL43" s="323"/>
      <c r="AM43" s="460"/>
      <c r="AN43" s="460"/>
    </row>
    <row r="44" spans="2:40" ht="13.5">
      <c r="B44" s="269"/>
      <c r="C44" s="256"/>
      <c r="D44" s="207"/>
      <c r="E44" s="207"/>
      <c r="F44" s="207"/>
      <c r="G44" s="744"/>
      <c r="H44" s="208"/>
      <c r="J44" s="1075"/>
      <c r="K44" s="1076"/>
      <c r="L44" s="267"/>
      <c r="M44" s="267"/>
      <c r="N44" s="267"/>
      <c r="O44" s="267"/>
      <c r="P44" s="267"/>
      <c r="Q44" s="267"/>
      <c r="R44" s="267"/>
      <c r="S44" s="267"/>
      <c r="T44" s="268"/>
      <c r="V44" s="1075"/>
      <c r="W44" s="1076"/>
      <c r="X44" s="267"/>
      <c r="Y44" s="267"/>
      <c r="Z44" s="267"/>
      <c r="AA44" s="267"/>
      <c r="AB44" s="267"/>
      <c r="AC44" s="267"/>
      <c r="AD44" s="267"/>
      <c r="AE44" s="267"/>
      <c r="AF44" s="267"/>
      <c r="AG44" s="267"/>
      <c r="AH44" s="267"/>
      <c r="AI44" s="267"/>
      <c r="AJ44" s="267"/>
      <c r="AK44" s="267"/>
      <c r="AL44" s="268"/>
      <c r="AM44" s="460"/>
      <c r="AN44" s="460"/>
    </row>
    <row r="45" spans="2:40" ht="13.5">
      <c r="B45" s="269"/>
      <c r="C45" s="254"/>
      <c r="D45" s="204"/>
      <c r="E45" s="204"/>
      <c r="F45" s="204"/>
      <c r="G45" s="745"/>
      <c r="H45" s="205"/>
      <c r="J45" s="1077"/>
      <c r="K45" s="1078"/>
      <c r="L45" s="288"/>
      <c r="M45" s="288"/>
      <c r="N45" s="288"/>
      <c r="O45" s="288"/>
      <c r="P45" s="288"/>
      <c r="Q45" s="288"/>
      <c r="R45" s="288"/>
      <c r="S45" s="288"/>
      <c r="T45" s="289"/>
      <c r="V45" s="1077"/>
      <c r="W45" s="1078"/>
      <c r="X45" s="288"/>
      <c r="Y45" s="288"/>
      <c r="Z45" s="288"/>
      <c r="AA45" s="288"/>
      <c r="AB45" s="288"/>
      <c r="AC45" s="288"/>
      <c r="AD45" s="288"/>
      <c r="AE45" s="288"/>
      <c r="AF45" s="288"/>
      <c r="AG45" s="288"/>
      <c r="AH45" s="288"/>
      <c r="AI45" s="288"/>
      <c r="AJ45" s="288"/>
      <c r="AK45" s="288"/>
      <c r="AL45" s="289"/>
      <c r="AM45" s="460"/>
      <c r="AN45" s="460"/>
    </row>
    <row r="46" spans="2:40" ht="13.5">
      <c r="B46" s="236" t="s">
        <v>343</v>
      </c>
      <c r="C46" s="271">
        <f aca="true" t="shared" si="13" ref="C46:H46">C24/C$4*100</f>
        <v>0.4677268475210477</v>
      </c>
      <c r="D46" s="274">
        <f t="shared" si="13"/>
        <v>0.23543260741612712</v>
      </c>
      <c r="E46" s="274">
        <f t="shared" si="13"/>
        <v>2.26431718061674</v>
      </c>
      <c r="F46" s="274">
        <f t="shared" si="13"/>
        <v>1.7932394871335067</v>
      </c>
      <c r="G46" s="753">
        <f t="shared" si="13"/>
        <v>1.449867265672861</v>
      </c>
      <c r="H46" s="278">
        <f t="shared" si="13"/>
        <v>1.5694559722327022</v>
      </c>
      <c r="J46" s="454" t="s">
        <v>235</v>
      </c>
      <c r="K46" s="305" t="s">
        <v>236</v>
      </c>
      <c r="L46" s="458">
        <f aca="true" t="shared" si="14" ref="L46:T46">L24/L$4*100</f>
        <v>4.819640033135025</v>
      </c>
      <c r="M46" s="458">
        <f t="shared" si="14"/>
        <v>3.3384983800535286</v>
      </c>
      <c r="N46" s="458">
        <f t="shared" si="14"/>
        <v>3.192792792792793</v>
      </c>
      <c r="O46" s="458">
        <f t="shared" si="14"/>
        <v>2.907527508562268</v>
      </c>
      <c r="P46" s="458">
        <f t="shared" si="14"/>
        <v>3.089326484018265</v>
      </c>
      <c r="Q46" s="458">
        <f t="shared" si="14"/>
        <v>3.14993996751183</v>
      </c>
      <c r="R46" s="458">
        <f t="shared" si="14"/>
        <v>3.3570841326390792</v>
      </c>
      <c r="S46" s="274">
        <f t="shared" si="14"/>
        <v>2.281502281502281</v>
      </c>
      <c r="T46" s="278">
        <f t="shared" si="14"/>
        <v>2.1909791607193836</v>
      </c>
      <c r="V46" s="454" t="s">
        <v>235</v>
      </c>
      <c r="W46" s="215" t="s">
        <v>236</v>
      </c>
      <c r="X46" s="274">
        <f aca="true" t="shared" si="15" ref="X46:AL46">X24/X$4*100</f>
        <v>2.333034226381233</v>
      </c>
      <c r="Y46" s="274">
        <f t="shared" si="15"/>
        <v>1.745458524841322</v>
      </c>
      <c r="Z46" s="274">
        <f t="shared" si="15"/>
        <v>1.349312028406569</v>
      </c>
      <c r="AA46" s="274">
        <f t="shared" si="15"/>
        <v>1.3188847325594848</v>
      </c>
      <c r="AB46" s="274">
        <f t="shared" si="15"/>
        <v>1.0357154789348835</v>
      </c>
      <c r="AC46" s="274">
        <f t="shared" si="15"/>
        <v>1.2494828299544891</v>
      </c>
      <c r="AD46" s="274">
        <f t="shared" si="15"/>
        <v>1.1797080641301747</v>
      </c>
      <c r="AE46" s="274">
        <f t="shared" si="15"/>
        <v>2.1956584900178475</v>
      </c>
      <c r="AF46" s="274">
        <f t="shared" si="15"/>
        <v>2.0205636099675837</v>
      </c>
      <c r="AG46" s="274">
        <f t="shared" si="15"/>
        <v>2.5510951578638927</v>
      </c>
      <c r="AH46" s="274">
        <f t="shared" si="15"/>
        <v>2.0407177919047235</v>
      </c>
      <c r="AI46" s="274" t="s">
        <v>285</v>
      </c>
      <c r="AJ46" s="274">
        <f t="shared" si="15"/>
        <v>1.9906241253848305</v>
      </c>
      <c r="AK46" s="274">
        <f t="shared" si="15"/>
        <v>2.1953171903141886</v>
      </c>
      <c r="AL46" s="278">
        <f t="shared" si="15"/>
        <v>2.5922269096131405</v>
      </c>
      <c r="AM46" s="460"/>
      <c r="AN46" s="460"/>
    </row>
    <row r="47" spans="1:40" s="439" customFormat="1" ht="13.5">
      <c r="A47" s="167"/>
      <c r="B47" s="341"/>
      <c r="C47" s="342"/>
      <c r="D47" s="343"/>
      <c r="E47" s="343"/>
      <c r="F47" s="343"/>
      <c r="G47" s="838" t="s">
        <v>459</v>
      </c>
      <c r="H47" s="344"/>
      <c r="I47" s="156"/>
      <c r="J47" s="345"/>
      <c r="K47" s="346"/>
      <c r="L47" s="343"/>
      <c r="M47" s="343"/>
      <c r="N47" s="343"/>
      <c r="O47" s="343"/>
      <c r="P47" s="343"/>
      <c r="Q47" s="343"/>
      <c r="R47" s="343"/>
      <c r="S47" s="343"/>
      <c r="T47" s="344"/>
      <c r="U47" s="167"/>
      <c r="V47" s="183"/>
      <c r="W47" s="344"/>
      <c r="X47" s="343"/>
      <c r="Y47" s="343"/>
      <c r="Z47" s="343"/>
      <c r="AA47" s="343"/>
      <c r="AB47" s="343"/>
      <c r="AC47" s="343"/>
      <c r="AD47" s="343"/>
      <c r="AE47" s="343"/>
      <c r="AF47" s="282"/>
      <c r="AG47" s="282"/>
      <c r="AH47" s="282"/>
      <c r="AI47" s="282"/>
      <c r="AJ47" s="282"/>
      <c r="AK47" s="282"/>
      <c r="AL47" s="283"/>
      <c r="AM47" s="460"/>
      <c r="AN47" s="460"/>
    </row>
    <row r="48" spans="2:40" ht="13.5">
      <c r="B48" s="852" t="s">
        <v>441</v>
      </c>
      <c r="C48" s="254">
        <v>917896</v>
      </c>
      <c r="D48" s="204">
        <v>1085808</v>
      </c>
      <c r="E48" s="204">
        <v>1777171</v>
      </c>
      <c r="F48" s="204">
        <v>1742591</v>
      </c>
      <c r="G48" s="745">
        <v>1820776</v>
      </c>
      <c r="H48" s="205">
        <v>1691019</v>
      </c>
      <c r="J48" s="853" t="s">
        <v>319</v>
      </c>
      <c r="K48" s="854"/>
      <c r="L48" s="380">
        <v>1765133</v>
      </c>
      <c r="M48" s="380">
        <v>1789618</v>
      </c>
      <c r="N48" s="380">
        <v>1808381</v>
      </c>
      <c r="O48" s="380">
        <v>1875195</v>
      </c>
      <c r="P48" s="380">
        <v>1898872</v>
      </c>
      <c r="Q48" s="380">
        <v>1986249</v>
      </c>
      <c r="R48" s="441">
        <v>1825022</v>
      </c>
      <c r="S48" s="380">
        <v>1683563</v>
      </c>
      <c r="T48" s="381">
        <v>1661502</v>
      </c>
      <c r="V48" s="1092" t="s">
        <v>319</v>
      </c>
      <c r="W48" s="1093"/>
      <c r="X48" s="380">
        <v>1733511</v>
      </c>
      <c r="Y48" s="380">
        <v>1901091</v>
      </c>
      <c r="Z48" s="380">
        <v>2163453</v>
      </c>
      <c r="AA48" s="380">
        <v>2369277</v>
      </c>
      <c r="AB48" s="380">
        <v>2592687</v>
      </c>
      <c r="AC48" s="380">
        <v>2936512</v>
      </c>
      <c r="AD48" s="380">
        <v>3217715</v>
      </c>
      <c r="AE48" s="380">
        <v>3786247</v>
      </c>
      <c r="AF48" s="380">
        <v>3843220</v>
      </c>
      <c r="AG48" s="380">
        <v>3786916</v>
      </c>
      <c r="AH48" s="380">
        <v>3924457</v>
      </c>
      <c r="AI48" s="380" t="s">
        <v>285</v>
      </c>
      <c r="AJ48" s="380">
        <v>1780587</v>
      </c>
      <c r="AK48" s="441">
        <v>2554341</v>
      </c>
      <c r="AL48" s="381">
        <v>2778522</v>
      </c>
      <c r="AM48" s="460"/>
      <c r="AN48" s="460"/>
    </row>
    <row r="49" spans="2:40" ht="13.5">
      <c r="B49" s="850" t="s">
        <v>440</v>
      </c>
      <c r="C49" s="683">
        <f aca="true" t="shared" si="16" ref="C49:H49">C4/C48*100</f>
        <v>0.8152339698615094</v>
      </c>
      <c r="D49" s="681">
        <f t="shared" si="16"/>
        <v>0.6258933439429438</v>
      </c>
      <c r="E49" s="681">
        <f t="shared" si="16"/>
        <v>0.6386554810988926</v>
      </c>
      <c r="F49" s="681">
        <f t="shared" si="16"/>
        <v>0.6400239643152065</v>
      </c>
      <c r="G49" s="800">
        <f t="shared" si="16"/>
        <v>0.8068537810252331</v>
      </c>
      <c r="H49" s="682">
        <f t="shared" si="16"/>
        <v>0.7837286275316836</v>
      </c>
      <c r="J49" s="855" t="s">
        <v>440</v>
      </c>
      <c r="K49" s="280"/>
      <c r="L49" s="681">
        <f aca="true" t="shared" si="17" ref="L49:T49">L4/L48*100</f>
        <v>0.7522945863002958</v>
      </c>
      <c r="M49" s="681">
        <f t="shared" si="17"/>
        <v>0.7933536654191007</v>
      </c>
      <c r="N49" s="681">
        <f t="shared" si="17"/>
        <v>0.767260881418241</v>
      </c>
      <c r="O49" s="681">
        <f t="shared" si="17"/>
        <v>0.7318172243420018</v>
      </c>
      <c r="P49" s="681">
        <f t="shared" si="17"/>
        <v>0.7381224221537839</v>
      </c>
      <c r="Q49" s="681">
        <f t="shared" si="17"/>
        <v>0.7128512084839312</v>
      </c>
      <c r="R49" s="681">
        <f t="shared" si="17"/>
        <v>0.7997711808405596</v>
      </c>
      <c r="S49" s="681">
        <f t="shared" si="17"/>
        <v>0.8461221825378676</v>
      </c>
      <c r="T49" s="682">
        <f t="shared" si="17"/>
        <v>0.8433333212960321</v>
      </c>
      <c r="V49" s="679" t="s">
        <v>440</v>
      </c>
      <c r="W49" s="680"/>
      <c r="X49" s="681">
        <f aca="true" t="shared" si="18" ref="X49:AH49">X4/X48*100</f>
        <v>0.9000231322443295</v>
      </c>
      <c r="Y49" s="681">
        <f t="shared" si="18"/>
        <v>0.9613427237307419</v>
      </c>
      <c r="Z49" s="681">
        <f t="shared" si="18"/>
        <v>1.0413907766889319</v>
      </c>
      <c r="AA49" s="681">
        <f t="shared" si="18"/>
        <v>1.094468903382762</v>
      </c>
      <c r="AB49" s="681">
        <f t="shared" si="18"/>
        <v>1.1544393904856236</v>
      </c>
      <c r="AC49" s="681">
        <f t="shared" si="18"/>
        <v>1.2346280212714948</v>
      </c>
      <c r="AD49" s="681">
        <f t="shared" si="18"/>
        <v>1.2987477138279804</v>
      </c>
      <c r="AE49" s="681">
        <f t="shared" si="18"/>
        <v>1.272658651165653</v>
      </c>
      <c r="AF49" s="681">
        <f t="shared" si="18"/>
        <v>1.3083560139674544</v>
      </c>
      <c r="AG49" s="681">
        <f t="shared" si="18"/>
        <v>1.4419120994497898</v>
      </c>
      <c r="AH49" s="681">
        <f t="shared" si="18"/>
        <v>1.5832763615450496</v>
      </c>
      <c r="AI49" s="681" t="s">
        <v>285</v>
      </c>
      <c r="AJ49" s="681">
        <f>AJ4/AJ48*100</f>
        <v>1.6053133039834615</v>
      </c>
      <c r="AK49" s="681">
        <f>AK4/AK48*100</f>
        <v>1.956277568265161</v>
      </c>
      <c r="AL49" s="682">
        <f>AL4/AL48*100</f>
        <v>2.0048428625002788</v>
      </c>
      <c r="AM49" s="460"/>
      <c r="AN49" s="460"/>
    </row>
    <row r="50" spans="1:40" s="297" customFormat="1" ht="12.75" customHeight="1">
      <c r="A50" s="598"/>
      <c r="B50" s="461" t="s">
        <v>468</v>
      </c>
      <c r="C50" s="599"/>
      <c r="D50" s="599"/>
      <c r="E50" s="599"/>
      <c r="F50" s="599"/>
      <c r="G50" s="600"/>
      <c r="H50" s="599"/>
      <c r="J50" s="359"/>
      <c r="K50" s="461"/>
      <c r="L50" s="599"/>
      <c r="M50" s="599"/>
      <c r="N50" s="599"/>
      <c r="O50" s="599"/>
      <c r="P50" s="599"/>
      <c r="Q50" s="599"/>
      <c r="R50" s="599"/>
      <c r="S50" s="599"/>
      <c r="T50" s="599"/>
      <c r="U50" s="598"/>
      <c r="V50" s="359"/>
      <c r="W50" s="461"/>
      <c r="X50" s="599"/>
      <c r="Y50" s="599"/>
      <c r="Z50" s="599"/>
      <c r="AA50" s="599"/>
      <c r="AB50" s="599"/>
      <c r="AC50" s="599"/>
      <c r="AD50" s="599"/>
      <c r="AE50" s="599"/>
      <c r="AF50" s="599"/>
      <c r="AG50" s="599"/>
      <c r="AH50" s="599"/>
      <c r="AI50" s="599"/>
      <c r="AJ50" s="599"/>
      <c r="AK50" s="599"/>
      <c r="AL50" s="599"/>
      <c r="AM50" s="601"/>
      <c r="AN50" s="601"/>
    </row>
    <row r="51" spans="1:40" s="297" customFormat="1" ht="12.75" customHeight="1">
      <c r="A51" s="598"/>
      <c r="B51" s="461" t="s">
        <v>454</v>
      </c>
      <c r="C51" s="599"/>
      <c r="D51" s="599"/>
      <c r="E51" s="599"/>
      <c r="F51" s="599"/>
      <c r="G51" s="600"/>
      <c r="H51" s="599"/>
      <c r="J51" s="359"/>
      <c r="K51" s="461"/>
      <c r="L51" s="599"/>
      <c r="M51" s="599"/>
      <c r="N51" s="599"/>
      <c r="O51" s="599"/>
      <c r="P51" s="599"/>
      <c r="Q51" s="599"/>
      <c r="R51" s="599"/>
      <c r="S51" s="599"/>
      <c r="T51" s="599"/>
      <c r="U51" s="598"/>
      <c r="V51" s="359"/>
      <c r="W51" s="461"/>
      <c r="X51" s="599"/>
      <c r="Y51" s="599"/>
      <c r="Z51" s="599"/>
      <c r="AA51" s="599"/>
      <c r="AB51" s="599"/>
      <c r="AC51" s="599"/>
      <c r="AD51" s="599"/>
      <c r="AE51" s="599"/>
      <c r="AF51" s="599"/>
      <c r="AG51" s="599"/>
      <c r="AH51" s="599"/>
      <c r="AI51" s="599"/>
      <c r="AJ51" s="599"/>
      <c r="AK51" s="599"/>
      <c r="AL51" s="599"/>
      <c r="AM51" s="601"/>
      <c r="AN51" s="601"/>
    </row>
    <row r="52" spans="1:40" s="297" customFormat="1" ht="12.75" customHeight="1">
      <c r="A52" s="598"/>
      <c r="B52" s="461" t="s">
        <v>330</v>
      </c>
      <c r="C52" s="599"/>
      <c r="D52" s="599"/>
      <c r="E52" s="599"/>
      <c r="F52" s="599"/>
      <c r="G52" s="600"/>
      <c r="H52" s="599"/>
      <c r="J52" s="359"/>
      <c r="K52" s="461"/>
      <c r="L52" s="599"/>
      <c r="M52" s="599"/>
      <c r="N52" s="599"/>
      <c r="O52" s="599"/>
      <c r="P52" s="599"/>
      <c r="Q52" s="599"/>
      <c r="R52" s="599"/>
      <c r="S52" s="599"/>
      <c r="T52" s="599"/>
      <c r="U52" s="598"/>
      <c r="V52" s="359"/>
      <c r="W52" s="461"/>
      <c r="X52" s="599"/>
      <c r="Y52" s="599"/>
      <c r="Z52" s="599"/>
      <c r="AA52" s="599"/>
      <c r="AB52" s="599"/>
      <c r="AC52" s="599"/>
      <c r="AD52" s="599"/>
      <c r="AE52" s="599"/>
      <c r="AF52" s="599"/>
      <c r="AG52" s="599"/>
      <c r="AH52" s="599"/>
      <c r="AI52" s="599"/>
      <c r="AJ52" s="599"/>
      <c r="AK52" s="599"/>
      <c r="AL52" s="599"/>
      <c r="AM52" s="601"/>
      <c r="AN52" s="601"/>
    </row>
    <row r="53" spans="1:40" s="297" customFormat="1" ht="12.75" customHeight="1">
      <c r="A53" s="598"/>
      <c r="B53" s="461" t="s">
        <v>378</v>
      </c>
      <c r="C53" s="599"/>
      <c r="D53" s="599"/>
      <c r="E53" s="599"/>
      <c r="F53" s="599"/>
      <c r="G53" s="600"/>
      <c r="H53" s="599"/>
      <c r="J53" s="359"/>
      <c r="K53" s="461"/>
      <c r="L53" s="599"/>
      <c r="M53" s="599"/>
      <c r="N53" s="599"/>
      <c r="O53" s="599"/>
      <c r="P53" s="599"/>
      <c r="Q53" s="599"/>
      <c r="R53" s="599"/>
      <c r="S53" s="599"/>
      <c r="T53" s="599"/>
      <c r="U53" s="598"/>
      <c r="V53" s="359"/>
      <c r="W53" s="461"/>
      <c r="X53" s="599"/>
      <c r="Y53" s="599"/>
      <c r="Z53" s="599"/>
      <c r="AA53" s="599"/>
      <c r="AB53" s="599"/>
      <c r="AC53" s="599"/>
      <c r="AD53" s="599"/>
      <c r="AE53" s="599"/>
      <c r="AF53" s="599"/>
      <c r="AG53" s="599"/>
      <c r="AH53" s="599"/>
      <c r="AI53" s="599"/>
      <c r="AJ53" s="599"/>
      <c r="AK53" s="599"/>
      <c r="AL53" s="599"/>
      <c r="AM53" s="601"/>
      <c r="AN53" s="601"/>
    </row>
    <row r="54" spans="1:40" s="297" customFormat="1" ht="12.75" customHeight="1">
      <c r="A54" s="598"/>
      <c r="B54" s="466" t="s">
        <v>331</v>
      </c>
      <c r="C54" s="599"/>
      <c r="D54" s="599"/>
      <c r="E54" s="599"/>
      <c r="F54" s="599"/>
      <c r="G54" s="600"/>
      <c r="H54" s="599"/>
      <c r="J54" s="359"/>
      <c r="K54" s="461"/>
      <c r="L54" s="599"/>
      <c r="M54" s="599"/>
      <c r="N54" s="599"/>
      <c r="O54" s="599"/>
      <c r="P54" s="599"/>
      <c r="Q54" s="599"/>
      <c r="R54" s="599"/>
      <c r="S54" s="599"/>
      <c r="T54" s="599"/>
      <c r="U54" s="598"/>
      <c r="V54" s="359"/>
      <c r="W54" s="461"/>
      <c r="X54" s="599"/>
      <c r="Y54" s="599"/>
      <c r="Z54" s="599"/>
      <c r="AA54" s="599"/>
      <c r="AB54" s="599"/>
      <c r="AC54" s="599"/>
      <c r="AD54" s="599"/>
      <c r="AE54" s="599"/>
      <c r="AF54" s="599"/>
      <c r="AG54" s="599"/>
      <c r="AH54" s="599"/>
      <c r="AI54" s="599"/>
      <c r="AJ54" s="599"/>
      <c r="AK54" s="599"/>
      <c r="AL54" s="599"/>
      <c r="AM54" s="601"/>
      <c r="AN54" s="601"/>
    </row>
    <row r="55" spans="1:40" s="297" customFormat="1" ht="12.75" customHeight="1">
      <c r="A55" s="598"/>
      <c r="B55" s="466" t="s">
        <v>379</v>
      </c>
      <c r="C55" s="599"/>
      <c r="D55" s="599"/>
      <c r="E55" s="599"/>
      <c r="F55" s="599"/>
      <c r="G55" s="600"/>
      <c r="H55" s="599"/>
      <c r="J55" s="359"/>
      <c r="K55" s="461"/>
      <c r="L55" s="599"/>
      <c r="M55" s="599"/>
      <c r="N55" s="599"/>
      <c r="O55" s="599"/>
      <c r="P55" s="599"/>
      <c r="Q55" s="599"/>
      <c r="R55" s="599"/>
      <c r="S55" s="599"/>
      <c r="T55" s="599"/>
      <c r="U55" s="598"/>
      <c r="V55" s="359"/>
      <c r="W55" s="461"/>
      <c r="X55" s="599"/>
      <c r="Y55" s="599"/>
      <c r="Z55" s="599"/>
      <c r="AA55" s="599"/>
      <c r="AB55" s="599"/>
      <c r="AC55" s="599"/>
      <c r="AD55" s="599"/>
      <c r="AE55" s="599"/>
      <c r="AF55" s="599"/>
      <c r="AG55" s="599"/>
      <c r="AH55" s="599"/>
      <c r="AI55" s="599"/>
      <c r="AJ55" s="599"/>
      <c r="AK55" s="599"/>
      <c r="AL55" s="599"/>
      <c r="AM55" s="601"/>
      <c r="AN55" s="601"/>
    </row>
    <row r="56" spans="1:40" s="297" customFormat="1" ht="12.75" customHeight="1">
      <c r="A56" s="598"/>
      <c r="B56" s="602" t="s">
        <v>381</v>
      </c>
      <c r="C56" s="599"/>
      <c r="D56" s="599"/>
      <c r="E56" s="599"/>
      <c r="F56" s="599"/>
      <c r="G56" s="600"/>
      <c r="H56" s="599"/>
      <c r="J56" s="359"/>
      <c r="K56" s="461"/>
      <c r="L56" s="599"/>
      <c r="M56" s="599"/>
      <c r="N56" s="599"/>
      <c r="O56" s="599"/>
      <c r="P56" s="599"/>
      <c r="Q56" s="599"/>
      <c r="R56" s="599"/>
      <c r="S56" s="599"/>
      <c r="T56" s="599"/>
      <c r="U56" s="598"/>
      <c r="V56" s="359"/>
      <c r="W56" s="461"/>
      <c r="X56" s="599"/>
      <c r="Y56" s="599"/>
      <c r="Z56" s="599"/>
      <c r="AA56" s="599"/>
      <c r="AB56" s="599"/>
      <c r="AC56" s="599"/>
      <c r="AD56" s="599"/>
      <c r="AE56" s="599"/>
      <c r="AF56" s="599"/>
      <c r="AG56" s="599"/>
      <c r="AH56" s="599"/>
      <c r="AI56" s="599"/>
      <c r="AJ56" s="599"/>
      <c r="AK56" s="599"/>
      <c r="AL56" s="599"/>
      <c r="AM56" s="601"/>
      <c r="AN56" s="601"/>
    </row>
    <row r="57" spans="1:40" s="297" customFormat="1" ht="12.75" customHeight="1">
      <c r="A57" s="598"/>
      <c r="B57" s="602" t="s">
        <v>380</v>
      </c>
      <c r="C57" s="599"/>
      <c r="D57" s="599"/>
      <c r="E57" s="599"/>
      <c r="F57" s="599"/>
      <c r="G57" s="600"/>
      <c r="H57" s="599"/>
      <c r="J57" s="359"/>
      <c r="K57" s="461"/>
      <c r="L57" s="599"/>
      <c r="M57" s="599"/>
      <c r="N57" s="599"/>
      <c r="O57" s="599"/>
      <c r="P57" s="599"/>
      <c r="Q57" s="599"/>
      <c r="R57" s="599"/>
      <c r="S57" s="599"/>
      <c r="T57" s="599"/>
      <c r="U57" s="598"/>
      <c r="V57" s="359"/>
      <c r="W57" s="461"/>
      <c r="X57" s="599"/>
      <c r="Y57" s="599"/>
      <c r="Z57" s="599"/>
      <c r="AA57" s="599"/>
      <c r="AB57" s="599"/>
      <c r="AC57" s="599"/>
      <c r="AD57" s="599"/>
      <c r="AE57" s="599"/>
      <c r="AF57" s="599"/>
      <c r="AG57" s="599"/>
      <c r="AH57" s="599"/>
      <c r="AI57" s="599"/>
      <c r="AJ57" s="599"/>
      <c r="AK57" s="599"/>
      <c r="AL57" s="599"/>
      <c r="AM57" s="601"/>
      <c r="AN57" s="601"/>
    </row>
    <row r="58" spans="1:40" s="297" customFormat="1" ht="12.75" customHeight="1">
      <c r="A58" s="598"/>
      <c r="B58" s="602" t="s">
        <v>332</v>
      </c>
      <c r="C58" s="599"/>
      <c r="D58" s="599"/>
      <c r="E58" s="599"/>
      <c r="F58" s="599"/>
      <c r="G58" s="600"/>
      <c r="H58" s="599"/>
      <c r="J58" s="359"/>
      <c r="K58" s="461"/>
      <c r="L58" s="599"/>
      <c r="M58" s="599"/>
      <c r="N58" s="599"/>
      <c r="O58" s="599"/>
      <c r="P58" s="599"/>
      <c r="Q58" s="599"/>
      <c r="R58" s="599"/>
      <c r="S58" s="599"/>
      <c r="T58" s="599"/>
      <c r="U58" s="598"/>
      <c r="V58" s="359"/>
      <c r="W58" s="461"/>
      <c r="X58" s="599"/>
      <c r="Y58" s="599"/>
      <c r="Z58" s="599"/>
      <c r="AA58" s="599"/>
      <c r="AB58" s="599"/>
      <c r="AC58" s="599"/>
      <c r="AD58" s="599"/>
      <c r="AE58" s="599"/>
      <c r="AF58" s="599"/>
      <c r="AG58" s="599"/>
      <c r="AH58" s="599"/>
      <c r="AI58" s="599"/>
      <c r="AJ58" s="599"/>
      <c r="AK58" s="599"/>
      <c r="AL58" s="599"/>
      <c r="AM58" s="601"/>
      <c r="AN58" s="601"/>
    </row>
    <row r="59" spans="11:40" ht="13.5">
      <c r="K59" s="156"/>
      <c r="AM59" s="460"/>
      <c r="AN59" s="465"/>
    </row>
    <row r="60" spans="11:40" ht="13.5">
      <c r="K60" s="156"/>
      <c r="AM60" s="460"/>
      <c r="AN60" s="460"/>
    </row>
    <row r="61" spans="11:40" ht="13.5">
      <c r="K61" s="156"/>
      <c r="AM61" s="460"/>
      <c r="AN61" s="460"/>
    </row>
    <row r="62" spans="11:40" ht="13.5">
      <c r="K62" s="156"/>
      <c r="AM62" s="460"/>
      <c r="AN62" s="460"/>
    </row>
    <row r="63" spans="11:40" ht="13.5">
      <c r="K63" s="156"/>
      <c r="AM63" s="460"/>
      <c r="AN63" s="460"/>
    </row>
    <row r="64" spans="11:40" ht="13.5">
      <c r="K64" s="156"/>
      <c r="AM64" s="460"/>
      <c r="AN64" s="460"/>
    </row>
    <row r="65" spans="11:40" ht="13.5">
      <c r="K65" s="156"/>
      <c r="AM65" s="460"/>
      <c r="AN65" s="460"/>
    </row>
    <row r="66" spans="11:40" ht="13.5">
      <c r="K66" s="156"/>
      <c r="AM66" s="460"/>
      <c r="AN66" s="460"/>
    </row>
    <row r="67" spans="11:40" ht="13.5">
      <c r="K67" s="156"/>
      <c r="AM67" s="460"/>
      <c r="AN67" s="460"/>
    </row>
    <row r="68" spans="11:40" ht="13.5">
      <c r="K68" s="156"/>
      <c r="AM68" s="460"/>
      <c r="AN68" s="460"/>
    </row>
    <row r="69" spans="11:40" ht="13.5">
      <c r="K69" s="156"/>
      <c r="AM69" s="460"/>
      <c r="AN69" s="460"/>
    </row>
    <row r="70" spans="11:40" ht="13.5">
      <c r="K70" s="156"/>
      <c r="AM70" s="460"/>
      <c r="AN70" s="460"/>
    </row>
    <row r="71" spans="11:40" ht="13.5">
      <c r="K71" s="156"/>
      <c r="AM71" s="460"/>
      <c r="AN71" s="460"/>
    </row>
    <row r="72" spans="11:40" ht="13.5">
      <c r="K72" s="156"/>
      <c r="AM72" s="460"/>
      <c r="AN72" s="460"/>
    </row>
    <row r="73" spans="11:40" ht="13.5">
      <c r="K73" s="156"/>
      <c r="AM73" s="460"/>
      <c r="AN73" s="460"/>
    </row>
    <row r="74" spans="11:40" ht="13.5">
      <c r="K74" s="156"/>
      <c r="AM74" s="460"/>
      <c r="AN74" s="460"/>
    </row>
    <row r="75" spans="11:40" ht="13.5">
      <c r="K75" s="156"/>
      <c r="AM75" s="460"/>
      <c r="AN75" s="460"/>
    </row>
    <row r="76" spans="11:40" ht="13.5">
      <c r="K76" s="156"/>
      <c r="AM76" s="460"/>
      <c r="AN76" s="460"/>
    </row>
    <row r="77" spans="11:40" ht="13.5">
      <c r="K77" s="156"/>
      <c r="AM77" s="460"/>
      <c r="AN77" s="460"/>
    </row>
    <row r="78" spans="11:40" ht="13.5">
      <c r="K78" s="156"/>
      <c r="AM78" s="460"/>
      <c r="AN78" s="460"/>
    </row>
    <row r="79" spans="11:40" ht="13.5">
      <c r="K79" s="156"/>
      <c r="AM79" s="460"/>
      <c r="AN79" s="460"/>
    </row>
    <row r="80" spans="11:40" ht="13.5">
      <c r="K80" s="156"/>
      <c r="AM80" s="460"/>
      <c r="AN80" s="460"/>
    </row>
    <row r="81" spans="11:40" ht="13.5">
      <c r="K81" s="156"/>
      <c r="AM81" s="460"/>
      <c r="AN81" s="460"/>
    </row>
    <row r="82" spans="11:40" ht="13.5">
      <c r="K82" s="156"/>
      <c r="AM82" s="460"/>
      <c r="AN82" s="460"/>
    </row>
    <row r="83" spans="11:40" ht="13.5">
      <c r="K83" s="156"/>
      <c r="AM83" s="460"/>
      <c r="AN83" s="460"/>
    </row>
    <row r="84" spans="11:40" ht="13.5">
      <c r="K84" s="156"/>
      <c r="AM84" s="460"/>
      <c r="AN84" s="460"/>
    </row>
    <row r="85" spans="11:40" ht="13.5">
      <c r="K85" s="156"/>
      <c r="AM85" s="460"/>
      <c r="AN85" s="460"/>
    </row>
    <row r="86" spans="11:40" ht="13.5">
      <c r="K86" s="156"/>
      <c r="AM86" s="460"/>
      <c r="AN86" s="460"/>
    </row>
    <row r="87" spans="11:40" ht="13.5">
      <c r="K87" s="156"/>
      <c r="AM87" s="460"/>
      <c r="AN87" s="460"/>
    </row>
    <row r="88" spans="11:40" ht="13.5">
      <c r="K88" s="156"/>
      <c r="AM88" s="460"/>
      <c r="AN88" s="460"/>
    </row>
    <row r="89" spans="11:40" ht="13.5">
      <c r="K89" s="156"/>
      <c r="AM89" s="460"/>
      <c r="AN89" s="460"/>
    </row>
    <row r="90" spans="11:40" ht="13.5">
      <c r="K90" s="156"/>
      <c r="AM90" s="460"/>
      <c r="AN90" s="460"/>
    </row>
    <row r="91" spans="11:40" ht="13.5">
      <c r="K91" s="156"/>
      <c r="AM91" s="460"/>
      <c r="AN91" s="460"/>
    </row>
    <row r="92" spans="11:40" ht="13.5">
      <c r="K92" s="156"/>
      <c r="AM92" s="460"/>
      <c r="AN92" s="460"/>
    </row>
    <row r="93" spans="11:40" ht="13.5">
      <c r="K93" s="156"/>
      <c r="AM93" s="460"/>
      <c r="AN93" s="460"/>
    </row>
    <row r="94" spans="11:40" ht="13.5">
      <c r="K94" s="156"/>
      <c r="AM94" s="273"/>
      <c r="AN94" s="460"/>
    </row>
    <row r="95" spans="11:40" ht="13.5">
      <c r="K95" s="156"/>
      <c r="AM95" s="273"/>
      <c r="AN95" s="460"/>
    </row>
    <row r="96" spans="11:40" ht="13.5">
      <c r="K96" s="156"/>
      <c r="AM96" s="273"/>
      <c r="AN96" s="460"/>
    </row>
    <row r="97" spans="11:40" ht="13.5">
      <c r="K97" s="156"/>
      <c r="AM97" s="273"/>
      <c r="AN97" s="460"/>
    </row>
    <row r="98" spans="11:40" ht="13.5">
      <c r="K98" s="156"/>
      <c r="AM98" s="273"/>
      <c r="AN98" s="460"/>
    </row>
    <row r="99" spans="11:40" ht="13.5">
      <c r="K99" s="156"/>
      <c r="AM99" s="273"/>
      <c r="AN99" s="460"/>
    </row>
    <row r="100" spans="11:40" ht="13.5">
      <c r="K100" s="156"/>
      <c r="AM100" s="273"/>
      <c r="AN100" s="273"/>
    </row>
    <row r="101" spans="11:40" ht="13.5">
      <c r="K101" s="156"/>
      <c r="AM101" s="273"/>
      <c r="AN101" s="273"/>
    </row>
    <row r="102" spans="11:40" ht="13.5">
      <c r="K102" s="156"/>
      <c r="AM102" s="273"/>
      <c r="AN102" s="273"/>
    </row>
    <row r="103" spans="11:40" ht="13.5">
      <c r="K103" s="156"/>
      <c r="AM103" s="273"/>
      <c r="AN103" s="273"/>
    </row>
    <row r="104" spans="11:40" ht="13.5">
      <c r="K104" s="156"/>
      <c r="AM104" s="273"/>
      <c r="AN104" s="273"/>
    </row>
    <row r="105" spans="11:40" ht="13.5">
      <c r="K105" s="156"/>
      <c r="AM105" s="273"/>
      <c r="AN105" s="273"/>
    </row>
    <row r="106" spans="39:40" ht="13.5">
      <c r="AM106" s="273"/>
      <c r="AN106" s="273"/>
    </row>
    <row r="107" spans="39:40" ht="13.5">
      <c r="AM107" s="273"/>
      <c r="AN107" s="273"/>
    </row>
    <row r="108" spans="39:40" ht="13.5">
      <c r="AM108" s="273"/>
      <c r="AN108" s="273"/>
    </row>
    <row r="109" spans="39:40" ht="13.5">
      <c r="AM109" s="273"/>
      <c r="AN109" s="273"/>
    </row>
    <row r="110" spans="39:40" ht="13.5">
      <c r="AM110" s="273"/>
      <c r="AN110" s="273"/>
    </row>
    <row r="111" spans="39:40" ht="13.5">
      <c r="AM111" s="273"/>
      <c r="AN111" s="273"/>
    </row>
    <row r="112" spans="39:40" ht="13.5">
      <c r="AM112" s="273"/>
      <c r="AN112" s="273"/>
    </row>
    <row r="113" spans="39:40" ht="13.5">
      <c r="AM113" s="273"/>
      <c r="AN113" s="273"/>
    </row>
    <row r="114" spans="39:40" ht="13.5">
      <c r="AM114" s="273"/>
      <c r="AN114" s="273"/>
    </row>
    <row r="115" spans="39:40" ht="13.5">
      <c r="AM115" s="273"/>
      <c r="AN115" s="273"/>
    </row>
    <row r="116" spans="39:40" ht="13.5">
      <c r="AM116" s="273"/>
      <c r="AN116" s="273"/>
    </row>
    <row r="117" spans="39:40" ht="13.5">
      <c r="AM117" s="273"/>
      <c r="AN117" s="273"/>
    </row>
    <row r="118" spans="39:40" ht="13.5">
      <c r="AM118" s="273"/>
      <c r="AN118" s="273"/>
    </row>
    <row r="119" spans="39:40" ht="13.5">
      <c r="AM119" s="273"/>
      <c r="AN119" s="273"/>
    </row>
    <row r="120" spans="39:40" ht="13.5">
      <c r="AM120" s="273"/>
      <c r="AN120" s="273"/>
    </row>
    <row r="121" spans="39:40" ht="13.5">
      <c r="AM121" s="273"/>
      <c r="AN121" s="273"/>
    </row>
    <row r="122" spans="39:40" ht="13.5">
      <c r="AM122" s="273"/>
      <c r="AN122" s="273"/>
    </row>
    <row r="123" spans="39:40" ht="13.5">
      <c r="AM123" s="273"/>
      <c r="AN123" s="273"/>
    </row>
    <row r="124" spans="39:40" ht="13.5">
      <c r="AM124" s="273"/>
      <c r="AN124" s="273"/>
    </row>
    <row r="125" ht="13.5">
      <c r="AN125" s="273"/>
    </row>
    <row r="126" ht="13.5">
      <c r="AN126" s="273"/>
    </row>
    <row r="127" ht="13.5">
      <c r="AN127" s="273"/>
    </row>
    <row r="128" ht="13.5">
      <c r="AN128" s="273"/>
    </row>
    <row r="129" ht="13.5">
      <c r="AN129" s="273"/>
    </row>
    <row r="130" ht="13.5">
      <c r="AN130" s="273"/>
    </row>
  </sheetData>
  <sheetProtection/>
  <mergeCells count="44">
    <mergeCell ref="J45:K45"/>
    <mergeCell ref="V45:W45"/>
    <mergeCell ref="V48:W48"/>
    <mergeCell ref="J41:K41"/>
    <mergeCell ref="V41:W41"/>
    <mergeCell ref="J43:K43"/>
    <mergeCell ref="V43:W43"/>
    <mergeCell ref="J44:K44"/>
    <mergeCell ref="V44:W44"/>
    <mergeCell ref="J36:K36"/>
    <mergeCell ref="V36:W36"/>
    <mergeCell ref="J37:K37"/>
    <mergeCell ref="V37:W37"/>
    <mergeCell ref="J38:K38"/>
    <mergeCell ref="V38:W38"/>
    <mergeCell ref="J30:K30"/>
    <mergeCell ref="V30:W30"/>
    <mergeCell ref="J32:K32"/>
    <mergeCell ref="V32:W32"/>
    <mergeCell ref="J33:K33"/>
    <mergeCell ref="V33:W33"/>
    <mergeCell ref="J22:K22"/>
    <mergeCell ref="V22:W22"/>
    <mergeCell ref="J23:K23"/>
    <mergeCell ref="V23:W23"/>
    <mergeCell ref="A25:A26"/>
    <mergeCell ref="U25:U26"/>
    <mergeCell ref="V15:W15"/>
    <mergeCell ref="J16:K16"/>
    <mergeCell ref="V16:W16"/>
    <mergeCell ref="J19:K19"/>
    <mergeCell ref="V19:W19"/>
    <mergeCell ref="J21:K21"/>
    <mergeCell ref="V21:W21"/>
    <mergeCell ref="AI5:AI24"/>
    <mergeCell ref="J8:K8"/>
    <mergeCell ref="V8:W8"/>
    <mergeCell ref="J10:K10"/>
    <mergeCell ref="V10:W10"/>
    <mergeCell ref="J11:K11"/>
    <mergeCell ref="V11:W11"/>
    <mergeCell ref="J14:K14"/>
    <mergeCell ref="V14:W14"/>
    <mergeCell ref="J15:K15"/>
  </mergeCells>
  <printOptions/>
  <pageMargins left="0.6299212598425197" right="0.5905511811023623" top="0.7086614173228347" bottom="0.6692913385826772" header="0.5118110236220472" footer="0.5118110236220472"/>
  <pageSetup horizontalDpi="600" verticalDpi="600" orientation="landscape" paperSize="9" scale="52" r:id="rId2"/>
  <colBreaks count="1" manualBreakCount="1">
    <brk id="20" max="65535" man="1"/>
  </colBreaks>
  <ignoredErrors>
    <ignoredError sqref="V6:W46 J6:K46" numberStoredAsText="1"/>
  </ignoredErrors>
  <drawing r:id="rId1"/>
</worksheet>
</file>

<file path=xl/worksheets/sheet5.xml><?xml version="1.0" encoding="utf-8"?>
<worksheet xmlns="http://schemas.openxmlformats.org/spreadsheetml/2006/main" xmlns:r="http://schemas.openxmlformats.org/officeDocument/2006/relationships">
  <dimension ref="A1:CO137"/>
  <sheetViews>
    <sheetView view="pageBreakPreview" zoomScale="75" zoomScaleNormal="75" zoomScaleSheetLayoutView="75" zoomScalePageLayoutView="0" workbookViewId="0" topLeftCell="BM1">
      <pane ySplit="4" topLeftCell="A5" activePane="bottomLeft" state="frozen"/>
      <selection pane="topLeft" activeCell="A1" sqref="A1"/>
      <selection pane="bottomLeft" activeCell="BM1" sqref="BM1"/>
    </sheetView>
  </sheetViews>
  <sheetFormatPr defaultColWidth="9.00390625" defaultRowHeight="13.5"/>
  <cols>
    <col min="1" max="1" width="3.625" style="151" customWidth="1"/>
    <col min="2" max="2" width="3.625" style="156" customWidth="1"/>
    <col min="3" max="3" width="20.50390625" style="229" customWidth="1"/>
    <col min="4" max="5" width="12.875" style="156" customWidth="1"/>
    <col min="6" max="6" width="3.625" style="156" customWidth="1"/>
    <col min="7" max="7" width="18.125" style="229" customWidth="1"/>
    <col min="8" max="9" width="12.875" style="229" customWidth="1"/>
    <col min="10" max="12" width="12.875" style="156" customWidth="1"/>
    <col min="13" max="13" width="3.625" style="156" customWidth="1"/>
    <col min="14" max="14" width="15.25390625" style="229" customWidth="1"/>
    <col min="15" max="22" width="12.875" style="156" customWidth="1"/>
    <col min="23" max="23" width="3.625" style="151" customWidth="1"/>
    <col min="24" max="24" width="3.625" style="156" customWidth="1"/>
    <col min="25" max="25" width="15.625" style="229" customWidth="1"/>
    <col min="26" max="34" width="13.25390625" style="156" customWidth="1"/>
    <col min="35" max="43" width="13.25390625" style="37" customWidth="1"/>
    <col min="44" max="44" width="3.625" style="151" customWidth="1"/>
    <col min="45" max="45" width="3.625" style="478" customWidth="1"/>
    <col min="46" max="46" width="17.625" style="477" customWidth="1"/>
    <col min="47" max="64" width="13.125" style="37" customWidth="1"/>
    <col min="65" max="65" width="3.625" style="151" customWidth="1"/>
    <col min="66" max="66" width="4.625" style="478" customWidth="1"/>
    <col min="67" max="67" width="15.75390625" style="477" customWidth="1"/>
    <col min="68" max="72" width="14.375" style="37" customWidth="1"/>
    <col min="73" max="76" width="14.375" style="478" customWidth="1"/>
    <col min="77" max="77" width="14.375" style="37" customWidth="1"/>
    <col min="78" max="78" width="4.625" style="37" customWidth="1"/>
    <col min="79" max="79" width="15.75390625" style="37" customWidth="1"/>
    <col min="80" max="84" width="14.375" style="478" customWidth="1"/>
    <col min="85" max="85" width="3.625" style="151" customWidth="1"/>
    <col min="86" max="86" width="4.625" style="478" customWidth="1"/>
    <col min="87" max="87" width="15.625" style="477" customWidth="1"/>
    <col min="88" max="95" width="14.375" style="478" customWidth="1"/>
    <col min="96" max="16384" width="9.00390625" style="478" customWidth="1"/>
  </cols>
  <sheetData>
    <row r="1" spans="1:89" ht="20.25" customHeight="1">
      <c r="A1" s="145"/>
      <c r="B1" s="146"/>
      <c r="C1" s="477"/>
      <c r="E1" s="147"/>
      <c r="F1" s="146"/>
      <c r="G1" s="6" t="s">
        <v>325</v>
      </c>
      <c r="H1" s="147"/>
      <c r="I1" s="146"/>
      <c r="J1" s="146"/>
      <c r="K1" s="147"/>
      <c r="L1" s="146"/>
      <c r="M1" s="146"/>
      <c r="N1" s="148"/>
      <c r="O1" s="147"/>
      <c r="P1" s="147"/>
      <c r="Q1" s="147"/>
      <c r="R1" s="147"/>
      <c r="S1" s="147"/>
      <c r="T1" s="147"/>
      <c r="U1" s="147"/>
      <c r="V1" s="147"/>
      <c r="W1" s="145"/>
      <c r="X1" s="146"/>
      <c r="Y1" s="477"/>
      <c r="Z1" s="6" t="s">
        <v>325</v>
      </c>
      <c r="AA1" s="147"/>
      <c r="AB1" s="147"/>
      <c r="AC1" s="147"/>
      <c r="AD1" s="147"/>
      <c r="AE1" s="147"/>
      <c r="AF1" s="147"/>
      <c r="AG1" s="147"/>
      <c r="AH1" s="147"/>
      <c r="AJ1" s="6"/>
      <c r="AK1" s="6"/>
      <c r="AM1" s="6"/>
      <c r="AN1" s="6"/>
      <c r="AO1" s="6"/>
      <c r="AP1" s="6"/>
      <c r="AQ1" s="6"/>
      <c r="AR1" s="145"/>
      <c r="AS1" s="30"/>
      <c r="AU1" s="6" t="s">
        <v>325</v>
      </c>
      <c r="AV1" s="6"/>
      <c r="AW1" s="6"/>
      <c r="AX1" s="6"/>
      <c r="AY1" s="6"/>
      <c r="AZ1" s="6"/>
      <c r="BA1" s="6"/>
      <c r="BB1" s="478"/>
      <c r="BC1" s="6"/>
      <c r="BE1" s="6"/>
      <c r="BF1" s="6"/>
      <c r="BG1" s="6"/>
      <c r="BH1" s="6"/>
      <c r="BI1" s="6"/>
      <c r="BJ1" s="6"/>
      <c r="BK1" s="6"/>
      <c r="BL1" s="6"/>
      <c r="BM1" s="145"/>
      <c r="BN1" s="30"/>
      <c r="BP1" s="6" t="s">
        <v>325</v>
      </c>
      <c r="BQ1" s="6"/>
      <c r="BR1" s="6"/>
      <c r="BS1" s="6"/>
      <c r="BT1" s="6"/>
      <c r="BY1" s="478"/>
      <c r="BZ1" s="47"/>
      <c r="CA1" s="30"/>
      <c r="CB1" s="6"/>
      <c r="CC1" s="6"/>
      <c r="CD1" s="6"/>
      <c r="CE1" s="6"/>
      <c r="CF1" s="6"/>
      <c r="CG1" s="145"/>
      <c r="CH1" s="30"/>
      <c r="CJ1" s="6" t="s">
        <v>325</v>
      </c>
      <c r="CK1" s="6"/>
    </row>
    <row r="2" spans="2:93" ht="13.5">
      <c r="B2" s="157"/>
      <c r="C2" s="158" t="s">
        <v>0</v>
      </c>
      <c r="D2" s="159" t="s">
        <v>286</v>
      </c>
      <c r="E2" s="300" t="s">
        <v>287</v>
      </c>
      <c r="F2" s="157"/>
      <c r="G2" s="158" t="s">
        <v>0</v>
      </c>
      <c r="H2" s="153" t="s">
        <v>195</v>
      </c>
      <c r="I2" s="154" t="s">
        <v>120</v>
      </c>
      <c r="J2" s="154" t="s">
        <v>121</v>
      </c>
      <c r="K2" s="154" t="s">
        <v>122</v>
      </c>
      <c r="L2" s="154" t="s">
        <v>123</v>
      </c>
      <c r="M2" s="157"/>
      <c r="N2" s="158" t="s">
        <v>0</v>
      </c>
      <c r="O2" s="154" t="s">
        <v>125</v>
      </c>
      <c r="P2" s="154" t="s">
        <v>126</v>
      </c>
      <c r="Q2" s="154" t="s">
        <v>127</v>
      </c>
      <c r="R2" s="154" t="s">
        <v>128</v>
      </c>
      <c r="S2" s="154" t="s">
        <v>129</v>
      </c>
      <c r="T2" s="154" t="s">
        <v>130</v>
      </c>
      <c r="U2" s="163" t="s">
        <v>131</v>
      </c>
      <c r="V2" s="155" t="s">
        <v>132</v>
      </c>
      <c r="X2" s="157"/>
      <c r="Y2" s="158" t="s">
        <v>0</v>
      </c>
      <c r="Z2" s="159" t="s">
        <v>133</v>
      </c>
      <c r="AA2" s="154" t="s">
        <v>134</v>
      </c>
      <c r="AB2" s="162" t="s">
        <v>136</v>
      </c>
      <c r="AC2" s="154" t="s">
        <v>137</v>
      </c>
      <c r="AD2" s="154" t="s">
        <v>139</v>
      </c>
      <c r="AE2" s="154" t="s">
        <v>141</v>
      </c>
      <c r="AF2" s="154" t="s">
        <v>143</v>
      </c>
      <c r="AG2" s="154" t="s">
        <v>307</v>
      </c>
      <c r="AH2" s="163" t="s">
        <v>1</v>
      </c>
      <c r="AI2" s="2" t="s">
        <v>2</v>
      </c>
      <c r="AJ2" s="2" t="s">
        <v>3</v>
      </c>
      <c r="AK2" s="2" t="s">
        <v>4</v>
      </c>
      <c r="AL2" s="2" t="s">
        <v>5</v>
      </c>
      <c r="AM2" s="2" t="s">
        <v>6</v>
      </c>
      <c r="AN2" s="2" t="s">
        <v>7</v>
      </c>
      <c r="AO2" s="2" t="s">
        <v>8</v>
      </c>
      <c r="AP2" s="3" t="s">
        <v>9</v>
      </c>
      <c r="AQ2" s="60" t="s">
        <v>10</v>
      </c>
      <c r="AS2" s="33"/>
      <c r="AT2" s="412" t="s">
        <v>0</v>
      </c>
      <c r="AU2" s="58" t="s">
        <v>11</v>
      </c>
      <c r="AV2" s="2" t="s">
        <v>12</v>
      </c>
      <c r="AW2" s="2" t="s">
        <v>13</v>
      </c>
      <c r="AX2" s="2" t="s">
        <v>14</v>
      </c>
      <c r="AY2" s="801" t="s">
        <v>14</v>
      </c>
      <c r="AZ2" s="2" t="s">
        <v>36</v>
      </c>
      <c r="BA2" s="399" t="s">
        <v>46</v>
      </c>
      <c r="BB2" s="3" t="s">
        <v>47</v>
      </c>
      <c r="BC2" s="2" t="s">
        <v>48</v>
      </c>
      <c r="BD2" s="2" t="s">
        <v>49</v>
      </c>
      <c r="BE2" s="401" t="s">
        <v>37</v>
      </c>
      <c r="BF2" s="2" t="s">
        <v>50</v>
      </c>
      <c r="BG2" s="2" t="s">
        <v>51</v>
      </c>
      <c r="BH2" s="2" t="s">
        <v>52</v>
      </c>
      <c r="BI2" s="2" t="s">
        <v>53</v>
      </c>
      <c r="BJ2" s="2" t="s">
        <v>38</v>
      </c>
      <c r="BK2" s="3" t="s">
        <v>41</v>
      </c>
      <c r="BL2" s="60" t="s">
        <v>42</v>
      </c>
      <c r="BN2" s="33"/>
      <c r="BO2" s="34" t="s">
        <v>0</v>
      </c>
      <c r="BP2" s="2" t="s">
        <v>43</v>
      </c>
      <c r="BQ2" s="2" t="s">
        <v>44</v>
      </c>
      <c r="BR2" s="2" t="s">
        <v>39</v>
      </c>
      <c r="BS2" s="2" t="s">
        <v>40</v>
      </c>
      <c r="BT2" s="2" t="s">
        <v>79</v>
      </c>
      <c r="BU2" s="2" t="s">
        <v>80</v>
      </c>
      <c r="BV2" s="2" t="s">
        <v>97</v>
      </c>
      <c r="BW2" s="3" t="s">
        <v>62</v>
      </c>
      <c r="BX2" s="2" t="s">
        <v>98</v>
      </c>
      <c r="BY2" s="48" t="s">
        <v>99</v>
      </c>
      <c r="BZ2" s="49"/>
      <c r="CA2" s="34" t="s">
        <v>0</v>
      </c>
      <c r="CB2" s="781" t="s">
        <v>444</v>
      </c>
      <c r="CC2" s="2" t="s">
        <v>114</v>
      </c>
      <c r="CD2" s="2" t="s">
        <v>115</v>
      </c>
      <c r="CE2" s="3" t="s">
        <v>193</v>
      </c>
      <c r="CF2" s="863" t="s">
        <v>437</v>
      </c>
      <c r="CH2" s="33"/>
      <c r="CI2" s="34" t="s">
        <v>0</v>
      </c>
      <c r="CJ2" s="3" t="s">
        <v>436</v>
      </c>
      <c r="CK2" s="3" t="s">
        <v>446</v>
      </c>
      <c r="CL2" s="3" t="s">
        <v>453</v>
      </c>
      <c r="CM2" s="881" t="s">
        <v>489</v>
      </c>
      <c r="CN2" s="3" t="s">
        <v>505</v>
      </c>
      <c r="CO2" s="60" t="s">
        <v>610</v>
      </c>
    </row>
    <row r="3" spans="1:93" ht="13.5">
      <c r="A3" s="167"/>
      <c r="B3" s="172"/>
      <c r="C3" s="173" t="s">
        <v>15</v>
      </c>
      <c r="D3" s="174" t="s">
        <v>288</v>
      </c>
      <c r="E3" s="313" t="s">
        <v>289</v>
      </c>
      <c r="F3" s="172"/>
      <c r="G3" s="173" t="s">
        <v>15</v>
      </c>
      <c r="H3" s="169" t="s">
        <v>145</v>
      </c>
      <c r="I3" s="170" t="s">
        <v>146</v>
      </c>
      <c r="J3" s="170" t="s">
        <v>147</v>
      </c>
      <c r="K3" s="170" t="s">
        <v>148</v>
      </c>
      <c r="L3" s="170" t="s">
        <v>124</v>
      </c>
      <c r="M3" s="172"/>
      <c r="N3" s="173" t="s">
        <v>15</v>
      </c>
      <c r="O3" s="170" t="s">
        <v>149</v>
      </c>
      <c r="P3" s="170" t="s">
        <v>150</v>
      </c>
      <c r="Q3" s="170" t="s">
        <v>151</v>
      </c>
      <c r="R3" s="170" t="s">
        <v>152</v>
      </c>
      <c r="S3" s="170" t="s">
        <v>153</v>
      </c>
      <c r="T3" s="170" t="s">
        <v>154</v>
      </c>
      <c r="U3" s="177" t="s">
        <v>385</v>
      </c>
      <c r="V3" s="171" t="s">
        <v>386</v>
      </c>
      <c r="W3" s="167"/>
      <c r="X3" s="172"/>
      <c r="Y3" s="173" t="s">
        <v>15</v>
      </c>
      <c r="Z3" s="174" t="s">
        <v>421</v>
      </c>
      <c r="AA3" s="170" t="s">
        <v>135</v>
      </c>
      <c r="AB3" s="176" t="s">
        <v>422</v>
      </c>
      <c r="AC3" s="170" t="s">
        <v>138</v>
      </c>
      <c r="AD3" s="170" t="s">
        <v>140</v>
      </c>
      <c r="AE3" s="170" t="s">
        <v>142</v>
      </c>
      <c r="AF3" s="170" t="s">
        <v>144</v>
      </c>
      <c r="AG3" s="170" t="s">
        <v>423</v>
      </c>
      <c r="AH3" s="177" t="s">
        <v>424</v>
      </c>
      <c r="AI3" s="4" t="s">
        <v>425</v>
      </c>
      <c r="AJ3" s="4" t="s">
        <v>426</v>
      </c>
      <c r="AK3" s="4" t="s">
        <v>63</v>
      </c>
      <c r="AL3" s="4" t="s">
        <v>427</v>
      </c>
      <c r="AM3" s="4" t="s">
        <v>68</v>
      </c>
      <c r="AN3" s="4" t="s">
        <v>428</v>
      </c>
      <c r="AO3" s="4" t="s">
        <v>387</v>
      </c>
      <c r="AP3" s="5" t="s">
        <v>388</v>
      </c>
      <c r="AQ3" s="61" t="s">
        <v>389</v>
      </c>
      <c r="AR3" s="167"/>
      <c r="AS3" s="35"/>
      <c r="AT3" s="413" t="s">
        <v>15</v>
      </c>
      <c r="AU3" s="59" t="s">
        <v>73</v>
      </c>
      <c r="AV3" s="4" t="s">
        <v>74</v>
      </c>
      <c r="AW3" s="4" t="s">
        <v>75</v>
      </c>
      <c r="AX3" s="4" t="s">
        <v>76</v>
      </c>
      <c r="AY3" s="802" t="s">
        <v>45</v>
      </c>
      <c r="AZ3" s="4" t="s">
        <v>77</v>
      </c>
      <c r="BA3" s="400" t="s">
        <v>78</v>
      </c>
      <c r="BB3" s="5" t="s">
        <v>81</v>
      </c>
      <c r="BC3" s="4" t="s">
        <v>82</v>
      </c>
      <c r="BD3" s="4" t="s">
        <v>83</v>
      </c>
      <c r="BE3" s="402" t="s">
        <v>84</v>
      </c>
      <c r="BF3" s="4" t="s">
        <v>85</v>
      </c>
      <c r="BG3" s="4" t="s">
        <v>86</v>
      </c>
      <c r="BH3" s="4" t="s">
        <v>87</v>
      </c>
      <c r="BI3" s="4" t="s">
        <v>88</v>
      </c>
      <c r="BJ3" s="4" t="s">
        <v>89</v>
      </c>
      <c r="BK3" s="5" t="s">
        <v>90</v>
      </c>
      <c r="BL3" s="61" t="s">
        <v>91</v>
      </c>
      <c r="BM3" s="167"/>
      <c r="BN3" s="35"/>
      <c r="BO3" s="36" t="s">
        <v>15</v>
      </c>
      <c r="BP3" s="4" t="s">
        <v>110</v>
      </c>
      <c r="BQ3" s="4" t="s">
        <v>92</v>
      </c>
      <c r="BR3" s="4" t="s">
        <v>93</v>
      </c>
      <c r="BS3" s="4" t="s">
        <v>94</v>
      </c>
      <c r="BT3" s="4" t="s">
        <v>95</v>
      </c>
      <c r="BU3" s="4" t="s">
        <v>96</v>
      </c>
      <c r="BV3" s="4" t="s">
        <v>100</v>
      </c>
      <c r="BW3" s="5" t="s">
        <v>101</v>
      </c>
      <c r="BX3" s="4" t="s">
        <v>102</v>
      </c>
      <c r="BY3" s="50" t="s">
        <v>103</v>
      </c>
      <c r="BZ3" s="51"/>
      <c r="CA3" s="36" t="s">
        <v>15</v>
      </c>
      <c r="CB3" s="782" t="s">
        <v>445</v>
      </c>
      <c r="CC3" s="4" t="s">
        <v>116</v>
      </c>
      <c r="CD3" s="4" t="s">
        <v>117</v>
      </c>
      <c r="CE3" s="5" t="s">
        <v>194</v>
      </c>
      <c r="CF3" s="864" t="s">
        <v>438</v>
      </c>
      <c r="CG3" s="167"/>
      <c r="CH3" s="35"/>
      <c r="CI3" s="36" t="s">
        <v>15</v>
      </c>
      <c r="CJ3" s="5" t="s">
        <v>431</v>
      </c>
      <c r="CK3" s="5" t="s">
        <v>447</v>
      </c>
      <c r="CL3" s="5" t="s">
        <v>450</v>
      </c>
      <c r="CM3" s="882" t="s">
        <v>490</v>
      </c>
      <c r="CN3" s="5" t="s">
        <v>496</v>
      </c>
      <c r="CO3" s="61" t="s">
        <v>611</v>
      </c>
    </row>
    <row r="4" spans="2:93" ht="21.75" customHeight="1">
      <c r="B4" s="327" t="s">
        <v>339</v>
      </c>
      <c r="C4" s="328"/>
      <c r="D4" s="329">
        <v>55538</v>
      </c>
      <c r="E4" s="330">
        <v>58393</v>
      </c>
      <c r="F4" s="327" t="s">
        <v>339</v>
      </c>
      <c r="G4" s="328"/>
      <c r="H4" s="331">
        <v>64829</v>
      </c>
      <c r="I4" s="332">
        <v>68828</v>
      </c>
      <c r="J4" s="332">
        <v>63272</v>
      </c>
      <c r="K4" s="332">
        <v>64632</v>
      </c>
      <c r="L4" s="332">
        <v>62637</v>
      </c>
      <c r="M4" s="327" t="s">
        <v>339</v>
      </c>
      <c r="N4" s="328"/>
      <c r="O4" s="332">
        <v>64122</v>
      </c>
      <c r="P4" s="332">
        <v>71080</v>
      </c>
      <c r="Q4" s="332">
        <v>76746</v>
      </c>
      <c r="R4" s="332">
        <v>75406</v>
      </c>
      <c r="S4" s="332">
        <v>85168</v>
      </c>
      <c r="T4" s="332">
        <v>97388</v>
      </c>
      <c r="U4" s="335">
        <v>106796</v>
      </c>
      <c r="V4" s="334">
        <v>109771</v>
      </c>
      <c r="X4" s="327" t="s">
        <v>339</v>
      </c>
      <c r="Y4" s="328"/>
      <c r="Z4" s="329">
        <v>118071</v>
      </c>
      <c r="AA4" s="332">
        <v>121820</v>
      </c>
      <c r="AB4" s="333">
        <v>119720</v>
      </c>
      <c r="AC4" s="332">
        <v>121528</v>
      </c>
      <c r="AD4" s="332">
        <v>126843</v>
      </c>
      <c r="AE4" s="332">
        <v>131679</v>
      </c>
      <c r="AF4" s="332">
        <v>141617</v>
      </c>
      <c r="AG4" s="332">
        <v>147502</v>
      </c>
      <c r="AH4" s="335">
        <v>143973</v>
      </c>
      <c r="AI4" s="479">
        <v>147887</v>
      </c>
      <c r="AJ4" s="479">
        <v>151125</v>
      </c>
      <c r="AK4" s="479">
        <v>144227</v>
      </c>
      <c r="AL4" s="479">
        <v>141155</v>
      </c>
      <c r="AM4" s="479">
        <v>139123</v>
      </c>
      <c r="AN4" s="479">
        <v>136328</v>
      </c>
      <c r="AO4" s="479">
        <v>135800</v>
      </c>
      <c r="AP4" s="482">
        <v>136530</v>
      </c>
      <c r="AQ4" s="480">
        <v>139505</v>
      </c>
      <c r="AS4" s="324" t="s">
        <v>339</v>
      </c>
      <c r="AT4" s="414"/>
      <c r="AU4" s="481">
        <v>144627</v>
      </c>
      <c r="AV4" s="479">
        <v>142662</v>
      </c>
      <c r="AW4" s="479">
        <v>142560</v>
      </c>
      <c r="AX4" s="479">
        <v>143728</v>
      </c>
      <c r="AY4" s="803">
        <v>143728</v>
      </c>
      <c r="AZ4" s="479">
        <v>145088</v>
      </c>
      <c r="BA4" s="484">
        <v>147823</v>
      </c>
      <c r="BB4" s="482">
        <v>147104</v>
      </c>
      <c r="BC4" s="479">
        <v>148806</v>
      </c>
      <c r="BD4" s="479">
        <v>150124</v>
      </c>
      <c r="BE4" s="483">
        <v>152683</v>
      </c>
      <c r="BF4" s="479">
        <v>154140</v>
      </c>
      <c r="BG4" s="479">
        <v>153616</v>
      </c>
      <c r="BH4" s="479">
        <v>151940</v>
      </c>
      <c r="BI4" s="479">
        <v>148586</v>
      </c>
      <c r="BJ4" s="479">
        <v>147270</v>
      </c>
      <c r="BK4" s="482">
        <v>147111</v>
      </c>
      <c r="BL4" s="480">
        <v>144675</v>
      </c>
      <c r="BN4" s="324" t="s">
        <v>339</v>
      </c>
      <c r="BO4" s="325"/>
      <c r="BP4" s="479">
        <v>142658</v>
      </c>
      <c r="BQ4" s="479">
        <v>137631</v>
      </c>
      <c r="BR4" s="479">
        <v>134377</v>
      </c>
      <c r="BS4" s="479">
        <v>131034</v>
      </c>
      <c r="BT4" s="479">
        <v>124534</v>
      </c>
      <c r="BU4" s="479">
        <v>125482</v>
      </c>
      <c r="BV4" s="479">
        <v>123529</v>
      </c>
      <c r="BW4" s="482">
        <v>123890</v>
      </c>
      <c r="BX4" s="479">
        <v>126030</v>
      </c>
      <c r="BY4" s="485">
        <v>128753</v>
      </c>
      <c r="BZ4" s="326" t="s">
        <v>339</v>
      </c>
      <c r="CA4" s="325"/>
      <c r="CB4" s="783">
        <v>128753</v>
      </c>
      <c r="CC4" s="479">
        <v>125985</v>
      </c>
      <c r="CD4" s="479">
        <v>116230</v>
      </c>
      <c r="CE4" s="482">
        <v>117058</v>
      </c>
      <c r="CF4" s="865">
        <v>118098</v>
      </c>
      <c r="CH4" s="834" t="s">
        <v>339</v>
      </c>
      <c r="CI4" s="325"/>
      <c r="CJ4" s="482">
        <v>118042</v>
      </c>
      <c r="CK4" s="482">
        <v>118756</v>
      </c>
      <c r="CL4" s="482">
        <v>119663</v>
      </c>
      <c r="CM4" s="482">
        <v>121049</v>
      </c>
      <c r="CN4" s="482">
        <v>124328</v>
      </c>
      <c r="CO4" s="480">
        <v>124909</v>
      </c>
    </row>
    <row r="5" spans="2:93" ht="15" customHeight="1">
      <c r="B5" s="183" t="s">
        <v>382</v>
      </c>
      <c r="C5" s="184"/>
      <c r="D5" s="180"/>
      <c r="E5" s="182"/>
      <c r="F5" s="183" t="s">
        <v>462</v>
      </c>
      <c r="G5" s="184"/>
      <c r="H5" s="181"/>
      <c r="I5" s="181"/>
      <c r="J5" s="181"/>
      <c r="K5" s="181"/>
      <c r="L5" s="181"/>
      <c r="M5" s="183" t="s">
        <v>462</v>
      </c>
      <c r="N5" s="184"/>
      <c r="O5" s="181"/>
      <c r="P5" s="181"/>
      <c r="Q5" s="181"/>
      <c r="R5" s="181"/>
      <c r="S5" s="181"/>
      <c r="T5" s="181"/>
      <c r="U5" s="181"/>
      <c r="V5" s="182"/>
      <c r="X5" s="183" t="s">
        <v>462</v>
      </c>
      <c r="Y5" s="184"/>
      <c r="Z5" s="180"/>
      <c r="AA5" s="181"/>
      <c r="AB5" s="181"/>
      <c r="AC5" s="181"/>
      <c r="AD5" s="181"/>
      <c r="AE5" s="181"/>
      <c r="AF5" s="181"/>
      <c r="AG5" s="181"/>
      <c r="AH5" s="181"/>
      <c r="AI5" s="486"/>
      <c r="AJ5" s="486"/>
      <c r="AK5" s="486"/>
      <c r="AL5" s="486"/>
      <c r="AM5" s="486"/>
      <c r="AN5" s="486"/>
      <c r="AO5" s="486"/>
      <c r="AP5" s="486"/>
      <c r="AQ5" s="487"/>
      <c r="AS5" s="9" t="s">
        <v>463</v>
      </c>
      <c r="AT5" s="415"/>
      <c r="AU5" s="488"/>
      <c r="AV5" s="486"/>
      <c r="AW5" s="486"/>
      <c r="AX5" s="486"/>
      <c r="AY5" s="763"/>
      <c r="AZ5" s="486"/>
      <c r="BA5" s="486"/>
      <c r="BB5" s="486"/>
      <c r="BC5" s="486"/>
      <c r="BD5" s="486"/>
      <c r="BE5" s="486"/>
      <c r="BF5" s="486"/>
      <c r="BG5" s="486"/>
      <c r="BH5" s="486"/>
      <c r="BI5" s="486"/>
      <c r="BJ5" s="486"/>
      <c r="BK5" s="486"/>
      <c r="BL5" s="487"/>
      <c r="BN5" s="9" t="s">
        <v>463</v>
      </c>
      <c r="BO5" s="10"/>
      <c r="BP5" s="486"/>
      <c r="BQ5" s="486"/>
      <c r="BR5" s="486"/>
      <c r="BS5" s="486"/>
      <c r="BT5" s="486"/>
      <c r="BU5" s="486"/>
      <c r="BV5" s="486"/>
      <c r="BW5" s="486"/>
      <c r="BX5" s="489"/>
      <c r="BY5" s="490"/>
      <c r="BZ5" s="9" t="s">
        <v>463</v>
      </c>
      <c r="CA5" s="10"/>
      <c r="CB5" s="784"/>
      <c r="CC5" s="486"/>
      <c r="CD5" s="486"/>
      <c r="CE5" s="486"/>
      <c r="CF5" s="866"/>
      <c r="CH5" s="9" t="s">
        <v>463</v>
      </c>
      <c r="CI5" s="10"/>
      <c r="CJ5" s="486"/>
      <c r="CK5" s="486"/>
      <c r="CL5" s="486"/>
      <c r="CM5" s="486"/>
      <c r="CN5" s="453"/>
      <c r="CO5" s="673"/>
    </row>
    <row r="6" spans="2:93" ht="16.5" customHeight="1">
      <c r="B6" s="321">
        <v>20</v>
      </c>
      <c r="C6" s="305" t="s">
        <v>222</v>
      </c>
      <c r="D6" s="315">
        <v>1467</v>
      </c>
      <c r="E6" s="307">
        <v>2347</v>
      </c>
      <c r="F6" s="322">
        <v>20</v>
      </c>
      <c r="G6" s="305" t="s">
        <v>59</v>
      </c>
      <c r="H6" s="457">
        <v>3023</v>
      </c>
      <c r="I6" s="456">
        <v>2882</v>
      </c>
      <c r="J6" s="456">
        <v>3132</v>
      </c>
      <c r="K6" s="456">
        <v>3170</v>
      </c>
      <c r="L6" s="202">
        <v>3454</v>
      </c>
      <c r="M6" s="321">
        <v>18</v>
      </c>
      <c r="N6" s="305" t="s">
        <v>59</v>
      </c>
      <c r="O6" s="457">
        <v>3457</v>
      </c>
      <c r="P6" s="456">
        <v>3865</v>
      </c>
      <c r="Q6" s="456">
        <v>4346</v>
      </c>
      <c r="R6" s="456">
        <v>4529</v>
      </c>
      <c r="S6" s="456">
        <v>4603</v>
      </c>
      <c r="T6" s="456">
        <v>5099</v>
      </c>
      <c r="U6" s="376">
        <v>5393</v>
      </c>
      <c r="V6" s="202">
        <v>5784</v>
      </c>
      <c r="X6" s="321">
        <v>18</v>
      </c>
      <c r="Y6" s="305" t="s">
        <v>59</v>
      </c>
      <c r="Z6" s="457">
        <v>7352</v>
      </c>
      <c r="AA6" s="456">
        <v>8333</v>
      </c>
      <c r="AB6" s="456">
        <v>8796</v>
      </c>
      <c r="AC6" s="456">
        <v>9204</v>
      </c>
      <c r="AD6" s="456">
        <v>9447</v>
      </c>
      <c r="AE6" s="456">
        <v>9525</v>
      </c>
      <c r="AF6" s="456">
        <v>9657</v>
      </c>
      <c r="AG6" s="306">
        <v>10064</v>
      </c>
      <c r="AH6" s="376">
        <v>9908</v>
      </c>
      <c r="AI6" s="491">
        <v>10250</v>
      </c>
      <c r="AJ6" s="491">
        <v>10152</v>
      </c>
      <c r="AK6" s="491">
        <v>10140</v>
      </c>
      <c r="AL6" s="491">
        <v>10264</v>
      </c>
      <c r="AM6" s="491">
        <v>10249</v>
      </c>
      <c r="AN6" s="491">
        <v>10091</v>
      </c>
      <c r="AO6" s="491">
        <v>10220</v>
      </c>
      <c r="AP6" s="507">
        <v>10166</v>
      </c>
      <c r="AQ6" s="492">
        <v>10360</v>
      </c>
      <c r="AS6" s="21">
        <v>12</v>
      </c>
      <c r="AT6" s="416" t="s">
        <v>59</v>
      </c>
      <c r="AU6" s="493">
        <v>10834</v>
      </c>
      <c r="AV6" s="494">
        <v>10551</v>
      </c>
      <c r="AW6" s="494">
        <v>10278</v>
      </c>
      <c r="AX6" s="494">
        <v>10213</v>
      </c>
      <c r="AY6" s="804">
        <v>9322</v>
      </c>
      <c r="AZ6" s="494">
        <v>9119</v>
      </c>
      <c r="BA6" s="496">
        <v>9793</v>
      </c>
      <c r="BB6" s="495">
        <v>9965</v>
      </c>
      <c r="BC6" s="494">
        <v>10020</v>
      </c>
      <c r="BD6" s="497">
        <v>10053</v>
      </c>
      <c r="BE6" s="664">
        <v>10088</v>
      </c>
      <c r="BF6" s="497">
        <v>9797</v>
      </c>
      <c r="BG6" s="497">
        <v>9686</v>
      </c>
      <c r="BH6" s="497">
        <v>9918</v>
      </c>
      <c r="BI6" s="497">
        <v>9939</v>
      </c>
      <c r="BJ6" s="494">
        <v>9822</v>
      </c>
      <c r="BK6" s="495">
        <v>10067</v>
      </c>
      <c r="BL6" s="505">
        <v>10038</v>
      </c>
      <c r="BN6" s="21" t="s">
        <v>54</v>
      </c>
      <c r="BO6" s="22" t="s">
        <v>59</v>
      </c>
      <c r="BP6" s="494">
        <v>10140</v>
      </c>
      <c r="BQ6" s="494">
        <v>9872</v>
      </c>
      <c r="BR6" s="494">
        <v>9725</v>
      </c>
      <c r="BS6" s="494">
        <v>9813</v>
      </c>
      <c r="BT6" s="499">
        <v>9603</v>
      </c>
      <c r="BU6" s="499">
        <v>9646</v>
      </c>
      <c r="BV6" s="499">
        <v>9320</v>
      </c>
      <c r="BW6" s="498">
        <v>9097</v>
      </c>
      <c r="BX6" s="499">
        <v>8907</v>
      </c>
      <c r="BY6" s="500">
        <v>9297</v>
      </c>
      <c r="BZ6" s="52" t="s">
        <v>54</v>
      </c>
      <c r="CA6" s="22" t="s">
        <v>59</v>
      </c>
      <c r="CB6" s="785">
        <v>9297</v>
      </c>
      <c r="CC6" s="501">
        <v>9164</v>
      </c>
      <c r="CD6" s="501">
        <v>9081</v>
      </c>
      <c r="CE6" s="667">
        <v>8985</v>
      </c>
      <c r="CF6" s="502">
        <v>8509</v>
      </c>
      <c r="CH6" s="829" t="s">
        <v>54</v>
      </c>
      <c r="CI6" s="22" t="s">
        <v>59</v>
      </c>
      <c r="CJ6" s="667">
        <v>9175</v>
      </c>
      <c r="CK6" s="667">
        <v>9241</v>
      </c>
      <c r="CL6" s="667">
        <v>9079</v>
      </c>
      <c r="CM6" s="667">
        <v>8739</v>
      </c>
      <c r="CN6" s="667">
        <v>9313</v>
      </c>
      <c r="CO6" s="502">
        <v>9062</v>
      </c>
    </row>
    <row r="7" spans="2:93" ht="16.5" customHeight="1">
      <c r="B7" s="290"/>
      <c r="C7" s="428"/>
      <c r="D7" s="429"/>
      <c r="E7" s="430"/>
      <c r="F7" s="290"/>
      <c r="G7" s="428"/>
      <c r="H7" s="429"/>
      <c r="I7" s="431"/>
      <c r="J7" s="431"/>
      <c r="K7" s="431"/>
      <c r="L7" s="430"/>
      <c r="M7" s="290"/>
      <c r="N7" s="428"/>
      <c r="O7" s="429"/>
      <c r="P7" s="431"/>
      <c r="Q7" s="431"/>
      <c r="R7" s="431"/>
      <c r="S7" s="431"/>
      <c r="T7" s="431"/>
      <c r="U7" s="432"/>
      <c r="V7" s="430"/>
      <c r="X7" s="290"/>
      <c r="Y7" s="428"/>
      <c r="Z7" s="429"/>
      <c r="AA7" s="431"/>
      <c r="AB7" s="431"/>
      <c r="AC7" s="431"/>
      <c r="AD7" s="431"/>
      <c r="AE7" s="431"/>
      <c r="AF7" s="431"/>
      <c r="AG7" s="432"/>
      <c r="AH7" s="204"/>
      <c r="AI7" s="503"/>
      <c r="AJ7" s="503"/>
      <c r="AK7" s="503"/>
      <c r="AL7" s="503"/>
      <c r="AM7" s="503"/>
      <c r="AN7" s="503"/>
      <c r="AO7" s="503"/>
      <c r="AP7" s="516"/>
      <c r="AQ7" s="504"/>
      <c r="AS7" s="24">
        <v>13</v>
      </c>
      <c r="AT7" s="416" t="s">
        <v>20</v>
      </c>
      <c r="AU7" s="493" t="s">
        <v>21</v>
      </c>
      <c r="AV7" s="494" t="s">
        <v>21</v>
      </c>
      <c r="AW7" s="494" t="s">
        <v>21</v>
      </c>
      <c r="AX7" s="494" t="s">
        <v>21</v>
      </c>
      <c r="AY7" s="804">
        <v>891</v>
      </c>
      <c r="AZ7" s="494">
        <v>825</v>
      </c>
      <c r="BA7" s="496">
        <v>817</v>
      </c>
      <c r="BB7" s="495">
        <v>806</v>
      </c>
      <c r="BC7" s="494">
        <v>796</v>
      </c>
      <c r="BD7" s="497">
        <v>775</v>
      </c>
      <c r="BE7" s="664">
        <v>777</v>
      </c>
      <c r="BF7" s="497">
        <v>772</v>
      </c>
      <c r="BG7" s="497">
        <v>789</v>
      </c>
      <c r="BH7" s="497">
        <v>745</v>
      </c>
      <c r="BI7" s="497">
        <v>795</v>
      </c>
      <c r="BJ7" s="494">
        <v>845</v>
      </c>
      <c r="BK7" s="495">
        <v>808</v>
      </c>
      <c r="BL7" s="505">
        <v>849</v>
      </c>
      <c r="BN7" s="24">
        <v>10</v>
      </c>
      <c r="BO7" s="22" t="s">
        <v>20</v>
      </c>
      <c r="BP7" s="494">
        <v>849</v>
      </c>
      <c r="BQ7" s="494">
        <v>909</v>
      </c>
      <c r="BR7" s="494">
        <v>923</v>
      </c>
      <c r="BS7" s="494">
        <v>974</v>
      </c>
      <c r="BT7" s="499">
        <v>926</v>
      </c>
      <c r="BU7" s="499">
        <v>951</v>
      </c>
      <c r="BV7" s="499">
        <v>983</v>
      </c>
      <c r="BW7" s="498">
        <v>875</v>
      </c>
      <c r="BX7" s="499">
        <v>921</v>
      </c>
      <c r="BY7" s="500">
        <v>913</v>
      </c>
      <c r="BZ7" s="52">
        <v>10</v>
      </c>
      <c r="CA7" s="22" t="s">
        <v>20</v>
      </c>
      <c r="CB7" s="785">
        <v>913</v>
      </c>
      <c r="CC7" s="501">
        <v>993</v>
      </c>
      <c r="CD7" s="501">
        <v>920</v>
      </c>
      <c r="CE7" s="667">
        <v>1003</v>
      </c>
      <c r="CF7" s="502">
        <v>964</v>
      </c>
      <c r="CH7" s="829">
        <v>10</v>
      </c>
      <c r="CI7" s="22" t="s">
        <v>20</v>
      </c>
      <c r="CJ7" s="667">
        <v>1205</v>
      </c>
      <c r="CK7" s="667">
        <v>1253</v>
      </c>
      <c r="CL7" s="667">
        <v>1172</v>
      </c>
      <c r="CM7" s="667">
        <v>1092</v>
      </c>
      <c r="CN7" s="667">
        <v>1194</v>
      </c>
      <c r="CO7" s="502">
        <v>1215</v>
      </c>
    </row>
    <row r="8" spans="2:93" ht="16.5" customHeight="1">
      <c r="B8" s="455">
        <v>22</v>
      </c>
      <c r="C8" s="192" t="s">
        <v>290</v>
      </c>
      <c r="D8" s="314">
        <v>18970</v>
      </c>
      <c r="E8" s="197">
        <v>19440</v>
      </c>
      <c r="F8" s="455">
        <v>22</v>
      </c>
      <c r="G8" s="192" t="s">
        <v>345</v>
      </c>
      <c r="H8" s="188">
        <v>22975</v>
      </c>
      <c r="I8" s="189">
        <v>24708</v>
      </c>
      <c r="J8" s="189">
        <v>19053</v>
      </c>
      <c r="K8" s="189">
        <v>19115</v>
      </c>
      <c r="L8" s="190">
        <v>17948</v>
      </c>
      <c r="M8" s="455">
        <v>20</v>
      </c>
      <c r="N8" s="192" t="s">
        <v>357</v>
      </c>
      <c r="O8" s="188">
        <v>18006</v>
      </c>
      <c r="P8" s="189">
        <v>19578</v>
      </c>
      <c r="Q8" s="189">
        <v>20776</v>
      </c>
      <c r="R8" s="189">
        <v>19895</v>
      </c>
      <c r="S8" s="189">
        <v>20396</v>
      </c>
      <c r="T8" s="189">
        <v>21886</v>
      </c>
      <c r="U8" s="195">
        <v>21573</v>
      </c>
      <c r="V8" s="190">
        <v>21499</v>
      </c>
      <c r="X8" s="455">
        <v>20</v>
      </c>
      <c r="Y8" s="192" t="s">
        <v>357</v>
      </c>
      <c r="Z8" s="188">
        <v>22392</v>
      </c>
      <c r="AA8" s="189">
        <v>23246</v>
      </c>
      <c r="AB8" s="189">
        <v>23066</v>
      </c>
      <c r="AC8" s="189">
        <v>22060</v>
      </c>
      <c r="AD8" s="189">
        <v>22725</v>
      </c>
      <c r="AE8" s="189">
        <v>22928</v>
      </c>
      <c r="AF8" s="189">
        <v>23295</v>
      </c>
      <c r="AG8" s="409">
        <v>23782</v>
      </c>
      <c r="AH8" s="189">
        <v>22921</v>
      </c>
      <c r="AI8" s="494">
        <v>22684</v>
      </c>
      <c r="AJ8" s="494">
        <v>22987</v>
      </c>
      <c r="AK8" s="494">
        <v>19136</v>
      </c>
      <c r="AL8" s="494">
        <v>18705</v>
      </c>
      <c r="AM8" s="494">
        <v>18496</v>
      </c>
      <c r="AN8" s="494">
        <v>17692</v>
      </c>
      <c r="AO8" s="494">
        <v>17601</v>
      </c>
      <c r="AP8" s="495">
        <v>17757</v>
      </c>
      <c r="AQ8" s="505">
        <v>17616</v>
      </c>
      <c r="AS8" s="24">
        <v>14</v>
      </c>
      <c r="AT8" s="416" t="s">
        <v>357</v>
      </c>
      <c r="AU8" s="493">
        <v>17538</v>
      </c>
      <c r="AV8" s="494">
        <v>16762</v>
      </c>
      <c r="AW8" s="494">
        <v>15492</v>
      </c>
      <c r="AX8" s="494">
        <v>15045</v>
      </c>
      <c r="AY8" s="804">
        <v>14469</v>
      </c>
      <c r="AZ8" s="494">
        <v>14665</v>
      </c>
      <c r="BA8" s="496">
        <v>14033</v>
      </c>
      <c r="BB8" s="495">
        <v>13581</v>
      </c>
      <c r="BC8" s="494">
        <v>12727</v>
      </c>
      <c r="BD8" s="497">
        <v>12568</v>
      </c>
      <c r="BE8" s="664">
        <v>12492</v>
      </c>
      <c r="BF8" s="497">
        <v>11146</v>
      </c>
      <c r="BG8" s="497">
        <v>11540</v>
      </c>
      <c r="BH8" s="497">
        <v>10211</v>
      </c>
      <c r="BI8" s="497">
        <v>6373</v>
      </c>
      <c r="BJ8" s="494">
        <v>6165</v>
      </c>
      <c r="BK8" s="495">
        <v>5748</v>
      </c>
      <c r="BL8" s="505">
        <v>5454</v>
      </c>
      <c r="BN8" s="24">
        <v>11</v>
      </c>
      <c r="BO8" s="22" t="s">
        <v>357</v>
      </c>
      <c r="BP8" s="494">
        <v>5014</v>
      </c>
      <c r="BQ8" s="494">
        <v>4565</v>
      </c>
      <c r="BR8" s="494">
        <v>4201</v>
      </c>
      <c r="BS8" s="494">
        <v>3665</v>
      </c>
      <c r="BT8" s="499">
        <v>3307</v>
      </c>
      <c r="BU8" s="499">
        <v>3312</v>
      </c>
      <c r="BV8" s="499">
        <v>3324</v>
      </c>
      <c r="BW8" s="498">
        <v>3304</v>
      </c>
      <c r="BX8" s="499">
        <v>2997</v>
      </c>
      <c r="BY8" s="500">
        <v>2830</v>
      </c>
      <c r="BZ8" s="52">
        <v>11</v>
      </c>
      <c r="CA8" s="22" t="s">
        <v>104</v>
      </c>
      <c r="CB8" s="785">
        <v>5964</v>
      </c>
      <c r="CC8" s="501">
        <v>5523</v>
      </c>
      <c r="CD8" s="501">
        <v>5445</v>
      </c>
      <c r="CE8" s="667">
        <v>5323</v>
      </c>
      <c r="CF8" s="502">
        <v>5112</v>
      </c>
      <c r="CH8" s="829">
        <v>11</v>
      </c>
      <c r="CI8" s="22" t="s">
        <v>104</v>
      </c>
      <c r="CJ8" s="667">
        <v>5519</v>
      </c>
      <c r="CK8" s="667">
        <v>5075</v>
      </c>
      <c r="CL8" s="667">
        <v>4893</v>
      </c>
      <c r="CM8" s="667">
        <v>4770</v>
      </c>
      <c r="CN8" s="667">
        <v>4703</v>
      </c>
      <c r="CO8" s="502">
        <v>4544</v>
      </c>
    </row>
    <row r="9" spans="2:93" ht="16.5" customHeight="1">
      <c r="B9" s="455">
        <v>23</v>
      </c>
      <c r="C9" s="192" t="s">
        <v>291</v>
      </c>
      <c r="D9" s="314">
        <v>1165</v>
      </c>
      <c r="E9" s="197">
        <v>781</v>
      </c>
      <c r="F9" s="455">
        <v>23</v>
      </c>
      <c r="G9" s="192" t="s">
        <v>304</v>
      </c>
      <c r="H9" s="188">
        <v>436</v>
      </c>
      <c r="I9" s="189">
        <v>396</v>
      </c>
      <c r="J9" s="189">
        <v>573</v>
      </c>
      <c r="K9" s="189">
        <v>299</v>
      </c>
      <c r="L9" s="190">
        <v>313</v>
      </c>
      <c r="M9" s="455">
        <v>21</v>
      </c>
      <c r="N9" s="192" t="s">
        <v>56</v>
      </c>
      <c r="O9" s="188">
        <v>493</v>
      </c>
      <c r="P9" s="189">
        <v>408</v>
      </c>
      <c r="Q9" s="189">
        <v>543</v>
      </c>
      <c r="R9" s="189">
        <v>484</v>
      </c>
      <c r="S9" s="189">
        <v>600</v>
      </c>
      <c r="T9" s="189">
        <v>594</v>
      </c>
      <c r="U9" s="195">
        <v>613</v>
      </c>
      <c r="V9" s="190">
        <v>675</v>
      </c>
      <c r="X9" s="455">
        <v>21</v>
      </c>
      <c r="Y9" s="192" t="s">
        <v>56</v>
      </c>
      <c r="Z9" s="188">
        <v>1166</v>
      </c>
      <c r="AA9" s="189">
        <v>961</v>
      </c>
      <c r="AB9" s="189">
        <v>1149</v>
      </c>
      <c r="AC9" s="189">
        <v>1449</v>
      </c>
      <c r="AD9" s="189">
        <v>1469</v>
      </c>
      <c r="AE9" s="189">
        <v>1684</v>
      </c>
      <c r="AF9" s="189">
        <v>1687</v>
      </c>
      <c r="AG9" s="409">
        <v>1843</v>
      </c>
      <c r="AH9" s="189">
        <v>2300</v>
      </c>
      <c r="AI9" s="494">
        <v>3079</v>
      </c>
      <c r="AJ9" s="494">
        <v>2565</v>
      </c>
      <c r="AK9" s="494">
        <v>2744</v>
      </c>
      <c r="AL9" s="494">
        <v>3109</v>
      </c>
      <c r="AM9" s="494">
        <v>3670</v>
      </c>
      <c r="AN9" s="494">
        <v>3846</v>
      </c>
      <c r="AO9" s="494">
        <v>4153</v>
      </c>
      <c r="AP9" s="495">
        <v>4307</v>
      </c>
      <c r="AQ9" s="505">
        <v>4370</v>
      </c>
      <c r="AS9" s="24">
        <v>15</v>
      </c>
      <c r="AT9" s="416" t="s">
        <v>56</v>
      </c>
      <c r="AU9" s="493">
        <v>4662</v>
      </c>
      <c r="AV9" s="494">
        <v>5681</v>
      </c>
      <c r="AW9" s="494">
        <v>5679</v>
      </c>
      <c r="AX9" s="494">
        <v>5694</v>
      </c>
      <c r="AY9" s="804">
        <v>5694</v>
      </c>
      <c r="AZ9" s="494">
        <v>5069</v>
      </c>
      <c r="BA9" s="496">
        <v>5541</v>
      </c>
      <c r="BB9" s="495">
        <v>5489</v>
      </c>
      <c r="BC9" s="494">
        <v>5297</v>
      </c>
      <c r="BD9" s="497">
        <v>5181</v>
      </c>
      <c r="BE9" s="664">
        <v>5138</v>
      </c>
      <c r="BF9" s="497">
        <v>5730</v>
      </c>
      <c r="BG9" s="497">
        <v>4926</v>
      </c>
      <c r="BH9" s="497">
        <v>5542</v>
      </c>
      <c r="BI9" s="497">
        <v>8773</v>
      </c>
      <c r="BJ9" s="494">
        <v>8376</v>
      </c>
      <c r="BK9" s="495">
        <v>8258</v>
      </c>
      <c r="BL9" s="505">
        <v>7630</v>
      </c>
      <c r="BN9" s="24">
        <v>12</v>
      </c>
      <c r="BO9" s="22" t="s">
        <v>56</v>
      </c>
      <c r="BP9" s="494">
        <v>7023</v>
      </c>
      <c r="BQ9" s="494">
        <v>6139</v>
      </c>
      <c r="BR9" s="494">
        <v>5126</v>
      </c>
      <c r="BS9" s="494">
        <v>4405</v>
      </c>
      <c r="BT9" s="499">
        <v>4049</v>
      </c>
      <c r="BU9" s="499">
        <v>3763</v>
      </c>
      <c r="BV9" s="499">
        <v>3526</v>
      </c>
      <c r="BW9" s="498">
        <v>3368</v>
      </c>
      <c r="BX9" s="499">
        <v>3206</v>
      </c>
      <c r="BY9" s="500">
        <v>3100</v>
      </c>
      <c r="BZ9" s="52">
        <v>12</v>
      </c>
      <c r="CA9" s="22" t="s">
        <v>22</v>
      </c>
      <c r="CB9" s="785">
        <v>2203</v>
      </c>
      <c r="CC9" s="501">
        <v>1901</v>
      </c>
      <c r="CD9" s="501">
        <v>1554</v>
      </c>
      <c r="CE9" s="667">
        <v>1735</v>
      </c>
      <c r="CF9" s="502">
        <v>1575</v>
      </c>
      <c r="CH9" s="829">
        <v>12</v>
      </c>
      <c r="CI9" s="22" t="s">
        <v>22</v>
      </c>
      <c r="CJ9" s="667">
        <v>1606</v>
      </c>
      <c r="CK9" s="667">
        <v>1615</v>
      </c>
      <c r="CL9" s="667">
        <v>1461</v>
      </c>
      <c r="CM9" s="667">
        <v>1455</v>
      </c>
      <c r="CN9" s="667">
        <v>1380</v>
      </c>
      <c r="CO9" s="502">
        <v>1419</v>
      </c>
    </row>
    <row r="10" spans="2:93" ht="16.5" customHeight="1">
      <c r="B10" s="455">
        <v>24</v>
      </c>
      <c r="C10" s="192" t="s">
        <v>292</v>
      </c>
      <c r="D10" s="314">
        <v>1471</v>
      </c>
      <c r="E10" s="197">
        <v>1657</v>
      </c>
      <c r="F10" s="455">
        <v>24</v>
      </c>
      <c r="G10" s="192" t="s">
        <v>22</v>
      </c>
      <c r="H10" s="188">
        <v>2500</v>
      </c>
      <c r="I10" s="189">
        <v>3089</v>
      </c>
      <c r="J10" s="189">
        <v>3109</v>
      </c>
      <c r="K10" s="189">
        <v>2779</v>
      </c>
      <c r="L10" s="190">
        <v>2753</v>
      </c>
      <c r="M10" s="455">
        <v>22</v>
      </c>
      <c r="N10" s="192" t="s">
        <v>22</v>
      </c>
      <c r="O10" s="188">
        <v>2900</v>
      </c>
      <c r="P10" s="189">
        <v>3188</v>
      </c>
      <c r="Q10" s="189">
        <v>3301</v>
      </c>
      <c r="R10" s="189">
        <v>3529</v>
      </c>
      <c r="S10" s="189">
        <v>3795</v>
      </c>
      <c r="T10" s="189">
        <v>4256</v>
      </c>
      <c r="U10" s="195">
        <v>4851</v>
      </c>
      <c r="V10" s="190">
        <v>5378</v>
      </c>
      <c r="X10" s="455">
        <v>22</v>
      </c>
      <c r="Y10" s="192" t="s">
        <v>22</v>
      </c>
      <c r="Z10" s="188">
        <v>6078</v>
      </c>
      <c r="AA10" s="189">
        <v>6505</v>
      </c>
      <c r="AB10" s="189">
        <v>6571</v>
      </c>
      <c r="AC10" s="189">
        <v>6747</v>
      </c>
      <c r="AD10" s="189">
        <v>7160</v>
      </c>
      <c r="AE10" s="189">
        <v>7284</v>
      </c>
      <c r="AF10" s="189">
        <v>7433</v>
      </c>
      <c r="AG10" s="409">
        <v>7505</v>
      </c>
      <c r="AH10" s="189">
        <v>7159</v>
      </c>
      <c r="AI10" s="494">
        <v>7151</v>
      </c>
      <c r="AJ10" s="494">
        <v>7058</v>
      </c>
      <c r="AK10" s="494">
        <v>6770</v>
      </c>
      <c r="AL10" s="494">
        <v>6094</v>
      </c>
      <c r="AM10" s="494">
        <v>5865</v>
      </c>
      <c r="AN10" s="494">
        <v>5111</v>
      </c>
      <c r="AO10" s="494">
        <v>5181</v>
      </c>
      <c r="AP10" s="495">
        <v>5054</v>
      </c>
      <c r="AQ10" s="505">
        <v>5051</v>
      </c>
      <c r="AS10" s="24">
        <v>16</v>
      </c>
      <c r="AT10" s="416" t="s">
        <v>22</v>
      </c>
      <c r="AU10" s="493">
        <v>4881</v>
      </c>
      <c r="AV10" s="494">
        <v>4769</v>
      </c>
      <c r="AW10" s="494">
        <v>4441</v>
      </c>
      <c r="AX10" s="494">
        <v>4276</v>
      </c>
      <c r="AY10" s="804">
        <v>4276</v>
      </c>
      <c r="AZ10" s="494">
        <v>4223</v>
      </c>
      <c r="BA10" s="496">
        <v>4149</v>
      </c>
      <c r="BB10" s="495">
        <v>4141</v>
      </c>
      <c r="BC10" s="494">
        <v>4155</v>
      </c>
      <c r="BD10" s="497">
        <v>3972</v>
      </c>
      <c r="BE10" s="664">
        <v>3761</v>
      </c>
      <c r="BF10" s="497">
        <v>3648</v>
      </c>
      <c r="BG10" s="497">
        <v>3526</v>
      </c>
      <c r="BH10" s="497">
        <v>3554</v>
      </c>
      <c r="BI10" s="497">
        <v>3194</v>
      </c>
      <c r="BJ10" s="494">
        <v>3177</v>
      </c>
      <c r="BK10" s="495">
        <v>3287</v>
      </c>
      <c r="BL10" s="505">
        <v>3234</v>
      </c>
      <c r="BN10" s="24">
        <v>13</v>
      </c>
      <c r="BO10" s="22" t="s">
        <v>22</v>
      </c>
      <c r="BP10" s="494">
        <v>3076</v>
      </c>
      <c r="BQ10" s="494">
        <v>3099</v>
      </c>
      <c r="BR10" s="494">
        <v>3058</v>
      </c>
      <c r="BS10" s="494">
        <v>2972</v>
      </c>
      <c r="BT10" s="499">
        <v>2887</v>
      </c>
      <c r="BU10" s="499">
        <v>2947</v>
      </c>
      <c r="BV10" s="499">
        <v>2771</v>
      </c>
      <c r="BW10" s="498">
        <v>2783</v>
      </c>
      <c r="BX10" s="499">
        <v>2429</v>
      </c>
      <c r="BY10" s="500">
        <v>2203</v>
      </c>
      <c r="BZ10" s="52">
        <v>13</v>
      </c>
      <c r="CA10" s="22" t="s">
        <v>23</v>
      </c>
      <c r="CB10" s="785">
        <v>1788</v>
      </c>
      <c r="CC10" s="501">
        <v>1849</v>
      </c>
      <c r="CD10" s="501">
        <v>1628</v>
      </c>
      <c r="CE10" s="667">
        <v>1216</v>
      </c>
      <c r="CF10" s="502">
        <v>1386</v>
      </c>
      <c r="CH10" s="829">
        <v>13</v>
      </c>
      <c r="CI10" s="22" t="s">
        <v>23</v>
      </c>
      <c r="CJ10" s="667">
        <v>1452</v>
      </c>
      <c r="CK10" s="667">
        <v>1411</v>
      </c>
      <c r="CL10" s="667">
        <v>1443</v>
      </c>
      <c r="CM10" s="667">
        <v>1483</v>
      </c>
      <c r="CN10" s="667">
        <v>1526</v>
      </c>
      <c r="CO10" s="502">
        <v>1590</v>
      </c>
    </row>
    <row r="11" spans="2:93" ht="16.5" customHeight="1">
      <c r="B11" s="455">
        <v>25</v>
      </c>
      <c r="C11" s="192" t="s">
        <v>293</v>
      </c>
      <c r="D11" s="314">
        <v>823</v>
      </c>
      <c r="E11" s="197">
        <v>780</v>
      </c>
      <c r="F11" s="455">
        <v>25</v>
      </c>
      <c r="G11" s="192" t="s">
        <v>23</v>
      </c>
      <c r="H11" s="188">
        <v>801</v>
      </c>
      <c r="I11" s="189">
        <v>758</v>
      </c>
      <c r="J11" s="189">
        <v>891</v>
      </c>
      <c r="K11" s="189">
        <v>671</v>
      </c>
      <c r="L11" s="190">
        <v>707</v>
      </c>
      <c r="M11" s="455">
        <v>23</v>
      </c>
      <c r="N11" s="192" t="s">
        <v>23</v>
      </c>
      <c r="O11" s="188">
        <v>837</v>
      </c>
      <c r="P11" s="189">
        <v>782</v>
      </c>
      <c r="Q11" s="189">
        <v>841</v>
      </c>
      <c r="R11" s="189">
        <v>868</v>
      </c>
      <c r="S11" s="189">
        <v>898</v>
      </c>
      <c r="T11" s="189">
        <v>841</v>
      </c>
      <c r="U11" s="195">
        <v>880</v>
      </c>
      <c r="V11" s="190">
        <v>1214</v>
      </c>
      <c r="X11" s="455">
        <v>23</v>
      </c>
      <c r="Y11" s="192" t="s">
        <v>23</v>
      </c>
      <c r="Z11" s="188">
        <v>1580</v>
      </c>
      <c r="AA11" s="189">
        <v>1472</v>
      </c>
      <c r="AB11" s="189">
        <v>1941</v>
      </c>
      <c r="AC11" s="189">
        <v>2014</v>
      </c>
      <c r="AD11" s="189">
        <v>1916</v>
      </c>
      <c r="AE11" s="189">
        <v>2050</v>
      </c>
      <c r="AF11" s="189">
        <v>2163</v>
      </c>
      <c r="AG11" s="409">
        <v>2270</v>
      </c>
      <c r="AH11" s="189">
        <v>2099</v>
      </c>
      <c r="AI11" s="494">
        <v>2508</v>
      </c>
      <c r="AJ11" s="494">
        <v>2546</v>
      </c>
      <c r="AK11" s="494">
        <v>2561</v>
      </c>
      <c r="AL11" s="494">
        <v>2656</v>
      </c>
      <c r="AM11" s="494">
        <v>2398</v>
      </c>
      <c r="AN11" s="494">
        <v>2537</v>
      </c>
      <c r="AO11" s="494">
        <v>2483</v>
      </c>
      <c r="AP11" s="495">
        <v>2437</v>
      </c>
      <c r="AQ11" s="505">
        <v>2382</v>
      </c>
      <c r="AS11" s="24">
        <v>17</v>
      </c>
      <c r="AT11" s="416" t="s">
        <v>23</v>
      </c>
      <c r="AU11" s="493">
        <v>2320</v>
      </c>
      <c r="AV11" s="494">
        <v>2454</v>
      </c>
      <c r="AW11" s="494">
        <v>2236</v>
      </c>
      <c r="AX11" s="494">
        <v>2226</v>
      </c>
      <c r="AY11" s="804">
        <v>2226</v>
      </c>
      <c r="AZ11" s="494">
        <v>2019</v>
      </c>
      <c r="BA11" s="496">
        <v>2296</v>
      </c>
      <c r="BB11" s="495">
        <v>2255</v>
      </c>
      <c r="BC11" s="494">
        <v>2726</v>
      </c>
      <c r="BD11" s="497">
        <v>2305</v>
      </c>
      <c r="BE11" s="664">
        <v>2273</v>
      </c>
      <c r="BF11" s="497">
        <v>2210</v>
      </c>
      <c r="BG11" s="497">
        <v>2165</v>
      </c>
      <c r="BH11" s="497">
        <v>2196</v>
      </c>
      <c r="BI11" s="497">
        <v>2248</v>
      </c>
      <c r="BJ11" s="494">
        <v>2156</v>
      </c>
      <c r="BK11" s="495">
        <v>2256</v>
      </c>
      <c r="BL11" s="505">
        <v>2276</v>
      </c>
      <c r="BN11" s="24">
        <v>14</v>
      </c>
      <c r="BO11" s="22" t="s">
        <v>23</v>
      </c>
      <c r="BP11" s="494">
        <v>2277</v>
      </c>
      <c r="BQ11" s="494">
        <v>2228</v>
      </c>
      <c r="BR11" s="494">
        <v>2077</v>
      </c>
      <c r="BS11" s="494">
        <v>2110</v>
      </c>
      <c r="BT11" s="499">
        <v>1827</v>
      </c>
      <c r="BU11" s="499">
        <v>1783</v>
      </c>
      <c r="BV11" s="499">
        <v>1549</v>
      </c>
      <c r="BW11" s="498">
        <v>1494</v>
      </c>
      <c r="BX11" s="499">
        <v>1667</v>
      </c>
      <c r="BY11" s="500">
        <v>1788</v>
      </c>
      <c r="BZ11" s="52">
        <v>14</v>
      </c>
      <c r="CA11" s="22" t="s">
        <v>24</v>
      </c>
      <c r="CB11" s="785">
        <v>3546</v>
      </c>
      <c r="CC11" s="501">
        <v>3620</v>
      </c>
      <c r="CD11" s="501">
        <v>3455</v>
      </c>
      <c r="CE11" s="667">
        <v>3423</v>
      </c>
      <c r="CF11" s="502">
        <v>3629</v>
      </c>
      <c r="CH11" s="829">
        <v>14</v>
      </c>
      <c r="CI11" s="22" t="s">
        <v>24</v>
      </c>
      <c r="CJ11" s="667">
        <v>3583</v>
      </c>
      <c r="CK11" s="667">
        <v>3668</v>
      </c>
      <c r="CL11" s="667">
        <v>3980</v>
      </c>
      <c r="CM11" s="667">
        <v>4151</v>
      </c>
      <c r="CN11" s="667">
        <v>3856</v>
      </c>
      <c r="CO11" s="502">
        <v>3901</v>
      </c>
    </row>
    <row r="12" spans="2:93" ht="16.5" customHeight="1">
      <c r="B12" s="455">
        <v>26</v>
      </c>
      <c r="C12" s="192" t="s">
        <v>294</v>
      </c>
      <c r="D12" s="314">
        <v>2445</v>
      </c>
      <c r="E12" s="197">
        <v>2860</v>
      </c>
      <c r="F12" s="455">
        <v>26</v>
      </c>
      <c r="G12" s="192" t="s">
        <v>24</v>
      </c>
      <c r="H12" s="188">
        <v>3760</v>
      </c>
      <c r="I12" s="189">
        <v>4349</v>
      </c>
      <c r="J12" s="189">
        <v>3973</v>
      </c>
      <c r="K12" s="189">
        <v>4305</v>
      </c>
      <c r="L12" s="190">
        <v>4261</v>
      </c>
      <c r="M12" s="455">
        <v>24</v>
      </c>
      <c r="N12" s="192" t="s">
        <v>24</v>
      </c>
      <c r="O12" s="188">
        <v>4250</v>
      </c>
      <c r="P12" s="189">
        <v>4072</v>
      </c>
      <c r="Q12" s="189">
        <v>4843</v>
      </c>
      <c r="R12" s="189">
        <v>4315</v>
      </c>
      <c r="S12" s="189">
        <v>4467</v>
      </c>
      <c r="T12" s="189">
        <v>4593</v>
      </c>
      <c r="U12" s="195">
        <v>4902</v>
      </c>
      <c r="V12" s="190">
        <v>5240</v>
      </c>
      <c r="X12" s="455">
        <v>24</v>
      </c>
      <c r="Y12" s="192" t="s">
        <v>24</v>
      </c>
      <c r="Z12" s="188">
        <v>5281</v>
      </c>
      <c r="AA12" s="189">
        <v>5796</v>
      </c>
      <c r="AB12" s="189">
        <v>5978</v>
      </c>
      <c r="AC12" s="189">
        <v>5973</v>
      </c>
      <c r="AD12" s="189">
        <v>5912</v>
      </c>
      <c r="AE12" s="189">
        <v>5776</v>
      </c>
      <c r="AF12" s="189">
        <v>6016</v>
      </c>
      <c r="AG12" s="409">
        <v>5916</v>
      </c>
      <c r="AH12" s="189">
        <v>5715</v>
      </c>
      <c r="AI12" s="494">
        <v>5734</v>
      </c>
      <c r="AJ12" s="494">
        <v>5789</v>
      </c>
      <c r="AK12" s="494">
        <v>5557</v>
      </c>
      <c r="AL12" s="494">
        <v>5294</v>
      </c>
      <c r="AM12" s="494">
        <v>5416</v>
      </c>
      <c r="AN12" s="494">
        <v>5239</v>
      </c>
      <c r="AO12" s="494">
        <v>5000</v>
      </c>
      <c r="AP12" s="495">
        <v>4865</v>
      </c>
      <c r="AQ12" s="505">
        <v>4586</v>
      </c>
      <c r="AS12" s="24">
        <v>18</v>
      </c>
      <c r="AT12" s="416" t="s">
        <v>24</v>
      </c>
      <c r="AU12" s="493">
        <v>4609</v>
      </c>
      <c r="AV12" s="494">
        <v>4483</v>
      </c>
      <c r="AW12" s="494">
        <v>4616</v>
      </c>
      <c r="AX12" s="494">
        <v>4218</v>
      </c>
      <c r="AY12" s="804">
        <v>4218</v>
      </c>
      <c r="AZ12" s="494">
        <v>4475</v>
      </c>
      <c r="BA12" s="496">
        <v>4456</v>
      </c>
      <c r="BB12" s="495">
        <v>4460</v>
      </c>
      <c r="BC12" s="494">
        <v>4451</v>
      </c>
      <c r="BD12" s="497">
        <v>4075</v>
      </c>
      <c r="BE12" s="664">
        <v>4062</v>
      </c>
      <c r="BF12" s="497">
        <v>4446</v>
      </c>
      <c r="BG12" s="497">
        <v>4661</v>
      </c>
      <c r="BH12" s="497">
        <v>4656</v>
      </c>
      <c r="BI12" s="497">
        <v>4307</v>
      </c>
      <c r="BJ12" s="494">
        <v>4377</v>
      </c>
      <c r="BK12" s="495">
        <v>4396</v>
      </c>
      <c r="BL12" s="505">
        <v>4343</v>
      </c>
      <c r="BN12" s="24">
        <v>15</v>
      </c>
      <c r="BO12" s="22" t="s">
        <v>24</v>
      </c>
      <c r="BP12" s="494">
        <v>4369</v>
      </c>
      <c r="BQ12" s="494">
        <v>4248</v>
      </c>
      <c r="BR12" s="494">
        <v>4166</v>
      </c>
      <c r="BS12" s="494">
        <v>4069</v>
      </c>
      <c r="BT12" s="499">
        <v>3940</v>
      </c>
      <c r="BU12" s="499">
        <v>4073</v>
      </c>
      <c r="BV12" s="499">
        <v>3837</v>
      </c>
      <c r="BW12" s="498">
        <v>3830</v>
      </c>
      <c r="BX12" s="499">
        <v>3655</v>
      </c>
      <c r="BY12" s="500">
        <v>3546</v>
      </c>
      <c r="BZ12" s="52">
        <v>15</v>
      </c>
      <c r="CA12" s="22" t="s">
        <v>105</v>
      </c>
      <c r="CB12" s="785">
        <v>2646</v>
      </c>
      <c r="CC12" s="501">
        <v>2746</v>
      </c>
      <c r="CD12" s="501">
        <v>2637</v>
      </c>
      <c r="CE12" s="667">
        <v>2580</v>
      </c>
      <c r="CF12" s="502">
        <v>2379</v>
      </c>
      <c r="CH12" s="829">
        <v>15</v>
      </c>
      <c r="CI12" s="22" t="s">
        <v>105</v>
      </c>
      <c r="CJ12" s="667">
        <v>2447</v>
      </c>
      <c r="CK12" s="667">
        <v>2362</v>
      </c>
      <c r="CL12" s="667">
        <v>2319</v>
      </c>
      <c r="CM12" s="667">
        <v>2137</v>
      </c>
      <c r="CN12" s="667">
        <v>2261</v>
      </c>
      <c r="CO12" s="502">
        <v>2306</v>
      </c>
    </row>
    <row r="13" spans="1:93" ht="16.5" customHeight="1">
      <c r="A13" s="156"/>
      <c r="B13" s="455">
        <v>27</v>
      </c>
      <c r="C13" s="192" t="s">
        <v>295</v>
      </c>
      <c r="D13" s="314">
        <v>1088</v>
      </c>
      <c r="E13" s="197">
        <v>1292</v>
      </c>
      <c r="F13" s="455">
        <v>27</v>
      </c>
      <c r="G13" s="192" t="s">
        <v>305</v>
      </c>
      <c r="H13" s="188">
        <v>1598</v>
      </c>
      <c r="I13" s="189">
        <v>1591</v>
      </c>
      <c r="J13" s="189">
        <v>1844</v>
      </c>
      <c r="K13" s="189">
        <v>1942</v>
      </c>
      <c r="L13" s="190">
        <v>2032</v>
      </c>
      <c r="M13" s="455">
        <v>25</v>
      </c>
      <c r="N13" s="192" t="s">
        <v>305</v>
      </c>
      <c r="O13" s="188">
        <v>2088</v>
      </c>
      <c r="P13" s="189">
        <v>2086</v>
      </c>
      <c r="Q13" s="189">
        <v>2078</v>
      </c>
      <c r="R13" s="189">
        <v>2363</v>
      </c>
      <c r="S13" s="189">
        <v>2468</v>
      </c>
      <c r="T13" s="189">
        <v>2425</v>
      </c>
      <c r="U13" s="195">
        <v>2672</v>
      </c>
      <c r="V13" s="190">
        <v>2934</v>
      </c>
      <c r="W13" s="156"/>
      <c r="X13" s="455">
        <v>25</v>
      </c>
      <c r="Y13" s="192" t="s">
        <v>305</v>
      </c>
      <c r="Z13" s="188">
        <v>3359</v>
      </c>
      <c r="AA13" s="189">
        <v>3495</v>
      </c>
      <c r="AB13" s="189">
        <v>3464</v>
      </c>
      <c r="AC13" s="189">
        <v>3237</v>
      </c>
      <c r="AD13" s="189">
        <v>3252</v>
      </c>
      <c r="AE13" s="189">
        <v>3397</v>
      </c>
      <c r="AF13" s="189">
        <v>3489</v>
      </c>
      <c r="AG13" s="409">
        <v>3471</v>
      </c>
      <c r="AH13" s="189">
        <v>3496</v>
      </c>
      <c r="AI13" s="494">
        <v>3725</v>
      </c>
      <c r="AJ13" s="494">
        <v>3723</v>
      </c>
      <c r="AK13" s="494">
        <v>3555</v>
      </c>
      <c r="AL13" s="494">
        <v>3721</v>
      </c>
      <c r="AM13" s="494">
        <v>3483</v>
      </c>
      <c r="AN13" s="494">
        <v>3547</v>
      </c>
      <c r="AO13" s="494">
        <v>3668</v>
      </c>
      <c r="AP13" s="495">
        <v>3709</v>
      </c>
      <c r="AQ13" s="505">
        <v>3721</v>
      </c>
      <c r="AR13" s="156"/>
      <c r="AS13" s="24">
        <v>19</v>
      </c>
      <c r="AT13" s="416" t="s">
        <v>55</v>
      </c>
      <c r="AU13" s="493">
        <v>3966</v>
      </c>
      <c r="AV13" s="494">
        <v>4103</v>
      </c>
      <c r="AW13" s="494">
        <v>3991</v>
      </c>
      <c r="AX13" s="494">
        <v>4253</v>
      </c>
      <c r="AY13" s="804">
        <v>4253</v>
      </c>
      <c r="AZ13" s="494">
        <v>3950</v>
      </c>
      <c r="BA13" s="496">
        <v>4133</v>
      </c>
      <c r="BB13" s="495">
        <v>4126</v>
      </c>
      <c r="BC13" s="494">
        <v>4130</v>
      </c>
      <c r="BD13" s="497">
        <v>4471</v>
      </c>
      <c r="BE13" s="664">
        <v>4668</v>
      </c>
      <c r="BF13" s="497">
        <v>4341</v>
      </c>
      <c r="BG13" s="497">
        <v>4347</v>
      </c>
      <c r="BH13" s="497">
        <v>4312</v>
      </c>
      <c r="BI13" s="497">
        <v>4267</v>
      </c>
      <c r="BJ13" s="494">
        <v>4290</v>
      </c>
      <c r="BK13" s="495">
        <v>4251</v>
      </c>
      <c r="BL13" s="505">
        <v>4103</v>
      </c>
      <c r="BM13" s="156"/>
      <c r="BN13" s="24">
        <v>16</v>
      </c>
      <c r="BO13" s="22" t="s">
        <v>55</v>
      </c>
      <c r="BP13" s="494">
        <v>4155</v>
      </c>
      <c r="BQ13" s="494">
        <v>3976</v>
      </c>
      <c r="BR13" s="494">
        <v>3882</v>
      </c>
      <c r="BS13" s="494">
        <v>3710</v>
      </c>
      <c r="BT13" s="499">
        <v>3119</v>
      </c>
      <c r="BU13" s="499">
        <v>3067</v>
      </c>
      <c r="BV13" s="499">
        <v>2951</v>
      </c>
      <c r="BW13" s="498">
        <v>2822</v>
      </c>
      <c r="BX13" s="499">
        <v>2785</v>
      </c>
      <c r="BY13" s="500">
        <v>2646</v>
      </c>
      <c r="BZ13" s="52">
        <v>16</v>
      </c>
      <c r="CA13" s="22" t="s">
        <v>106</v>
      </c>
      <c r="CB13" s="785">
        <v>11424</v>
      </c>
      <c r="CC13" s="501">
        <v>11648</v>
      </c>
      <c r="CD13" s="501">
        <v>11805</v>
      </c>
      <c r="CE13" s="667">
        <v>12047</v>
      </c>
      <c r="CF13" s="502">
        <v>12933</v>
      </c>
      <c r="CG13" s="156"/>
      <c r="CH13" s="829">
        <v>16</v>
      </c>
      <c r="CI13" s="22" t="s">
        <v>106</v>
      </c>
      <c r="CJ13" s="667">
        <v>12660</v>
      </c>
      <c r="CK13" s="667">
        <v>13164</v>
      </c>
      <c r="CL13" s="667">
        <v>13667</v>
      </c>
      <c r="CM13" s="667">
        <v>14040</v>
      </c>
      <c r="CN13" s="667">
        <v>14699</v>
      </c>
      <c r="CO13" s="502">
        <v>14817</v>
      </c>
    </row>
    <row r="14" spans="2:93" ht="16.5" customHeight="1">
      <c r="B14" s="455">
        <v>28</v>
      </c>
      <c r="C14" s="192" t="s">
        <v>111</v>
      </c>
      <c r="D14" s="314">
        <v>11210</v>
      </c>
      <c r="E14" s="197">
        <v>13078</v>
      </c>
      <c r="F14" s="455">
        <v>28</v>
      </c>
      <c r="G14" s="192" t="s">
        <v>358</v>
      </c>
      <c r="H14" s="188">
        <v>12574</v>
      </c>
      <c r="I14" s="189">
        <v>12590</v>
      </c>
      <c r="J14" s="189">
        <v>12290</v>
      </c>
      <c r="K14" s="189">
        <v>12175</v>
      </c>
      <c r="L14" s="190">
        <v>12364</v>
      </c>
      <c r="M14" s="455">
        <v>26</v>
      </c>
      <c r="N14" s="192" t="s">
        <v>358</v>
      </c>
      <c r="O14" s="188">
        <v>12446</v>
      </c>
      <c r="P14" s="189">
        <v>13389</v>
      </c>
      <c r="Q14" s="189">
        <v>14453</v>
      </c>
      <c r="R14" s="189">
        <v>14236</v>
      </c>
      <c r="S14" s="189">
        <v>14587</v>
      </c>
      <c r="T14" s="189">
        <v>15631</v>
      </c>
      <c r="U14" s="195">
        <v>16087</v>
      </c>
      <c r="V14" s="190">
        <v>16033</v>
      </c>
      <c r="X14" s="455">
        <v>26</v>
      </c>
      <c r="Y14" s="192" t="s">
        <v>358</v>
      </c>
      <c r="Z14" s="188">
        <v>15100</v>
      </c>
      <c r="AA14" s="189">
        <v>15003</v>
      </c>
      <c r="AB14" s="189">
        <v>14764</v>
      </c>
      <c r="AC14" s="189">
        <v>14847</v>
      </c>
      <c r="AD14" s="189">
        <v>14595</v>
      </c>
      <c r="AE14" s="189">
        <v>14463</v>
      </c>
      <c r="AF14" s="189">
        <v>13400</v>
      </c>
      <c r="AG14" s="409">
        <v>13407</v>
      </c>
      <c r="AH14" s="189">
        <v>12688</v>
      </c>
      <c r="AI14" s="494">
        <v>11451</v>
      </c>
      <c r="AJ14" s="494">
        <v>11399</v>
      </c>
      <c r="AK14" s="494">
        <v>11543</v>
      </c>
      <c r="AL14" s="494">
        <v>11685</v>
      </c>
      <c r="AM14" s="494">
        <v>10750</v>
      </c>
      <c r="AN14" s="494">
        <v>10318</v>
      </c>
      <c r="AO14" s="494">
        <v>10122</v>
      </c>
      <c r="AP14" s="495">
        <v>10026</v>
      </c>
      <c r="AQ14" s="505">
        <v>9752</v>
      </c>
      <c r="AS14" s="24">
        <v>20</v>
      </c>
      <c r="AT14" s="416" t="s">
        <v>358</v>
      </c>
      <c r="AU14" s="493">
        <v>9708</v>
      </c>
      <c r="AV14" s="494">
        <v>9338</v>
      </c>
      <c r="AW14" s="494">
        <v>10178</v>
      </c>
      <c r="AX14" s="494">
        <v>9436</v>
      </c>
      <c r="AY14" s="804">
        <v>10110</v>
      </c>
      <c r="AZ14" s="494">
        <v>10165</v>
      </c>
      <c r="BA14" s="496">
        <v>10497</v>
      </c>
      <c r="BB14" s="495">
        <v>10332</v>
      </c>
      <c r="BC14" s="494">
        <v>10375</v>
      </c>
      <c r="BD14" s="497">
        <v>10733</v>
      </c>
      <c r="BE14" s="664">
        <v>10928</v>
      </c>
      <c r="BF14" s="497">
        <v>11116</v>
      </c>
      <c r="BG14" s="497">
        <v>11249</v>
      </c>
      <c r="BH14" s="497">
        <v>11245</v>
      </c>
      <c r="BI14" s="497">
        <v>11136</v>
      </c>
      <c r="BJ14" s="494">
        <v>11294</v>
      </c>
      <c r="BK14" s="495">
        <v>11105</v>
      </c>
      <c r="BL14" s="505">
        <v>11093</v>
      </c>
      <c r="BN14" s="24">
        <v>17</v>
      </c>
      <c r="BO14" s="22" t="s">
        <v>358</v>
      </c>
      <c r="BP14" s="494">
        <v>11210</v>
      </c>
      <c r="BQ14" s="494">
        <v>11106</v>
      </c>
      <c r="BR14" s="494">
        <v>10679</v>
      </c>
      <c r="BS14" s="494">
        <v>10924</v>
      </c>
      <c r="BT14" s="499">
        <v>11056</v>
      </c>
      <c r="BU14" s="499">
        <v>10751</v>
      </c>
      <c r="BV14" s="499">
        <v>10790</v>
      </c>
      <c r="BW14" s="498">
        <v>10844</v>
      </c>
      <c r="BX14" s="499">
        <v>11040</v>
      </c>
      <c r="BY14" s="500">
        <v>11458</v>
      </c>
      <c r="BZ14" s="52">
        <v>17</v>
      </c>
      <c r="CA14" s="22" t="s">
        <v>25</v>
      </c>
      <c r="CB14" s="785">
        <v>211</v>
      </c>
      <c r="CC14" s="501">
        <v>196</v>
      </c>
      <c r="CD14" s="501">
        <v>105</v>
      </c>
      <c r="CE14" s="667">
        <v>107</v>
      </c>
      <c r="CF14" s="502">
        <v>93</v>
      </c>
      <c r="CH14" s="829">
        <v>17</v>
      </c>
      <c r="CI14" s="22" t="s">
        <v>25</v>
      </c>
      <c r="CJ14" s="667">
        <v>103</v>
      </c>
      <c r="CK14" s="667">
        <v>106</v>
      </c>
      <c r="CL14" s="667">
        <v>115</v>
      </c>
      <c r="CM14" s="667">
        <v>103</v>
      </c>
      <c r="CN14" s="667">
        <v>96</v>
      </c>
      <c r="CO14" s="502">
        <v>104</v>
      </c>
    </row>
    <row r="15" spans="2:93" ht="16.5" customHeight="1">
      <c r="B15" s="454">
        <v>29</v>
      </c>
      <c r="C15" s="305" t="s">
        <v>296</v>
      </c>
      <c r="D15" s="315">
        <v>124</v>
      </c>
      <c r="E15" s="307">
        <v>43</v>
      </c>
      <c r="F15" s="454">
        <v>29</v>
      </c>
      <c r="G15" s="305" t="s">
        <v>25</v>
      </c>
      <c r="H15" s="457">
        <v>64</v>
      </c>
      <c r="I15" s="456">
        <v>72</v>
      </c>
      <c r="J15" s="456">
        <v>78</v>
      </c>
      <c r="K15" s="456">
        <v>60</v>
      </c>
      <c r="L15" s="202">
        <v>112</v>
      </c>
      <c r="M15" s="454">
        <v>27</v>
      </c>
      <c r="N15" s="305" t="s">
        <v>25</v>
      </c>
      <c r="O15" s="457">
        <v>118</v>
      </c>
      <c r="P15" s="456">
        <v>128</v>
      </c>
      <c r="Q15" s="456">
        <v>148</v>
      </c>
      <c r="R15" s="456">
        <v>143</v>
      </c>
      <c r="S15" s="456">
        <v>130</v>
      </c>
      <c r="T15" s="456">
        <v>172</v>
      </c>
      <c r="U15" s="376">
        <v>175</v>
      </c>
      <c r="V15" s="202">
        <v>175</v>
      </c>
      <c r="X15" s="454">
        <v>27</v>
      </c>
      <c r="Y15" s="305" t="s">
        <v>25</v>
      </c>
      <c r="Z15" s="457">
        <v>166</v>
      </c>
      <c r="AA15" s="456">
        <v>192</v>
      </c>
      <c r="AB15" s="456">
        <v>198</v>
      </c>
      <c r="AC15" s="456">
        <v>151</v>
      </c>
      <c r="AD15" s="456">
        <v>141</v>
      </c>
      <c r="AE15" s="456">
        <v>132</v>
      </c>
      <c r="AF15" s="456">
        <v>281</v>
      </c>
      <c r="AG15" s="410">
        <v>292</v>
      </c>
      <c r="AH15" s="456">
        <v>310</v>
      </c>
      <c r="AI15" s="491">
        <v>222</v>
      </c>
      <c r="AJ15" s="491">
        <v>220</v>
      </c>
      <c r="AK15" s="491">
        <v>264</v>
      </c>
      <c r="AL15" s="491">
        <v>259</v>
      </c>
      <c r="AM15" s="491">
        <v>283</v>
      </c>
      <c r="AN15" s="491">
        <v>275</v>
      </c>
      <c r="AO15" s="491">
        <v>287</v>
      </c>
      <c r="AP15" s="507">
        <v>269</v>
      </c>
      <c r="AQ15" s="492">
        <v>269</v>
      </c>
      <c r="AS15" s="24">
        <v>21</v>
      </c>
      <c r="AT15" s="416" t="s">
        <v>25</v>
      </c>
      <c r="AU15" s="493">
        <v>293</v>
      </c>
      <c r="AV15" s="494">
        <v>284</v>
      </c>
      <c r="AW15" s="494">
        <v>285</v>
      </c>
      <c r="AX15" s="494">
        <v>262</v>
      </c>
      <c r="AY15" s="804">
        <v>262</v>
      </c>
      <c r="AZ15" s="494">
        <v>267</v>
      </c>
      <c r="BA15" s="496">
        <v>297</v>
      </c>
      <c r="BB15" s="495">
        <v>298</v>
      </c>
      <c r="BC15" s="494">
        <v>313</v>
      </c>
      <c r="BD15" s="497">
        <v>313</v>
      </c>
      <c r="BE15" s="664">
        <v>326</v>
      </c>
      <c r="BF15" s="497">
        <v>321</v>
      </c>
      <c r="BG15" s="497">
        <v>306</v>
      </c>
      <c r="BH15" s="497">
        <v>314</v>
      </c>
      <c r="BI15" s="497">
        <v>295</v>
      </c>
      <c r="BJ15" s="494">
        <v>314</v>
      </c>
      <c r="BK15" s="495">
        <v>319</v>
      </c>
      <c r="BL15" s="505">
        <v>331</v>
      </c>
      <c r="BN15" s="24">
        <v>18</v>
      </c>
      <c r="BO15" s="22" t="s">
        <v>25</v>
      </c>
      <c r="BP15" s="494">
        <v>343</v>
      </c>
      <c r="BQ15" s="494">
        <v>308</v>
      </c>
      <c r="BR15" s="494">
        <v>283</v>
      </c>
      <c r="BS15" s="494">
        <v>265</v>
      </c>
      <c r="BT15" s="499">
        <v>240</v>
      </c>
      <c r="BU15" s="499">
        <v>231</v>
      </c>
      <c r="BV15" s="499">
        <v>231</v>
      </c>
      <c r="BW15" s="498">
        <v>212</v>
      </c>
      <c r="BX15" s="499">
        <v>207</v>
      </c>
      <c r="BY15" s="500">
        <v>211</v>
      </c>
      <c r="BZ15" s="52">
        <v>18</v>
      </c>
      <c r="CA15" s="22" t="s">
        <v>26</v>
      </c>
      <c r="CB15" s="785">
        <v>10222</v>
      </c>
      <c r="CC15" s="501">
        <v>10145</v>
      </c>
      <c r="CD15" s="501">
        <v>9272</v>
      </c>
      <c r="CE15" s="667">
        <v>9740</v>
      </c>
      <c r="CF15" s="502">
        <v>9351</v>
      </c>
      <c r="CH15" s="829">
        <v>18</v>
      </c>
      <c r="CI15" s="22" t="s">
        <v>26</v>
      </c>
      <c r="CJ15" s="667">
        <v>8841</v>
      </c>
      <c r="CK15" s="667">
        <v>8793</v>
      </c>
      <c r="CL15" s="667">
        <v>8866</v>
      </c>
      <c r="CM15" s="667">
        <v>8487</v>
      </c>
      <c r="CN15" s="667">
        <v>8816</v>
      </c>
      <c r="CO15" s="502">
        <v>8699</v>
      </c>
    </row>
    <row r="16" spans="2:93" ht="16.5" customHeight="1">
      <c r="B16" s="290"/>
      <c r="C16" s="428"/>
      <c r="D16" s="429"/>
      <c r="E16" s="430"/>
      <c r="F16" s="290"/>
      <c r="G16" s="428"/>
      <c r="H16" s="429"/>
      <c r="I16" s="431"/>
      <c r="J16" s="431"/>
      <c r="K16" s="431"/>
      <c r="L16" s="430"/>
      <c r="M16" s="290"/>
      <c r="N16" s="428"/>
      <c r="O16" s="429"/>
      <c r="P16" s="431"/>
      <c r="Q16" s="431"/>
      <c r="R16" s="431"/>
      <c r="S16" s="431"/>
      <c r="T16" s="431"/>
      <c r="U16" s="432"/>
      <c r="V16" s="430"/>
      <c r="X16" s="290"/>
      <c r="Y16" s="428"/>
      <c r="Z16" s="429"/>
      <c r="AA16" s="431"/>
      <c r="AB16" s="431"/>
      <c r="AC16" s="431"/>
      <c r="AD16" s="431"/>
      <c r="AE16" s="431"/>
      <c r="AF16" s="431"/>
      <c r="AG16" s="432"/>
      <c r="AH16" s="204"/>
      <c r="AI16" s="503"/>
      <c r="AJ16" s="503"/>
      <c r="AK16" s="503"/>
      <c r="AL16" s="503"/>
      <c r="AM16" s="503"/>
      <c r="AN16" s="503"/>
      <c r="AO16" s="503"/>
      <c r="AP16" s="516"/>
      <c r="AQ16" s="504"/>
      <c r="AS16" s="24">
        <v>22</v>
      </c>
      <c r="AT16" s="416" t="s">
        <v>26</v>
      </c>
      <c r="AU16" s="493" t="s">
        <v>21</v>
      </c>
      <c r="AV16" s="494" t="s">
        <v>21</v>
      </c>
      <c r="AW16" s="494" t="s">
        <v>21</v>
      </c>
      <c r="AX16" s="494" t="s">
        <v>21</v>
      </c>
      <c r="AY16" s="804">
        <v>6675</v>
      </c>
      <c r="AZ16" s="494">
        <v>7038</v>
      </c>
      <c r="BA16" s="496">
        <v>7334</v>
      </c>
      <c r="BB16" s="495">
        <v>7408</v>
      </c>
      <c r="BC16" s="494">
        <v>7521</v>
      </c>
      <c r="BD16" s="497">
        <v>7562</v>
      </c>
      <c r="BE16" s="664">
        <v>7236</v>
      </c>
      <c r="BF16" s="497">
        <v>7837</v>
      </c>
      <c r="BG16" s="497">
        <v>7705</v>
      </c>
      <c r="BH16" s="497">
        <v>8393</v>
      </c>
      <c r="BI16" s="497">
        <v>8140</v>
      </c>
      <c r="BJ16" s="494">
        <v>8399</v>
      </c>
      <c r="BK16" s="495">
        <v>8727</v>
      </c>
      <c r="BL16" s="505">
        <v>8632</v>
      </c>
      <c r="BN16" s="24">
        <v>19</v>
      </c>
      <c r="BO16" s="22" t="s">
        <v>26</v>
      </c>
      <c r="BP16" s="494">
        <v>9137</v>
      </c>
      <c r="BQ16" s="494">
        <v>9335</v>
      </c>
      <c r="BR16" s="494">
        <v>9434</v>
      </c>
      <c r="BS16" s="494">
        <v>9160</v>
      </c>
      <c r="BT16" s="499">
        <v>8902</v>
      </c>
      <c r="BU16" s="499">
        <v>9575</v>
      </c>
      <c r="BV16" s="499">
        <v>9440</v>
      </c>
      <c r="BW16" s="498">
        <v>9680</v>
      </c>
      <c r="BX16" s="499">
        <v>9774</v>
      </c>
      <c r="BY16" s="500">
        <v>10222</v>
      </c>
      <c r="BZ16" s="52">
        <v>19</v>
      </c>
      <c r="CA16" s="22" t="s">
        <v>27</v>
      </c>
      <c r="CB16" s="785">
        <v>993</v>
      </c>
      <c r="CC16" s="501">
        <v>1025</v>
      </c>
      <c r="CD16" s="501">
        <v>893</v>
      </c>
      <c r="CE16" s="667">
        <v>960</v>
      </c>
      <c r="CF16" s="502">
        <v>804</v>
      </c>
      <c r="CH16" s="829">
        <v>19</v>
      </c>
      <c r="CI16" s="22" t="s">
        <v>27</v>
      </c>
      <c r="CJ16" s="667">
        <v>922</v>
      </c>
      <c r="CK16" s="667">
        <v>950</v>
      </c>
      <c r="CL16" s="667">
        <v>1022</v>
      </c>
      <c r="CM16" s="667">
        <v>893</v>
      </c>
      <c r="CN16" s="667">
        <v>1034</v>
      </c>
      <c r="CO16" s="502">
        <v>1067</v>
      </c>
    </row>
    <row r="17" spans="2:93" ht="16.5" customHeight="1">
      <c r="B17" s="455">
        <v>30</v>
      </c>
      <c r="C17" s="192" t="s">
        <v>297</v>
      </c>
      <c r="D17" s="314">
        <v>85</v>
      </c>
      <c r="E17" s="197" t="s">
        <v>335</v>
      </c>
      <c r="F17" s="455">
        <v>30</v>
      </c>
      <c r="G17" s="192" t="s">
        <v>27</v>
      </c>
      <c r="H17" s="188">
        <v>296</v>
      </c>
      <c r="I17" s="189">
        <v>230</v>
      </c>
      <c r="J17" s="189">
        <v>286</v>
      </c>
      <c r="K17" s="189">
        <v>487</v>
      </c>
      <c r="L17" s="190">
        <v>600</v>
      </c>
      <c r="M17" s="455">
        <v>28</v>
      </c>
      <c r="N17" s="192" t="s">
        <v>27</v>
      </c>
      <c r="O17" s="188">
        <v>458</v>
      </c>
      <c r="P17" s="189">
        <v>615</v>
      </c>
      <c r="Q17" s="189">
        <v>590</v>
      </c>
      <c r="R17" s="189">
        <v>655</v>
      </c>
      <c r="S17" s="189" t="s">
        <v>192</v>
      </c>
      <c r="T17" s="189">
        <v>802</v>
      </c>
      <c r="U17" s="195">
        <v>779</v>
      </c>
      <c r="V17" s="190" t="s">
        <v>192</v>
      </c>
      <c r="X17" s="455">
        <v>28</v>
      </c>
      <c r="Y17" s="192" t="s">
        <v>27</v>
      </c>
      <c r="Z17" s="188">
        <v>1026</v>
      </c>
      <c r="AA17" s="189">
        <v>1199</v>
      </c>
      <c r="AB17" s="189">
        <v>924</v>
      </c>
      <c r="AC17" s="189" t="s">
        <v>192</v>
      </c>
      <c r="AD17" s="189">
        <v>1554</v>
      </c>
      <c r="AE17" s="189">
        <v>1478</v>
      </c>
      <c r="AF17" s="189">
        <v>1530</v>
      </c>
      <c r="AG17" s="409">
        <v>1299</v>
      </c>
      <c r="AH17" s="189">
        <v>1228</v>
      </c>
      <c r="AI17" s="494">
        <v>1101</v>
      </c>
      <c r="AJ17" s="494">
        <v>1181</v>
      </c>
      <c r="AK17" s="494">
        <v>1045</v>
      </c>
      <c r="AL17" s="494">
        <v>959</v>
      </c>
      <c r="AM17" s="494">
        <v>960</v>
      </c>
      <c r="AN17" s="494">
        <v>944</v>
      </c>
      <c r="AO17" s="494">
        <v>965</v>
      </c>
      <c r="AP17" s="495">
        <v>971</v>
      </c>
      <c r="AQ17" s="505">
        <v>1015</v>
      </c>
      <c r="AS17" s="24">
        <v>23</v>
      </c>
      <c r="AT17" s="416" t="s">
        <v>27</v>
      </c>
      <c r="AU17" s="493">
        <v>958</v>
      </c>
      <c r="AV17" s="494">
        <v>896</v>
      </c>
      <c r="AW17" s="494">
        <v>855</v>
      </c>
      <c r="AX17" s="494">
        <v>873</v>
      </c>
      <c r="AY17" s="804">
        <v>873</v>
      </c>
      <c r="AZ17" s="494">
        <v>853</v>
      </c>
      <c r="BA17" s="496">
        <v>815</v>
      </c>
      <c r="BB17" s="495">
        <v>830</v>
      </c>
      <c r="BC17" s="494">
        <v>869</v>
      </c>
      <c r="BD17" s="497">
        <v>866</v>
      </c>
      <c r="BE17" s="664">
        <v>862</v>
      </c>
      <c r="BF17" s="497">
        <v>879</v>
      </c>
      <c r="BG17" s="497">
        <v>934</v>
      </c>
      <c r="BH17" s="497">
        <v>985</v>
      </c>
      <c r="BI17" s="497">
        <v>919</v>
      </c>
      <c r="BJ17" s="494">
        <v>942</v>
      </c>
      <c r="BK17" s="495">
        <v>909</v>
      </c>
      <c r="BL17" s="505">
        <v>923</v>
      </c>
      <c r="BN17" s="24">
        <v>20</v>
      </c>
      <c r="BO17" s="22" t="s">
        <v>27</v>
      </c>
      <c r="BP17" s="494">
        <v>947</v>
      </c>
      <c r="BQ17" s="494">
        <v>872</v>
      </c>
      <c r="BR17" s="494">
        <v>915</v>
      </c>
      <c r="BS17" s="494">
        <v>1033</v>
      </c>
      <c r="BT17" s="499">
        <v>931</v>
      </c>
      <c r="BU17" s="499">
        <v>912</v>
      </c>
      <c r="BV17" s="499">
        <v>912</v>
      </c>
      <c r="BW17" s="498">
        <v>953</v>
      </c>
      <c r="BX17" s="499">
        <v>963</v>
      </c>
      <c r="BY17" s="500">
        <v>993</v>
      </c>
      <c r="BZ17" s="52">
        <v>20</v>
      </c>
      <c r="CA17" s="22" t="s">
        <v>28</v>
      </c>
      <c r="CB17" s="785">
        <v>95</v>
      </c>
      <c r="CC17" s="501">
        <v>101</v>
      </c>
      <c r="CD17" s="501">
        <v>100</v>
      </c>
      <c r="CE17" s="667">
        <v>103</v>
      </c>
      <c r="CF17" s="502">
        <v>99</v>
      </c>
      <c r="CH17" s="829">
        <v>20</v>
      </c>
      <c r="CI17" s="22" t="s">
        <v>28</v>
      </c>
      <c r="CJ17" s="667">
        <v>102</v>
      </c>
      <c r="CK17" s="667">
        <v>112</v>
      </c>
      <c r="CL17" s="667">
        <v>124</v>
      </c>
      <c r="CM17" s="667">
        <v>111</v>
      </c>
      <c r="CN17" s="667">
        <v>159</v>
      </c>
      <c r="CO17" s="502">
        <v>158</v>
      </c>
    </row>
    <row r="18" spans="2:93" ht="16.5" customHeight="1">
      <c r="B18" s="455">
        <v>31</v>
      </c>
      <c r="C18" s="192" t="s">
        <v>298</v>
      </c>
      <c r="D18" s="314" t="s">
        <v>21</v>
      </c>
      <c r="E18" s="197" t="s">
        <v>335</v>
      </c>
      <c r="F18" s="455">
        <v>31</v>
      </c>
      <c r="G18" s="192" t="s">
        <v>362</v>
      </c>
      <c r="H18" s="188">
        <v>132</v>
      </c>
      <c r="I18" s="189">
        <v>161</v>
      </c>
      <c r="J18" s="189" t="s">
        <v>363</v>
      </c>
      <c r="K18" s="189" t="s">
        <v>192</v>
      </c>
      <c r="L18" s="190" t="s">
        <v>192</v>
      </c>
      <c r="M18" s="455">
        <v>29</v>
      </c>
      <c r="N18" s="192" t="s">
        <v>365</v>
      </c>
      <c r="O18" s="188">
        <v>295</v>
      </c>
      <c r="P18" s="189">
        <v>240</v>
      </c>
      <c r="Q18" s="189">
        <v>128</v>
      </c>
      <c r="R18" s="189">
        <v>70</v>
      </c>
      <c r="S18" s="189">
        <v>75</v>
      </c>
      <c r="T18" s="189">
        <v>174</v>
      </c>
      <c r="U18" s="195">
        <v>142</v>
      </c>
      <c r="V18" s="190">
        <v>151</v>
      </c>
      <c r="X18" s="455">
        <v>29</v>
      </c>
      <c r="Y18" s="192" t="s">
        <v>365</v>
      </c>
      <c r="Z18" s="188">
        <v>236</v>
      </c>
      <c r="AA18" s="189">
        <v>123</v>
      </c>
      <c r="AB18" s="189">
        <v>343</v>
      </c>
      <c r="AC18" s="189">
        <v>422</v>
      </c>
      <c r="AD18" s="189">
        <v>257</v>
      </c>
      <c r="AE18" s="189">
        <v>229</v>
      </c>
      <c r="AF18" s="189">
        <v>241</v>
      </c>
      <c r="AG18" s="409">
        <v>184</v>
      </c>
      <c r="AH18" s="189">
        <v>158</v>
      </c>
      <c r="AI18" s="494">
        <v>137</v>
      </c>
      <c r="AJ18" s="494">
        <v>116</v>
      </c>
      <c r="AK18" s="494">
        <v>184</v>
      </c>
      <c r="AL18" s="494">
        <v>209</v>
      </c>
      <c r="AM18" s="494">
        <v>204</v>
      </c>
      <c r="AN18" s="494">
        <v>238</v>
      </c>
      <c r="AO18" s="494">
        <v>227</v>
      </c>
      <c r="AP18" s="495">
        <v>231</v>
      </c>
      <c r="AQ18" s="505">
        <v>207</v>
      </c>
      <c r="AS18" s="24">
        <v>24</v>
      </c>
      <c r="AT18" s="416" t="s">
        <v>28</v>
      </c>
      <c r="AU18" s="493">
        <v>218</v>
      </c>
      <c r="AV18" s="494">
        <v>217</v>
      </c>
      <c r="AW18" s="494">
        <v>203</v>
      </c>
      <c r="AX18" s="494">
        <v>200</v>
      </c>
      <c r="AY18" s="804">
        <v>200</v>
      </c>
      <c r="AZ18" s="494">
        <v>223</v>
      </c>
      <c r="BA18" s="496">
        <v>218</v>
      </c>
      <c r="BB18" s="495">
        <v>223</v>
      </c>
      <c r="BC18" s="494">
        <v>231</v>
      </c>
      <c r="BD18" s="497">
        <v>206</v>
      </c>
      <c r="BE18" s="664">
        <v>206</v>
      </c>
      <c r="BF18" s="497">
        <v>210</v>
      </c>
      <c r="BG18" s="497">
        <v>217</v>
      </c>
      <c r="BH18" s="497">
        <v>205</v>
      </c>
      <c r="BI18" s="497">
        <v>199</v>
      </c>
      <c r="BJ18" s="494">
        <v>182</v>
      </c>
      <c r="BK18" s="495">
        <v>135</v>
      </c>
      <c r="BL18" s="505">
        <v>125</v>
      </c>
      <c r="BN18" s="24">
        <v>21</v>
      </c>
      <c r="BO18" s="22" t="s">
        <v>28</v>
      </c>
      <c r="BP18" s="494">
        <v>107</v>
      </c>
      <c r="BQ18" s="494">
        <v>107</v>
      </c>
      <c r="BR18" s="494">
        <v>95</v>
      </c>
      <c r="BS18" s="494">
        <v>102</v>
      </c>
      <c r="BT18" s="499">
        <v>98</v>
      </c>
      <c r="BU18" s="499">
        <v>95</v>
      </c>
      <c r="BV18" s="499">
        <v>99</v>
      </c>
      <c r="BW18" s="498">
        <v>92</v>
      </c>
      <c r="BX18" s="499">
        <v>94</v>
      </c>
      <c r="BY18" s="500">
        <v>95</v>
      </c>
      <c r="BZ18" s="52">
        <v>21</v>
      </c>
      <c r="CA18" s="22" t="s">
        <v>29</v>
      </c>
      <c r="CB18" s="785">
        <v>3593</v>
      </c>
      <c r="CC18" s="501">
        <v>3255</v>
      </c>
      <c r="CD18" s="501">
        <v>3287</v>
      </c>
      <c r="CE18" s="667">
        <v>3375</v>
      </c>
      <c r="CF18" s="502">
        <v>3208</v>
      </c>
      <c r="CH18" s="829">
        <v>21</v>
      </c>
      <c r="CI18" s="22" t="s">
        <v>29</v>
      </c>
      <c r="CJ18" s="667">
        <v>3205</v>
      </c>
      <c r="CK18" s="667">
        <v>3124</v>
      </c>
      <c r="CL18" s="667">
        <v>3136</v>
      </c>
      <c r="CM18" s="667">
        <v>3154</v>
      </c>
      <c r="CN18" s="667">
        <v>3266</v>
      </c>
      <c r="CO18" s="502">
        <v>3262</v>
      </c>
    </row>
    <row r="19" spans="2:93" ht="16.5" customHeight="1">
      <c r="B19" s="455">
        <v>32</v>
      </c>
      <c r="C19" s="192" t="s">
        <v>299</v>
      </c>
      <c r="D19" s="314">
        <v>937</v>
      </c>
      <c r="E19" s="197">
        <v>805</v>
      </c>
      <c r="F19" s="455">
        <v>32</v>
      </c>
      <c r="G19" s="192" t="s">
        <v>366</v>
      </c>
      <c r="H19" s="188">
        <v>1447</v>
      </c>
      <c r="I19" s="189">
        <v>1203</v>
      </c>
      <c r="J19" s="189">
        <v>1405</v>
      </c>
      <c r="K19" s="189">
        <v>1857</v>
      </c>
      <c r="L19" s="190">
        <v>1240</v>
      </c>
      <c r="M19" s="455">
        <v>30</v>
      </c>
      <c r="N19" s="192" t="s">
        <v>29</v>
      </c>
      <c r="O19" s="188">
        <v>1326</v>
      </c>
      <c r="P19" s="189">
        <v>1495</v>
      </c>
      <c r="Q19" s="189">
        <v>1758</v>
      </c>
      <c r="R19" s="189">
        <v>1751</v>
      </c>
      <c r="S19" s="189">
        <v>1984</v>
      </c>
      <c r="T19" s="189">
        <v>2255</v>
      </c>
      <c r="U19" s="195">
        <v>2947</v>
      </c>
      <c r="V19" s="190">
        <v>2863</v>
      </c>
      <c r="X19" s="455">
        <v>30</v>
      </c>
      <c r="Y19" s="192" t="s">
        <v>29</v>
      </c>
      <c r="Z19" s="188">
        <v>3883</v>
      </c>
      <c r="AA19" s="189">
        <v>4461</v>
      </c>
      <c r="AB19" s="189">
        <v>4704</v>
      </c>
      <c r="AC19" s="189">
        <v>4733</v>
      </c>
      <c r="AD19" s="189">
        <v>5128</v>
      </c>
      <c r="AE19" s="189">
        <v>5565</v>
      </c>
      <c r="AF19" s="189">
        <v>5532</v>
      </c>
      <c r="AG19" s="409">
        <v>5707</v>
      </c>
      <c r="AH19" s="189">
        <v>5389</v>
      </c>
      <c r="AI19" s="494">
        <v>5635</v>
      </c>
      <c r="AJ19" s="494">
        <v>5497</v>
      </c>
      <c r="AK19" s="494">
        <v>5378</v>
      </c>
      <c r="AL19" s="494">
        <v>5276</v>
      </c>
      <c r="AM19" s="494">
        <v>5063</v>
      </c>
      <c r="AN19" s="494">
        <v>4857</v>
      </c>
      <c r="AO19" s="494">
        <v>4911</v>
      </c>
      <c r="AP19" s="495">
        <v>4898</v>
      </c>
      <c r="AQ19" s="505">
        <v>4975</v>
      </c>
      <c r="AS19" s="24">
        <v>25</v>
      </c>
      <c r="AT19" s="416" t="s">
        <v>29</v>
      </c>
      <c r="AU19" s="493">
        <v>5043</v>
      </c>
      <c r="AV19" s="494">
        <v>4980</v>
      </c>
      <c r="AW19" s="494">
        <v>4886</v>
      </c>
      <c r="AX19" s="494">
        <v>4886</v>
      </c>
      <c r="AY19" s="804">
        <v>4886</v>
      </c>
      <c r="AZ19" s="494">
        <v>4843</v>
      </c>
      <c r="BA19" s="496">
        <v>4859</v>
      </c>
      <c r="BB19" s="495">
        <v>4928</v>
      </c>
      <c r="BC19" s="494">
        <v>4936</v>
      </c>
      <c r="BD19" s="497">
        <v>4939</v>
      </c>
      <c r="BE19" s="664">
        <v>5093</v>
      </c>
      <c r="BF19" s="497">
        <v>5138</v>
      </c>
      <c r="BG19" s="497">
        <v>4956</v>
      </c>
      <c r="BH19" s="497">
        <v>5079</v>
      </c>
      <c r="BI19" s="497">
        <v>5031</v>
      </c>
      <c r="BJ19" s="494">
        <v>4921</v>
      </c>
      <c r="BK19" s="495">
        <v>4878</v>
      </c>
      <c r="BL19" s="505">
        <v>4775</v>
      </c>
      <c r="BN19" s="24">
        <v>22</v>
      </c>
      <c r="BO19" s="22" t="s">
        <v>29</v>
      </c>
      <c r="BP19" s="494">
        <v>4720</v>
      </c>
      <c r="BQ19" s="494">
        <v>4479</v>
      </c>
      <c r="BR19" s="494">
        <v>4468</v>
      </c>
      <c r="BS19" s="494">
        <v>4338</v>
      </c>
      <c r="BT19" s="499">
        <v>4178</v>
      </c>
      <c r="BU19" s="499">
        <v>4068</v>
      </c>
      <c r="BV19" s="499">
        <v>3860</v>
      </c>
      <c r="BW19" s="498">
        <v>3804</v>
      </c>
      <c r="BX19" s="499">
        <v>3803</v>
      </c>
      <c r="BY19" s="500">
        <v>3593</v>
      </c>
      <c r="BZ19" s="52">
        <v>22</v>
      </c>
      <c r="CA19" s="22" t="s">
        <v>57</v>
      </c>
      <c r="CB19" s="785">
        <v>3532</v>
      </c>
      <c r="CC19" s="501">
        <v>4023</v>
      </c>
      <c r="CD19" s="501">
        <v>4099</v>
      </c>
      <c r="CE19" s="667">
        <v>4424</v>
      </c>
      <c r="CF19" s="502">
        <v>4610</v>
      </c>
      <c r="CH19" s="829">
        <v>22</v>
      </c>
      <c r="CI19" s="22" t="s">
        <v>57</v>
      </c>
      <c r="CJ19" s="667">
        <v>4340</v>
      </c>
      <c r="CK19" s="667">
        <v>4233</v>
      </c>
      <c r="CL19" s="667">
        <v>4251</v>
      </c>
      <c r="CM19" s="667">
        <v>4186</v>
      </c>
      <c r="CN19" s="667">
        <v>4319</v>
      </c>
      <c r="CO19" s="502">
        <v>4442</v>
      </c>
    </row>
    <row r="20" spans="2:93" ht="16.5" customHeight="1">
      <c r="B20" s="454">
        <v>33</v>
      </c>
      <c r="C20" s="305" t="s">
        <v>232</v>
      </c>
      <c r="D20" s="315">
        <v>4641</v>
      </c>
      <c r="E20" s="307">
        <v>5626</v>
      </c>
      <c r="F20" s="455">
        <v>33</v>
      </c>
      <c r="G20" s="192" t="s">
        <v>464</v>
      </c>
      <c r="H20" s="188">
        <v>6374</v>
      </c>
      <c r="I20" s="189">
        <v>7015</v>
      </c>
      <c r="J20" s="189">
        <v>6846</v>
      </c>
      <c r="K20" s="189">
        <v>7507</v>
      </c>
      <c r="L20" s="190">
        <v>7958</v>
      </c>
      <c r="M20" s="455">
        <v>31</v>
      </c>
      <c r="N20" s="192" t="s">
        <v>57</v>
      </c>
      <c r="O20" s="188">
        <v>4984</v>
      </c>
      <c r="P20" s="189">
        <v>6149</v>
      </c>
      <c r="Q20" s="189">
        <v>5952</v>
      </c>
      <c r="R20" s="189">
        <v>5480</v>
      </c>
      <c r="S20" s="189">
        <v>7078</v>
      </c>
      <c r="T20" s="189">
        <v>7903</v>
      </c>
      <c r="U20" s="195">
        <v>8682</v>
      </c>
      <c r="V20" s="190">
        <v>8025</v>
      </c>
      <c r="X20" s="455">
        <v>31</v>
      </c>
      <c r="Y20" s="192" t="s">
        <v>57</v>
      </c>
      <c r="Z20" s="188">
        <v>7896</v>
      </c>
      <c r="AA20" s="189">
        <v>7677</v>
      </c>
      <c r="AB20" s="189">
        <v>6924</v>
      </c>
      <c r="AC20" s="189">
        <v>6543</v>
      </c>
      <c r="AD20" s="189">
        <v>6687</v>
      </c>
      <c r="AE20" s="189">
        <v>6977</v>
      </c>
      <c r="AF20" s="189">
        <v>7816</v>
      </c>
      <c r="AG20" s="409">
        <v>7632</v>
      </c>
      <c r="AH20" s="189">
        <v>7726</v>
      </c>
      <c r="AI20" s="494">
        <v>7647</v>
      </c>
      <c r="AJ20" s="494">
        <v>7456</v>
      </c>
      <c r="AK20" s="494">
        <v>6970</v>
      </c>
      <c r="AL20" s="494">
        <v>6346</v>
      </c>
      <c r="AM20" s="494">
        <v>6095</v>
      </c>
      <c r="AN20" s="494">
        <v>6245</v>
      </c>
      <c r="AO20" s="494">
        <v>6054</v>
      </c>
      <c r="AP20" s="495">
        <v>5705</v>
      </c>
      <c r="AQ20" s="505">
        <v>5782</v>
      </c>
      <c r="AS20" s="24">
        <v>26</v>
      </c>
      <c r="AT20" s="416" t="s">
        <v>57</v>
      </c>
      <c r="AU20" s="493">
        <v>5479</v>
      </c>
      <c r="AV20" s="494">
        <v>5124</v>
      </c>
      <c r="AW20" s="494">
        <v>4989</v>
      </c>
      <c r="AX20" s="494">
        <v>4654</v>
      </c>
      <c r="AY20" s="804">
        <v>4654</v>
      </c>
      <c r="AZ20" s="494">
        <v>4493</v>
      </c>
      <c r="BA20" s="496">
        <v>4273</v>
      </c>
      <c r="BB20" s="495">
        <v>3956</v>
      </c>
      <c r="BC20" s="494">
        <v>3900</v>
      </c>
      <c r="BD20" s="497">
        <v>3995</v>
      </c>
      <c r="BE20" s="664">
        <v>4156</v>
      </c>
      <c r="BF20" s="497">
        <v>4130</v>
      </c>
      <c r="BG20" s="497">
        <v>4061</v>
      </c>
      <c r="BH20" s="497">
        <v>3793</v>
      </c>
      <c r="BI20" s="497">
        <v>3821</v>
      </c>
      <c r="BJ20" s="494">
        <v>3701</v>
      </c>
      <c r="BK20" s="495">
        <v>3606</v>
      </c>
      <c r="BL20" s="505">
        <v>3929</v>
      </c>
      <c r="BN20" s="24">
        <v>23</v>
      </c>
      <c r="BO20" s="22" t="s">
        <v>57</v>
      </c>
      <c r="BP20" s="494">
        <v>3791</v>
      </c>
      <c r="BQ20" s="494">
        <v>3457</v>
      </c>
      <c r="BR20" s="494">
        <v>3455</v>
      </c>
      <c r="BS20" s="494">
        <v>3471</v>
      </c>
      <c r="BT20" s="499">
        <v>3025</v>
      </c>
      <c r="BU20" s="499">
        <v>3000</v>
      </c>
      <c r="BV20" s="499">
        <v>3275</v>
      </c>
      <c r="BW20" s="498">
        <v>3744</v>
      </c>
      <c r="BX20" s="499">
        <v>3741</v>
      </c>
      <c r="BY20" s="500">
        <v>3532</v>
      </c>
      <c r="BZ20" s="52">
        <v>23</v>
      </c>
      <c r="CA20" s="22" t="s">
        <v>30</v>
      </c>
      <c r="CB20" s="785">
        <v>7003</v>
      </c>
      <c r="CC20" s="501">
        <v>6477</v>
      </c>
      <c r="CD20" s="501">
        <v>5948</v>
      </c>
      <c r="CE20" s="667">
        <v>6045</v>
      </c>
      <c r="CF20" s="502">
        <v>6646</v>
      </c>
      <c r="CH20" s="829">
        <v>23</v>
      </c>
      <c r="CI20" s="22" t="s">
        <v>30</v>
      </c>
      <c r="CJ20" s="667">
        <v>7363</v>
      </c>
      <c r="CK20" s="667">
        <v>7374</v>
      </c>
      <c r="CL20" s="667">
        <v>8443</v>
      </c>
      <c r="CM20" s="667">
        <v>7607</v>
      </c>
      <c r="CN20" s="667">
        <v>6375</v>
      </c>
      <c r="CO20" s="502">
        <v>6465</v>
      </c>
    </row>
    <row r="21" spans="2:93" ht="16.5" customHeight="1">
      <c r="B21" s="290"/>
      <c r="C21" s="428"/>
      <c r="D21" s="429"/>
      <c r="E21" s="430"/>
      <c r="F21" s="455">
        <v>33</v>
      </c>
      <c r="G21" s="192" t="s">
        <v>465</v>
      </c>
      <c r="H21" s="188" t="s">
        <v>21</v>
      </c>
      <c r="I21" s="189" t="s">
        <v>21</v>
      </c>
      <c r="J21" s="189" t="s">
        <v>21</v>
      </c>
      <c r="K21" s="189" t="s">
        <v>21</v>
      </c>
      <c r="L21" s="190" t="s">
        <v>21</v>
      </c>
      <c r="M21" s="455">
        <v>32</v>
      </c>
      <c r="N21" s="192" t="s">
        <v>30</v>
      </c>
      <c r="O21" s="188">
        <v>2564</v>
      </c>
      <c r="P21" s="189">
        <v>3011</v>
      </c>
      <c r="Q21" s="189">
        <v>2021</v>
      </c>
      <c r="R21" s="189">
        <v>1847</v>
      </c>
      <c r="S21" s="189">
        <v>2271</v>
      </c>
      <c r="T21" s="189">
        <v>3399</v>
      </c>
      <c r="U21" s="195">
        <v>3133</v>
      </c>
      <c r="V21" s="190">
        <v>2680</v>
      </c>
      <c r="X21" s="455">
        <v>32</v>
      </c>
      <c r="Y21" s="192" t="s">
        <v>30</v>
      </c>
      <c r="Z21" s="188">
        <v>2776</v>
      </c>
      <c r="AA21" s="189">
        <v>3272</v>
      </c>
      <c r="AB21" s="189">
        <v>4091</v>
      </c>
      <c r="AC21" s="189">
        <v>4297</v>
      </c>
      <c r="AD21" s="189">
        <v>4274</v>
      </c>
      <c r="AE21" s="189">
        <v>4762</v>
      </c>
      <c r="AF21" s="189">
        <v>4982</v>
      </c>
      <c r="AG21" s="409">
        <v>5367</v>
      </c>
      <c r="AH21" s="189">
        <v>13881</v>
      </c>
      <c r="AI21" s="494">
        <v>14433</v>
      </c>
      <c r="AJ21" s="494">
        <v>16637</v>
      </c>
      <c r="AK21" s="494">
        <v>16081</v>
      </c>
      <c r="AL21" s="494">
        <v>15133</v>
      </c>
      <c r="AM21" s="494">
        <v>15024</v>
      </c>
      <c r="AN21" s="494">
        <v>15295</v>
      </c>
      <c r="AO21" s="494">
        <v>15583</v>
      </c>
      <c r="AP21" s="495">
        <v>15896</v>
      </c>
      <c r="AQ21" s="505">
        <v>15875</v>
      </c>
      <c r="AS21" s="24">
        <v>27</v>
      </c>
      <c r="AT21" s="416" t="s">
        <v>30</v>
      </c>
      <c r="AU21" s="493">
        <v>15671</v>
      </c>
      <c r="AV21" s="494">
        <v>15442</v>
      </c>
      <c r="AW21" s="494">
        <v>15534</v>
      </c>
      <c r="AX21" s="494">
        <v>15818</v>
      </c>
      <c r="AY21" s="804">
        <v>15818</v>
      </c>
      <c r="AZ21" s="494">
        <v>6421</v>
      </c>
      <c r="BA21" s="496">
        <v>6168</v>
      </c>
      <c r="BB21" s="495">
        <v>6017</v>
      </c>
      <c r="BC21" s="494">
        <v>6280</v>
      </c>
      <c r="BD21" s="497">
        <v>6396</v>
      </c>
      <c r="BE21" s="664">
        <v>6431</v>
      </c>
      <c r="BF21" s="497">
        <v>6691</v>
      </c>
      <c r="BG21" s="497">
        <v>6533</v>
      </c>
      <c r="BH21" s="497">
        <v>6453</v>
      </c>
      <c r="BI21" s="497">
        <v>6777</v>
      </c>
      <c r="BJ21" s="494">
        <v>6722</v>
      </c>
      <c r="BK21" s="495">
        <v>6528</v>
      </c>
      <c r="BL21" s="505">
        <v>6465</v>
      </c>
      <c r="BN21" s="24">
        <v>24</v>
      </c>
      <c r="BO21" s="22" t="s">
        <v>30</v>
      </c>
      <c r="BP21" s="494">
        <v>6084</v>
      </c>
      <c r="BQ21" s="494">
        <v>5740</v>
      </c>
      <c r="BR21" s="494">
        <v>5784</v>
      </c>
      <c r="BS21" s="494">
        <v>5717</v>
      </c>
      <c r="BT21" s="499">
        <v>5713</v>
      </c>
      <c r="BU21" s="499">
        <v>5945</v>
      </c>
      <c r="BV21" s="499">
        <v>5687</v>
      </c>
      <c r="BW21" s="498">
        <v>6111</v>
      </c>
      <c r="BX21" s="499">
        <v>6992</v>
      </c>
      <c r="BY21" s="500">
        <v>7003</v>
      </c>
      <c r="BZ21" s="52">
        <v>24</v>
      </c>
      <c r="CA21" s="22" t="s">
        <v>31</v>
      </c>
      <c r="CB21" s="785">
        <v>20280</v>
      </c>
      <c r="CC21" s="501">
        <v>19970</v>
      </c>
      <c r="CD21" s="501">
        <v>18126</v>
      </c>
      <c r="CE21" s="667">
        <v>17838</v>
      </c>
      <c r="CF21" s="502">
        <v>17411</v>
      </c>
      <c r="CH21" s="829">
        <v>24</v>
      </c>
      <c r="CI21" s="22" t="s">
        <v>31</v>
      </c>
      <c r="CJ21" s="667">
        <v>17259</v>
      </c>
      <c r="CK21" s="667">
        <v>17455</v>
      </c>
      <c r="CL21" s="667">
        <v>16353</v>
      </c>
      <c r="CM21" s="667">
        <v>17593</v>
      </c>
      <c r="CN21" s="667">
        <v>19237</v>
      </c>
      <c r="CO21" s="502">
        <v>19237</v>
      </c>
    </row>
    <row r="22" spans="2:93" ht="16.5" customHeight="1">
      <c r="B22" s="455">
        <v>34</v>
      </c>
      <c r="C22" s="192" t="s">
        <v>112</v>
      </c>
      <c r="D22" s="314">
        <v>1722</v>
      </c>
      <c r="E22" s="197">
        <v>817</v>
      </c>
      <c r="F22" s="455">
        <v>34</v>
      </c>
      <c r="G22" s="192" t="s">
        <v>31</v>
      </c>
      <c r="H22" s="188">
        <v>750</v>
      </c>
      <c r="I22" s="189">
        <v>788</v>
      </c>
      <c r="J22" s="189">
        <v>964</v>
      </c>
      <c r="K22" s="189">
        <v>1531</v>
      </c>
      <c r="L22" s="190">
        <v>1141</v>
      </c>
      <c r="M22" s="455">
        <v>33</v>
      </c>
      <c r="N22" s="192" t="s">
        <v>31</v>
      </c>
      <c r="O22" s="188">
        <v>1381</v>
      </c>
      <c r="P22" s="189">
        <v>1748</v>
      </c>
      <c r="Q22" s="189">
        <v>3225</v>
      </c>
      <c r="R22" s="189">
        <v>2577</v>
      </c>
      <c r="S22" s="189">
        <v>3140</v>
      </c>
      <c r="T22" s="189">
        <v>3208</v>
      </c>
      <c r="U22" s="195">
        <v>4772</v>
      </c>
      <c r="V22" s="190">
        <v>5451</v>
      </c>
      <c r="X22" s="455">
        <v>33</v>
      </c>
      <c r="Y22" s="192" t="s">
        <v>31</v>
      </c>
      <c r="Z22" s="188">
        <v>6900</v>
      </c>
      <c r="AA22" s="189">
        <v>7676</v>
      </c>
      <c r="AB22" s="189">
        <v>6776</v>
      </c>
      <c r="AC22" s="189">
        <v>7624</v>
      </c>
      <c r="AD22" s="189">
        <v>7825</v>
      </c>
      <c r="AE22" s="189">
        <v>8966</v>
      </c>
      <c r="AF22" s="189">
        <v>12384</v>
      </c>
      <c r="AG22" s="409">
        <v>13518</v>
      </c>
      <c r="AH22" s="189">
        <v>10804</v>
      </c>
      <c r="AI22" s="494">
        <v>13623</v>
      </c>
      <c r="AJ22" s="494">
        <v>14401</v>
      </c>
      <c r="AK22" s="494">
        <v>14520</v>
      </c>
      <c r="AL22" s="494">
        <v>14416</v>
      </c>
      <c r="AM22" s="494">
        <v>14713</v>
      </c>
      <c r="AN22" s="494">
        <v>14131</v>
      </c>
      <c r="AO22" s="494">
        <v>14199</v>
      </c>
      <c r="AP22" s="495">
        <v>14544</v>
      </c>
      <c r="AQ22" s="505">
        <v>15816</v>
      </c>
      <c r="AS22" s="24">
        <v>28</v>
      </c>
      <c r="AT22" s="416" t="s">
        <v>31</v>
      </c>
      <c r="AU22" s="493">
        <v>16428</v>
      </c>
      <c r="AV22" s="494">
        <v>16284</v>
      </c>
      <c r="AW22" s="494">
        <v>16510</v>
      </c>
      <c r="AX22" s="494">
        <v>16509</v>
      </c>
      <c r="AY22" s="804">
        <v>16509</v>
      </c>
      <c r="AZ22" s="494">
        <v>26170</v>
      </c>
      <c r="BA22" s="496">
        <v>26648</v>
      </c>
      <c r="BB22" s="495">
        <v>27385</v>
      </c>
      <c r="BC22" s="494">
        <v>28148</v>
      </c>
      <c r="BD22" s="497">
        <v>28533</v>
      </c>
      <c r="BE22" s="664">
        <v>29046</v>
      </c>
      <c r="BF22" s="497">
        <v>28515</v>
      </c>
      <c r="BG22" s="497">
        <v>23520</v>
      </c>
      <c r="BH22" s="497">
        <v>30356</v>
      </c>
      <c r="BI22" s="497">
        <v>30387</v>
      </c>
      <c r="BJ22" s="494">
        <v>29675</v>
      </c>
      <c r="BK22" s="495">
        <v>29408</v>
      </c>
      <c r="BL22" s="505">
        <v>28729</v>
      </c>
      <c r="BN22" s="24">
        <v>25</v>
      </c>
      <c r="BO22" s="22" t="s">
        <v>31</v>
      </c>
      <c r="BP22" s="494">
        <v>27969</v>
      </c>
      <c r="BQ22" s="494">
        <v>26497</v>
      </c>
      <c r="BR22" s="494">
        <v>25787</v>
      </c>
      <c r="BS22" s="494">
        <v>25277</v>
      </c>
      <c r="BT22" s="499">
        <v>24268</v>
      </c>
      <c r="BU22" s="499">
        <v>21143</v>
      </c>
      <c r="BV22" s="499">
        <v>19619</v>
      </c>
      <c r="BW22" s="498">
        <v>19810</v>
      </c>
      <c r="BX22" s="499">
        <v>20079</v>
      </c>
      <c r="BY22" s="500">
        <v>20280</v>
      </c>
      <c r="BZ22" s="52">
        <v>25</v>
      </c>
      <c r="CA22" s="22" t="s">
        <v>107</v>
      </c>
      <c r="CB22" s="785">
        <v>6457</v>
      </c>
      <c r="CC22" s="501">
        <v>5828</v>
      </c>
      <c r="CD22" s="501">
        <v>4488</v>
      </c>
      <c r="CE22" s="667">
        <v>5081</v>
      </c>
      <c r="CF22" s="502">
        <v>4632</v>
      </c>
      <c r="CH22" s="829">
        <v>25</v>
      </c>
      <c r="CI22" s="22" t="s">
        <v>107</v>
      </c>
      <c r="CJ22" s="667">
        <v>4514</v>
      </c>
      <c r="CK22" s="667">
        <v>4683</v>
      </c>
      <c r="CL22" s="667">
        <v>5003</v>
      </c>
      <c r="CM22" s="667">
        <v>5267</v>
      </c>
      <c r="CN22" s="667">
        <v>2841</v>
      </c>
      <c r="CO22" s="502">
        <v>3009</v>
      </c>
    </row>
    <row r="23" spans="2:93" ht="16.5" customHeight="1">
      <c r="B23" s="455">
        <v>35</v>
      </c>
      <c r="C23" s="192" t="s">
        <v>300</v>
      </c>
      <c r="D23" s="314">
        <v>4973</v>
      </c>
      <c r="E23" s="197">
        <v>2885</v>
      </c>
      <c r="F23" s="455">
        <v>35</v>
      </c>
      <c r="G23" s="192" t="s">
        <v>367</v>
      </c>
      <c r="H23" s="188">
        <v>4919</v>
      </c>
      <c r="I23" s="189">
        <v>4865</v>
      </c>
      <c r="J23" s="189">
        <v>4919</v>
      </c>
      <c r="K23" s="189">
        <v>5441</v>
      </c>
      <c r="L23" s="190">
        <v>4809</v>
      </c>
      <c r="M23" s="455">
        <v>34</v>
      </c>
      <c r="N23" s="192" t="s">
        <v>367</v>
      </c>
      <c r="O23" s="188">
        <v>4525</v>
      </c>
      <c r="P23" s="189">
        <v>5192</v>
      </c>
      <c r="Q23" s="189">
        <v>5525</v>
      </c>
      <c r="R23" s="189">
        <v>5496</v>
      </c>
      <c r="S23" s="189">
        <v>8755</v>
      </c>
      <c r="T23" s="189">
        <v>12966</v>
      </c>
      <c r="U23" s="195">
        <v>16717</v>
      </c>
      <c r="V23" s="190">
        <v>17004</v>
      </c>
      <c r="X23" s="455">
        <v>34</v>
      </c>
      <c r="Y23" s="192" t="s">
        <v>367</v>
      </c>
      <c r="Z23" s="188">
        <v>16833</v>
      </c>
      <c r="AA23" s="189">
        <v>15434</v>
      </c>
      <c r="AB23" s="189">
        <v>13100</v>
      </c>
      <c r="AC23" s="189">
        <v>12466</v>
      </c>
      <c r="AD23" s="189">
        <v>13880</v>
      </c>
      <c r="AE23" s="189">
        <v>14501</v>
      </c>
      <c r="AF23" s="189">
        <v>16033</v>
      </c>
      <c r="AG23" s="409">
        <v>18248</v>
      </c>
      <c r="AH23" s="189">
        <v>17303</v>
      </c>
      <c r="AI23" s="494">
        <v>16688</v>
      </c>
      <c r="AJ23" s="494">
        <v>17336</v>
      </c>
      <c r="AK23" s="494">
        <v>17069</v>
      </c>
      <c r="AL23" s="494">
        <v>16352</v>
      </c>
      <c r="AM23" s="494">
        <v>15067</v>
      </c>
      <c r="AN23" s="494">
        <v>14817</v>
      </c>
      <c r="AO23" s="494">
        <v>14595</v>
      </c>
      <c r="AP23" s="495">
        <v>15287</v>
      </c>
      <c r="AQ23" s="505">
        <v>15650</v>
      </c>
      <c r="AS23" s="24">
        <v>29</v>
      </c>
      <c r="AT23" s="416" t="s">
        <v>32</v>
      </c>
      <c r="AU23" s="493">
        <v>17326</v>
      </c>
      <c r="AV23" s="494">
        <v>16353</v>
      </c>
      <c r="AW23" s="494">
        <v>16100</v>
      </c>
      <c r="AX23" s="494">
        <v>16152</v>
      </c>
      <c r="AY23" s="804">
        <v>16152</v>
      </c>
      <c r="AZ23" s="494">
        <v>16745</v>
      </c>
      <c r="BA23" s="496">
        <v>16911</v>
      </c>
      <c r="BB23" s="495">
        <v>16620</v>
      </c>
      <c r="BC23" s="494">
        <v>16452</v>
      </c>
      <c r="BD23" s="497">
        <v>16838</v>
      </c>
      <c r="BE23" s="664">
        <v>17408</v>
      </c>
      <c r="BF23" s="497">
        <v>18748</v>
      </c>
      <c r="BG23" s="497">
        <v>18613</v>
      </c>
      <c r="BH23" s="497">
        <v>17592</v>
      </c>
      <c r="BI23" s="497">
        <v>15658</v>
      </c>
      <c r="BJ23" s="494">
        <v>15937</v>
      </c>
      <c r="BK23" s="495">
        <v>16635</v>
      </c>
      <c r="BL23" s="505">
        <v>15306</v>
      </c>
      <c r="BN23" s="24">
        <v>26</v>
      </c>
      <c r="BO23" s="22" t="s">
        <v>32</v>
      </c>
      <c r="BP23" s="494">
        <v>15579</v>
      </c>
      <c r="BQ23" s="494">
        <v>15303</v>
      </c>
      <c r="BR23" s="494">
        <v>15292</v>
      </c>
      <c r="BS23" s="494">
        <v>15321</v>
      </c>
      <c r="BT23" s="499">
        <v>14050</v>
      </c>
      <c r="BU23" s="499">
        <v>13890</v>
      </c>
      <c r="BV23" s="499">
        <v>15034</v>
      </c>
      <c r="BW23" s="498">
        <v>15836</v>
      </c>
      <c r="BX23" s="499">
        <v>17086</v>
      </c>
      <c r="BY23" s="500">
        <v>17871</v>
      </c>
      <c r="BZ23" s="52">
        <v>26</v>
      </c>
      <c r="CA23" s="22" t="s">
        <v>108</v>
      </c>
      <c r="CB23" s="785">
        <v>11039</v>
      </c>
      <c r="CC23" s="501">
        <v>11323</v>
      </c>
      <c r="CD23" s="501">
        <v>9334</v>
      </c>
      <c r="CE23" s="667">
        <v>9699</v>
      </c>
      <c r="CF23" s="502">
        <v>11032</v>
      </c>
      <c r="CH23" s="829">
        <v>26</v>
      </c>
      <c r="CI23" s="22" t="s">
        <v>108</v>
      </c>
      <c r="CJ23" s="667">
        <v>10594</v>
      </c>
      <c r="CK23" s="667">
        <v>10681</v>
      </c>
      <c r="CL23" s="667">
        <v>11323</v>
      </c>
      <c r="CM23" s="667">
        <v>11457</v>
      </c>
      <c r="CN23" s="667">
        <v>14254</v>
      </c>
      <c r="CO23" s="502">
        <v>14962</v>
      </c>
    </row>
    <row r="24" spans="2:93" ht="16.5" customHeight="1">
      <c r="B24" s="454">
        <v>36</v>
      </c>
      <c r="C24" s="305" t="s">
        <v>113</v>
      </c>
      <c r="D24" s="315">
        <v>560</v>
      </c>
      <c r="E24" s="307">
        <v>253</v>
      </c>
      <c r="F24" s="454">
        <v>36</v>
      </c>
      <c r="G24" s="305" t="s">
        <v>33</v>
      </c>
      <c r="H24" s="457">
        <v>660</v>
      </c>
      <c r="I24" s="456">
        <v>993</v>
      </c>
      <c r="J24" s="456">
        <v>858</v>
      </c>
      <c r="K24" s="456">
        <v>781</v>
      </c>
      <c r="L24" s="202">
        <v>937</v>
      </c>
      <c r="M24" s="454">
        <v>35</v>
      </c>
      <c r="N24" s="305" t="s">
        <v>33</v>
      </c>
      <c r="O24" s="457">
        <v>852</v>
      </c>
      <c r="P24" s="456">
        <v>1058</v>
      </c>
      <c r="Q24" s="456">
        <v>1206</v>
      </c>
      <c r="R24" s="456">
        <v>1719</v>
      </c>
      <c r="S24" s="456">
        <v>2313</v>
      </c>
      <c r="T24" s="456">
        <v>2581</v>
      </c>
      <c r="U24" s="376">
        <v>2942</v>
      </c>
      <c r="V24" s="202">
        <v>3283</v>
      </c>
      <c r="X24" s="454">
        <v>35</v>
      </c>
      <c r="Y24" s="305" t="s">
        <v>33</v>
      </c>
      <c r="Z24" s="457">
        <v>3504</v>
      </c>
      <c r="AA24" s="456">
        <v>3979</v>
      </c>
      <c r="AB24" s="456">
        <v>3837</v>
      </c>
      <c r="AC24" s="456">
        <v>4574</v>
      </c>
      <c r="AD24" s="456">
        <v>5005</v>
      </c>
      <c r="AE24" s="456">
        <v>5209</v>
      </c>
      <c r="AF24" s="456">
        <v>6472</v>
      </c>
      <c r="AG24" s="306">
        <v>7073</v>
      </c>
      <c r="AH24" s="376">
        <v>6555</v>
      </c>
      <c r="AI24" s="491">
        <v>6959</v>
      </c>
      <c r="AJ24" s="491">
        <v>7610</v>
      </c>
      <c r="AK24" s="491">
        <v>6750</v>
      </c>
      <c r="AL24" s="491">
        <v>6776</v>
      </c>
      <c r="AM24" s="491">
        <v>7630</v>
      </c>
      <c r="AN24" s="491">
        <v>7351</v>
      </c>
      <c r="AO24" s="491">
        <v>7845</v>
      </c>
      <c r="AP24" s="507">
        <v>8025</v>
      </c>
      <c r="AQ24" s="492">
        <v>9482</v>
      </c>
      <c r="AS24" s="403">
        <v>30</v>
      </c>
      <c r="AT24" s="417" t="s">
        <v>33</v>
      </c>
      <c r="AU24" s="506">
        <v>10771</v>
      </c>
      <c r="AV24" s="491">
        <v>11248</v>
      </c>
      <c r="AW24" s="491">
        <v>12504</v>
      </c>
      <c r="AX24" s="491">
        <v>14760</v>
      </c>
      <c r="AY24" s="805">
        <v>14760</v>
      </c>
      <c r="AZ24" s="491">
        <v>16172</v>
      </c>
      <c r="BA24" s="508">
        <v>17207</v>
      </c>
      <c r="BB24" s="507">
        <v>17793</v>
      </c>
      <c r="BC24" s="491">
        <v>18645</v>
      </c>
      <c r="BD24" s="509">
        <v>19487</v>
      </c>
      <c r="BE24" s="665">
        <v>20141</v>
      </c>
      <c r="BF24" s="509">
        <v>21270</v>
      </c>
      <c r="BG24" s="509">
        <v>20179</v>
      </c>
      <c r="BH24" s="509">
        <v>19322</v>
      </c>
      <c r="BI24" s="509">
        <v>18731</v>
      </c>
      <c r="BJ24" s="491">
        <v>18785</v>
      </c>
      <c r="BK24" s="507">
        <v>18683</v>
      </c>
      <c r="BL24" s="492">
        <v>18968</v>
      </c>
      <c r="BN24" s="24">
        <v>27</v>
      </c>
      <c r="BO24" s="22" t="s">
        <v>33</v>
      </c>
      <c r="BP24" s="494">
        <v>18160</v>
      </c>
      <c r="BQ24" s="494">
        <v>18008</v>
      </c>
      <c r="BR24" s="494">
        <v>17806</v>
      </c>
      <c r="BS24" s="494">
        <v>16641</v>
      </c>
      <c r="BT24" s="499">
        <v>3341</v>
      </c>
      <c r="BU24" s="499">
        <v>3414</v>
      </c>
      <c r="BV24" s="499">
        <v>3561</v>
      </c>
      <c r="BW24" s="498">
        <v>3331</v>
      </c>
      <c r="BX24" s="499">
        <v>3607</v>
      </c>
      <c r="BY24" s="500">
        <v>3640</v>
      </c>
      <c r="BZ24" s="52">
        <v>27</v>
      </c>
      <c r="CA24" s="22" t="s">
        <v>109</v>
      </c>
      <c r="CB24" s="785">
        <v>760</v>
      </c>
      <c r="CC24" s="501">
        <v>778</v>
      </c>
      <c r="CD24" s="501">
        <v>753</v>
      </c>
      <c r="CE24" s="667">
        <v>694</v>
      </c>
      <c r="CF24" s="502">
        <v>678</v>
      </c>
      <c r="CH24" s="829">
        <v>27</v>
      </c>
      <c r="CI24" s="22" t="s">
        <v>109</v>
      </c>
      <c r="CJ24" s="667">
        <v>721</v>
      </c>
      <c r="CK24" s="667">
        <v>713</v>
      </c>
      <c r="CL24" s="667">
        <v>697</v>
      </c>
      <c r="CM24" s="667">
        <v>784</v>
      </c>
      <c r="CN24" s="667">
        <v>867</v>
      </c>
      <c r="CO24" s="502">
        <v>807</v>
      </c>
    </row>
    <row r="25" spans="2:93" ht="16.5" customHeight="1">
      <c r="B25" s="433"/>
      <c r="C25" s="434"/>
      <c r="D25" s="435"/>
      <c r="E25" s="436"/>
      <c r="F25" s="433"/>
      <c r="G25" s="434"/>
      <c r="H25" s="435"/>
      <c r="I25" s="437"/>
      <c r="J25" s="437"/>
      <c r="K25" s="437"/>
      <c r="L25" s="436"/>
      <c r="M25" s="433"/>
      <c r="N25" s="434"/>
      <c r="O25" s="435"/>
      <c r="P25" s="437"/>
      <c r="Q25" s="437"/>
      <c r="R25" s="437"/>
      <c r="S25" s="437"/>
      <c r="T25" s="437"/>
      <c r="U25" s="647"/>
      <c r="V25" s="436"/>
      <c r="X25" s="433"/>
      <c r="Y25" s="434"/>
      <c r="Z25" s="435"/>
      <c r="AA25" s="437"/>
      <c r="AB25" s="437"/>
      <c r="AC25" s="437"/>
      <c r="AD25" s="437"/>
      <c r="AE25" s="437"/>
      <c r="AF25" s="437"/>
      <c r="AG25" s="437"/>
      <c r="AH25" s="255"/>
      <c r="AI25" s="510"/>
      <c r="AJ25" s="510"/>
      <c r="AK25" s="510"/>
      <c r="AL25" s="510"/>
      <c r="AM25" s="510"/>
      <c r="AN25" s="510"/>
      <c r="AO25" s="510"/>
      <c r="AP25" s="513"/>
      <c r="AQ25" s="511"/>
      <c r="AS25" s="405"/>
      <c r="AT25" s="418"/>
      <c r="AU25" s="512"/>
      <c r="AV25" s="510"/>
      <c r="AW25" s="510"/>
      <c r="AX25" s="510"/>
      <c r="AY25" s="806"/>
      <c r="AZ25" s="510"/>
      <c r="BA25" s="514"/>
      <c r="BB25" s="513"/>
      <c r="BC25" s="510"/>
      <c r="BD25" s="510"/>
      <c r="BE25" s="514"/>
      <c r="BF25" s="510"/>
      <c r="BG25" s="510"/>
      <c r="BH25" s="510"/>
      <c r="BI25" s="510"/>
      <c r="BJ25" s="510" t="s">
        <v>21</v>
      </c>
      <c r="BK25" s="513" t="s">
        <v>21</v>
      </c>
      <c r="BL25" s="511" t="s">
        <v>21</v>
      </c>
      <c r="BN25" s="42">
        <v>28</v>
      </c>
      <c r="BO25" s="43" t="s">
        <v>60</v>
      </c>
      <c r="BP25" s="494" t="s">
        <v>21</v>
      </c>
      <c r="BQ25" s="494" t="s">
        <v>21</v>
      </c>
      <c r="BR25" s="494" t="s">
        <v>21</v>
      </c>
      <c r="BS25" s="494" t="s">
        <v>21</v>
      </c>
      <c r="BT25" s="499">
        <v>545</v>
      </c>
      <c r="BU25" s="499">
        <v>507</v>
      </c>
      <c r="BV25" s="499">
        <v>585</v>
      </c>
      <c r="BW25" s="498">
        <v>528</v>
      </c>
      <c r="BX25" s="499">
        <v>495</v>
      </c>
      <c r="BY25" s="500">
        <v>634</v>
      </c>
      <c r="BZ25" s="52">
        <v>28</v>
      </c>
      <c r="CA25" s="56" t="s">
        <v>61</v>
      </c>
      <c r="CB25" s="785">
        <v>12043</v>
      </c>
      <c r="CC25" s="501">
        <v>10934</v>
      </c>
      <c r="CD25" s="501">
        <v>9614</v>
      </c>
      <c r="CE25" s="667">
        <v>9942</v>
      </c>
      <c r="CF25" s="502">
        <v>10341</v>
      </c>
      <c r="CH25" s="829">
        <v>28</v>
      </c>
      <c r="CI25" s="56" t="s">
        <v>61</v>
      </c>
      <c r="CJ25" s="667">
        <v>9250</v>
      </c>
      <c r="CK25" s="667">
        <v>9189</v>
      </c>
      <c r="CL25" s="667">
        <v>8601</v>
      </c>
      <c r="CM25" s="667">
        <v>8988</v>
      </c>
      <c r="CN25" s="667">
        <v>9601</v>
      </c>
      <c r="CO25" s="502">
        <v>9274</v>
      </c>
    </row>
    <row r="26" spans="2:93" ht="16.5" customHeight="1">
      <c r="B26" s="290"/>
      <c r="C26" s="428"/>
      <c r="D26" s="429"/>
      <c r="E26" s="430"/>
      <c r="F26" s="290"/>
      <c r="G26" s="428"/>
      <c r="H26" s="429"/>
      <c r="I26" s="431"/>
      <c r="J26" s="431"/>
      <c r="K26" s="431"/>
      <c r="L26" s="430"/>
      <c r="M26" s="290"/>
      <c r="N26" s="428"/>
      <c r="O26" s="429"/>
      <c r="P26" s="431"/>
      <c r="Q26" s="431"/>
      <c r="R26" s="431"/>
      <c r="S26" s="431"/>
      <c r="T26" s="431"/>
      <c r="U26" s="432"/>
      <c r="V26" s="430"/>
      <c r="X26" s="290"/>
      <c r="Y26" s="428"/>
      <c r="Z26" s="429"/>
      <c r="AA26" s="431"/>
      <c r="AB26" s="431"/>
      <c r="AC26" s="431"/>
      <c r="AD26" s="431"/>
      <c r="AE26" s="431"/>
      <c r="AF26" s="431"/>
      <c r="AG26" s="431"/>
      <c r="AH26" s="253"/>
      <c r="AI26" s="503"/>
      <c r="AJ26" s="503"/>
      <c r="AK26" s="503"/>
      <c r="AL26" s="503"/>
      <c r="AM26" s="503"/>
      <c r="AN26" s="503"/>
      <c r="AO26" s="503"/>
      <c r="AP26" s="516"/>
      <c r="AQ26" s="504"/>
      <c r="AS26" s="407"/>
      <c r="AT26" s="419"/>
      <c r="AU26" s="515"/>
      <c r="AV26" s="503"/>
      <c r="AW26" s="503"/>
      <c r="AX26" s="503"/>
      <c r="AY26" s="807"/>
      <c r="AZ26" s="503"/>
      <c r="BA26" s="517"/>
      <c r="BB26" s="516"/>
      <c r="BC26" s="503"/>
      <c r="BD26" s="503"/>
      <c r="BE26" s="517"/>
      <c r="BF26" s="503"/>
      <c r="BG26" s="503"/>
      <c r="BH26" s="503"/>
      <c r="BI26" s="503"/>
      <c r="BJ26" s="503" t="s">
        <v>21</v>
      </c>
      <c r="BK26" s="516" t="s">
        <v>21</v>
      </c>
      <c r="BL26" s="504" t="s">
        <v>21</v>
      </c>
      <c r="BN26" s="42">
        <v>29</v>
      </c>
      <c r="BO26" s="43" t="s">
        <v>61</v>
      </c>
      <c r="BP26" s="494" t="s">
        <v>21</v>
      </c>
      <c r="BQ26" s="494" t="s">
        <v>21</v>
      </c>
      <c r="BR26" s="494" t="s">
        <v>21</v>
      </c>
      <c r="BS26" s="494" t="s">
        <v>21</v>
      </c>
      <c r="BT26" s="499">
        <v>11542</v>
      </c>
      <c r="BU26" s="499">
        <v>12100</v>
      </c>
      <c r="BV26" s="499">
        <v>11808</v>
      </c>
      <c r="BW26" s="498">
        <v>10911</v>
      </c>
      <c r="BX26" s="499">
        <v>10726</v>
      </c>
      <c r="BY26" s="500">
        <v>11934</v>
      </c>
      <c r="BZ26" s="52">
        <v>29</v>
      </c>
      <c r="CA26" s="56" t="s">
        <v>33</v>
      </c>
      <c r="CB26" s="785">
        <v>3531</v>
      </c>
      <c r="CC26" s="501">
        <v>3454</v>
      </c>
      <c r="CD26" s="501">
        <v>3024</v>
      </c>
      <c r="CE26" s="667">
        <v>2977</v>
      </c>
      <c r="CF26" s="502">
        <v>2530</v>
      </c>
      <c r="CH26" s="829">
        <v>29</v>
      </c>
      <c r="CI26" s="56" t="s">
        <v>33</v>
      </c>
      <c r="CJ26" s="667">
        <v>2815</v>
      </c>
      <c r="CK26" s="667">
        <v>2789</v>
      </c>
      <c r="CL26" s="667">
        <v>2812</v>
      </c>
      <c r="CM26" s="667">
        <v>2538</v>
      </c>
      <c r="CN26" s="667">
        <v>2654</v>
      </c>
      <c r="CO26" s="502">
        <v>2633</v>
      </c>
    </row>
    <row r="27" spans="2:93" ht="16.5" customHeight="1">
      <c r="B27" s="455">
        <v>37</v>
      </c>
      <c r="C27" s="192" t="s">
        <v>301</v>
      </c>
      <c r="D27" s="314">
        <v>2580</v>
      </c>
      <c r="E27" s="197">
        <v>4683</v>
      </c>
      <c r="F27" s="455">
        <v>37</v>
      </c>
      <c r="G27" s="192" t="s">
        <v>34</v>
      </c>
      <c r="H27" s="188">
        <v>1524</v>
      </c>
      <c r="I27" s="189">
        <v>1705</v>
      </c>
      <c r="J27" s="189">
        <v>1456</v>
      </c>
      <c r="K27" s="189">
        <v>851</v>
      </c>
      <c r="L27" s="190">
        <v>464</v>
      </c>
      <c r="M27" s="455">
        <v>36</v>
      </c>
      <c r="N27" s="192" t="s">
        <v>34</v>
      </c>
      <c r="O27" s="188">
        <v>633</v>
      </c>
      <c r="P27" s="189">
        <v>857</v>
      </c>
      <c r="Q27" s="189">
        <v>1139</v>
      </c>
      <c r="R27" s="189">
        <v>1222</v>
      </c>
      <c r="S27" s="189">
        <v>1182</v>
      </c>
      <c r="T27" s="189">
        <v>1458</v>
      </c>
      <c r="U27" s="195">
        <v>1791</v>
      </c>
      <c r="V27" s="190">
        <v>2031</v>
      </c>
      <c r="X27" s="455">
        <v>36</v>
      </c>
      <c r="Y27" s="192" t="s">
        <v>34</v>
      </c>
      <c r="Z27" s="188">
        <v>2401</v>
      </c>
      <c r="AA27" s="189">
        <v>2760</v>
      </c>
      <c r="AB27" s="189">
        <v>2876</v>
      </c>
      <c r="AC27" s="189">
        <v>2949</v>
      </c>
      <c r="AD27" s="189">
        <v>3134</v>
      </c>
      <c r="AE27" s="189">
        <v>3750</v>
      </c>
      <c r="AF27" s="189">
        <v>5122</v>
      </c>
      <c r="AG27" s="196">
        <v>5799</v>
      </c>
      <c r="AH27" s="195">
        <v>5932</v>
      </c>
      <c r="AI27" s="494">
        <v>6023</v>
      </c>
      <c r="AJ27" s="494">
        <v>5674</v>
      </c>
      <c r="AK27" s="494">
        <v>5812</v>
      </c>
      <c r="AL27" s="494">
        <v>6024</v>
      </c>
      <c r="AM27" s="494">
        <v>5697</v>
      </c>
      <c r="AN27" s="494">
        <v>5871</v>
      </c>
      <c r="AO27" s="494">
        <v>5095</v>
      </c>
      <c r="AP27" s="495">
        <v>4581</v>
      </c>
      <c r="AQ27" s="505">
        <v>5000</v>
      </c>
      <c r="AS27" s="24">
        <v>31</v>
      </c>
      <c r="AT27" s="416" t="s">
        <v>34</v>
      </c>
      <c r="AU27" s="493">
        <v>5638</v>
      </c>
      <c r="AV27" s="494">
        <v>5063</v>
      </c>
      <c r="AW27" s="494">
        <v>5018</v>
      </c>
      <c r="AX27" s="494">
        <v>5010</v>
      </c>
      <c r="AY27" s="804">
        <v>5010</v>
      </c>
      <c r="AZ27" s="494">
        <v>5011</v>
      </c>
      <c r="BA27" s="496">
        <v>4932</v>
      </c>
      <c r="BB27" s="495">
        <v>4163</v>
      </c>
      <c r="BC27" s="494">
        <v>4357</v>
      </c>
      <c r="BD27" s="497">
        <v>4490</v>
      </c>
      <c r="BE27" s="664">
        <v>4750</v>
      </c>
      <c r="BF27" s="497">
        <v>4517</v>
      </c>
      <c r="BG27" s="497">
        <v>4629</v>
      </c>
      <c r="BH27" s="497">
        <v>4673</v>
      </c>
      <c r="BI27" s="497">
        <v>5069</v>
      </c>
      <c r="BJ27" s="494">
        <v>4704</v>
      </c>
      <c r="BK27" s="495">
        <v>4592</v>
      </c>
      <c r="BL27" s="505">
        <v>4904</v>
      </c>
      <c r="BN27" s="24">
        <v>30</v>
      </c>
      <c r="BO27" s="22" t="s">
        <v>34</v>
      </c>
      <c r="BP27" s="494">
        <v>5072</v>
      </c>
      <c r="BQ27" s="494">
        <v>4954</v>
      </c>
      <c r="BR27" s="494">
        <v>4808</v>
      </c>
      <c r="BS27" s="494">
        <v>4786</v>
      </c>
      <c r="BT27" s="499">
        <v>4743</v>
      </c>
      <c r="BU27" s="499">
        <v>4735</v>
      </c>
      <c r="BV27" s="499">
        <v>4980</v>
      </c>
      <c r="BW27" s="498">
        <v>5162</v>
      </c>
      <c r="BX27" s="499">
        <v>5592</v>
      </c>
      <c r="BY27" s="500">
        <v>5754</v>
      </c>
      <c r="BZ27" s="52">
        <v>30</v>
      </c>
      <c r="CA27" s="22" t="s">
        <v>60</v>
      </c>
      <c r="CB27" s="785">
        <v>634</v>
      </c>
      <c r="CC27" s="501">
        <v>785</v>
      </c>
      <c r="CD27" s="501">
        <v>803</v>
      </c>
      <c r="CE27" s="667">
        <v>507</v>
      </c>
      <c r="CF27" s="502">
        <v>382</v>
      </c>
      <c r="CH27" s="829">
        <v>30</v>
      </c>
      <c r="CI27" s="22" t="s">
        <v>60</v>
      </c>
      <c r="CJ27" s="667">
        <v>432</v>
      </c>
      <c r="CK27" s="667">
        <v>393</v>
      </c>
      <c r="CL27" s="667">
        <v>443</v>
      </c>
      <c r="CM27" s="667">
        <v>545</v>
      </c>
      <c r="CN27" s="667">
        <v>483</v>
      </c>
      <c r="CO27" s="502">
        <v>440</v>
      </c>
    </row>
    <row r="28" spans="2:93" ht="16.5" customHeight="1">
      <c r="B28" s="455">
        <v>38</v>
      </c>
      <c r="C28" s="304" t="s">
        <v>324</v>
      </c>
      <c r="D28" s="314">
        <v>152</v>
      </c>
      <c r="E28" s="197">
        <v>189</v>
      </c>
      <c r="F28" s="455">
        <v>38</v>
      </c>
      <c r="G28" s="192" t="s">
        <v>306</v>
      </c>
      <c r="H28" s="188">
        <v>112</v>
      </c>
      <c r="I28" s="189">
        <v>118</v>
      </c>
      <c r="J28" s="189" t="s">
        <v>363</v>
      </c>
      <c r="K28" s="189" t="s">
        <v>192</v>
      </c>
      <c r="L28" s="190" t="s">
        <v>192</v>
      </c>
      <c r="M28" s="455">
        <v>37</v>
      </c>
      <c r="N28" s="192" t="s">
        <v>308</v>
      </c>
      <c r="O28" s="188">
        <v>47</v>
      </c>
      <c r="P28" s="189">
        <v>34</v>
      </c>
      <c r="Q28" s="189">
        <v>39</v>
      </c>
      <c r="R28" s="189">
        <v>52</v>
      </c>
      <c r="S28" s="189" t="s">
        <v>192</v>
      </c>
      <c r="T28" s="189">
        <v>78</v>
      </c>
      <c r="U28" s="195">
        <v>86</v>
      </c>
      <c r="V28" s="190" t="s">
        <v>192</v>
      </c>
      <c r="X28" s="455">
        <v>37</v>
      </c>
      <c r="Y28" s="192" t="s">
        <v>360</v>
      </c>
      <c r="Z28" s="188">
        <v>86</v>
      </c>
      <c r="AA28" s="189">
        <v>141</v>
      </c>
      <c r="AB28" s="189">
        <v>147</v>
      </c>
      <c r="AC28" s="189" t="s">
        <v>192</v>
      </c>
      <c r="AD28" s="189">
        <v>356</v>
      </c>
      <c r="AE28" s="189">
        <v>439</v>
      </c>
      <c r="AF28" s="189">
        <v>372</v>
      </c>
      <c r="AG28" s="196">
        <v>420</v>
      </c>
      <c r="AH28" s="195">
        <v>430</v>
      </c>
      <c r="AI28" s="494">
        <v>409</v>
      </c>
      <c r="AJ28" s="494">
        <v>280</v>
      </c>
      <c r="AK28" s="494">
        <v>297</v>
      </c>
      <c r="AL28" s="494">
        <v>279</v>
      </c>
      <c r="AM28" s="494">
        <v>273</v>
      </c>
      <c r="AN28" s="494">
        <v>299</v>
      </c>
      <c r="AO28" s="494">
        <v>293</v>
      </c>
      <c r="AP28" s="495">
        <v>333</v>
      </c>
      <c r="AQ28" s="505">
        <v>326</v>
      </c>
      <c r="AS28" s="24">
        <v>32</v>
      </c>
      <c r="AT28" s="416" t="s">
        <v>35</v>
      </c>
      <c r="AU28" s="493">
        <v>347</v>
      </c>
      <c r="AV28" s="494">
        <v>341</v>
      </c>
      <c r="AW28" s="494">
        <v>317</v>
      </c>
      <c r="AX28" s="494">
        <v>344</v>
      </c>
      <c r="AY28" s="804">
        <v>344</v>
      </c>
      <c r="AZ28" s="494">
        <v>365</v>
      </c>
      <c r="BA28" s="496">
        <v>393</v>
      </c>
      <c r="BB28" s="495">
        <v>352</v>
      </c>
      <c r="BC28" s="494">
        <v>413</v>
      </c>
      <c r="BD28" s="497">
        <v>359</v>
      </c>
      <c r="BE28" s="664">
        <v>426</v>
      </c>
      <c r="BF28" s="497">
        <v>431</v>
      </c>
      <c r="BG28" s="497">
        <v>469</v>
      </c>
      <c r="BH28" s="497">
        <v>462</v>
      </c>
      <c r="BI28" s="497">
        <v>458</v>
      </c>
      <c r="BJ28" s="494">
        <v>459</v>
      </c>
      <c r="BK28" s="495">
        <v>482</v>
      </c>
      <c r="BL28" s="505">
        <v>518</v>
      </c>
      <c r="BN28" s="24">
        <v>31</v>
      </c>
      <c r="BO28" s="22" t="s">
        <v>35</v>
      </c>
      <c r="BP28" s="494">
        <v>533</v>
      </c>
      <c r="BQ28" s="494">
        <v>520</v>
      </c>
      <c r="BR28" s="494">
        <v>471</v>
      </c>
      <c r="BS28" s="494">
        <v>435</v>
      </c>
      <c r="BT28" s="499">
        <v>428</v>
      </c>
      <c r="BU28" s="499">
        <v>376</v>
      </c>
      <c r="BV28" s="499">
        <v>389</v>
      </c>
      <c r="BW28" s="498">
        <v>400</v>
      </c>
      <c r="BX28" s="499">
        <v>397</v>
      </c>
      <c r="BY28" s="500">
        <v>409</v>
      </c>
      <c r="BZ28" s="52">
        <v>31</v>
      </c>
      <c r="CA28" s="22" t="s">
        <v>34</v>
      </c>
      <c r="CB28" s="785">
        <v>5754</v>
      </c>
      <c r="CC28" s="501">
        <v>5352</v>
      </c>
      <c r="CD28" s="501">
        <v>5059</v>
      </c>
      <c r="CE28" s="667">
        <v>4580</v>
      </c>
      <c r="CF28" s="502">
        <v>4683</v>
      </c>
      <c r="CH28" s="829">
        <v>31</v>
      </c>
      <c r="CI28" s="22" t="s">
        <v>34</v>
      </c>
      <c r="CJ28" s="667">
        <v>4697</v>
      </c>
      <c r="CK28" s="667">
        <v>4952</v>
      </c>
      <c r="CL28" s="667">
        <v>4942</v>
      </c>
      <c r="CM28" s="667">
        <v>5723</v>
      </c>
      <c r="CN28" s="667">
        <v>5781</v>
      </c>
      <c r="CO28" s="502">
        <v>5816</v>
      </c>
    </row>
    <row r="29" spans="1:93" ht="16.5" customHeight="1">
      <c r="A29" s="1079"/>
      <c r="B29" s="214">
        <v>39</v>
      </c>
      <c r="C29" s="215" t="s">
        <v>303</v>
      </c>
      <c r="D29" s="316">
        <v>1125</v>
      </c>
      <c r="E29" s="219">
        <v>776</v>
      </c>
      <c r="F29" s="214">
        <v>39</v>
      </c>
      <c r="G29" s="215" t="s">
        <v>58</v>
      </c>
      <c r="H29" s="216">
        <v>884</v>
      </c>
      <c r="I29" s="217">
        <v>1315</v>
      </c>
      <c r="J29" s="217">
        <v>1413</v>
      </c>
      <c r="K29" s="217">
        <v>1598</v>
      </c>
      <c r="L29" s="237">
        <v>1487</v>
      </c>
      <c r="M29" s="214">
        <v>39</v>
      </c>
      <c r="N29" s="215" t="s">
        <v>58</v>
      </c>
      <c r="O29" s="216">
        <v>2462</v>
      </c>
      <c r="P29" s="217">
        <v>3185</v>
      </c>
      <c r="Q29" s="217">
        <v>3834</v>
      </c>
      <c r="R29" s="217">
        <v>4175</v>
      </c>
      <c r="S29" s="217">
        <v>5765</v>
      </c>
      <c r="T29" s="217">
        <v>7067</v>
      </c>
      <c r="U29" s="392">
        <v>7659</v>
      </c>
      <c r="V29" s="237">
        <v>8364</v>
      </c>
      <c r="W29" s="1079"/>
      <c r="X29" s="214">
        <v>39</v>
      </c>
      <c r="Y29" s="215" t="s">
        <v>58</v>
      </c>
      <c r="Z29" s="216">
        <v>10056</v>
      </c>
      <c r="AA29" s="217">
        <v>10095</v>
      </c>
      <c r="AB29" s="217">
        <v>10071</v>
      </c>
      <c r="AC29" s="217">
        <v>10806</v>
      </c>
      <c r="AD29" s="217">
        <v>12126</v>
      </c>
      <c r="AE29" s="217">
        <v>12564</v>
      </c>
      <c r="AF29" s="217">
        <v>13712</v>
      </c>
      <c r="AG29" s="218">
        <v>13705</v>
      </c>
      <c r="AH29" s="392">
        <v>7971</v>
      </c>
      <c r="AI29" s="518">
        <v>8428</v>
      </c>
      <c r="AJ29" s="518">
        <v>8498</v>
      </c>
      <c r="AK29" s="518">
        <v>7851</v>
      </c>
      <c r="AL29" s="518">
        <v>7598</v>
      </c>
      <c r="AM29" s="518">
        <v>7787</v>
      </c>
      <c r="AN29" s="518">
        <v>7624</v>
      </c>
      <c r="AO29" s="518">
        <v>7318</v>
      </c>
      <c r="AP29" s="521">
        <v>7469</v>
      </c>
      <c r="AQ29" s="519">
        <v>7270</v>
      </c>
      <c r="AR29" s="1079"/>
      <c r="AS29" s="25">
        <v>34</v>
      </c>
      <c r="AT29" s="420" t="s">
        <v>58</v>
      </c>
      <c r="AU29" s="520">
        <v>7937</v>
      </c>
      <c r="AV29" s="518">
        <v>8289</v>
      </c>
      <c r="AW29" s="518">
        <v>8448</v>
      </c>
      <c r="AX29" s="518">
        <v>8899</v>
      </c>
      <c r="AY29" s="808">
        <v>2126</v>
      </c>
      <c r="AZ29" s="518">
        <v>1977</v>
      </c>
      <c r="BA29" s="522">
        <v>2053</v>
      </c>
      <c r="BB29" s="521">
        <v>1976</v>
      </c>
      <c r="BC29" s="518">
        <v>2064</v>
      </c>
      <c r="BD29" s="523">
        <v>2007</v>
      </c>
      <c r="BE29" s="666">
        <v>2415</v>
      </c>
      <c r="BF29" s="523">
        <v>2247</v>
      </c>
      <c r="BG29" s="523">
        <v>8605</v>
      </c>
      <c r="BH29" s="523">
        <v>1934</v>
      </c>
      <c r="BI29" s="523">
        <v>2069</v>
      </c>
      <c r="BJ29" s="518">
        <v>2027</v>
      </c>
      <c r="BK29" s="521">
        <v>2033</v>
      </c>
      <c r="BL29" s="519">
        <v>2050</v>
      </c>
      <c r="BM29" s="1079">
        <v>149</v>
      </c>
      <c r="BN29" s="25">
        <v>32</v>
      </c>
      <c r="BO29" s="26" t="s">
        <v>58</v>
      </c>
      <c r="BP29" s="518">
        <v>2103</v>
      </c>
      <c r="BQ29" s="518">
        <v>1909</v>
      </c>
      <c r="BR29" s="518">
        <v>1942</v>
      </c>
      <c r="BS29" s="518">
        <v>1846</v>
      </c>
      <c r="BT29" s="525">
        <v>1816</v>
      </c>
      <c r="BU29" s="525">
        <v>5198</v>
      </c>
      <c r="BV29" s="525">
        <v>4998</v>
      </c>
      <c r="BW29" s="524">
        <v>4899</v>
      </c>
      <c r="BX29" s="525">
        <v>4867</v>
      </c>
      <c r="BY29" s="526">
        <v>4801</v>
      </c>
      <c r="BZ29" s="57">
        <v>32</v>
      </c>
      <c r="CA29" s="26" t="s">
        <v>58</v>
      </c>
      <c r="CB29" s="786">
        <v>4825</v>
      </c>
      <c r="CC29" s="527">
        <v>4895</v>
      </c>
      <c r="CD29" s="527">
        <v>4800</v>
      </c>
      <c r="CE29" s="668">
        <v>4674</v>
      </c>
      <c r="CF29" s="528">
        <v>5111</v>
      </c>
      <c r="CG29" s="1079">
        <f>BM29+1</f>
        <v>150</v>
      </c>
      <c r="CH29" s="830">
        <v>32</v>
      </c>
      <c r="CI29" s="26" t="s">
        <v>58</v>
      </c>
      <c r="CJ29" s="668">
        <v>5237</v>
      </c>
      <c r="CK29" s="668">
        <v>5420</v>
      </c>
      <c r="CL29" s="668">
        <v>5518</v>
      </c>
      <c r="CM29" s="668">
        <v>5746</v>
      </c>
      <c r="CN29" s="668">
        <v>5613</v>
      </c>
      <c r="CO29" s="528">
        <v>5680</v>
      </c>
    </row>
    <row r="30" spans="1:93" ht="15" customHeight="1">
      <c r="A30" s="1079"/>
      <c r="B30" s="261" t="s">
        <v>353</v>
      </c>
      <c r="C30" s="427"/>
      <c r="D30" s="317"/>
      <c r="E30" s="318"/>
      <c r="F30" s="183" t="s">
        <v>354</v>
      </c>
      <c r="G30" s="184"/>
      <c r="H30" s="210"/>
      <c r="I30" s="211"/>
      <c r="J30" s="211"/>
      <c r="K30" s="211"/>
      <c r="L30" s="211"/>
      <c r="M30" s="183" t="s">
        <v>354</v>
      </c>
      <c r="N30" s="184"/>
      <c r="O30" s="211"/>
      <c r="P30" s="211"/>
      <c r="Q30" s="211"/>
      <c r="R30" s="211"/>
      <c r="S30" s="211"/>
      <c r="T30" s="211"/>
      <c r="U30" s="211"/>
      <c r="V30" s="228"/>
      <c r="W30" s="1079"/>
      <c r="X30" s="183" t="s">
        <v>354</v>
      </c>
      <c r="Y30" s="184"/>
      <c r="Z30" s="210"/>
      <c r="AA30" s="226"/>
      <c r="AB30" s="211"/>
      <c r="AC30" s="211"/>
      <c r="AD30" s="226"/>
      <c r="AE30" s="227"/>
      <c r="AF30" s="211"/>
      <c r="AG30" s="211"/>
      <c r="AH30" s="211"/>
      <c r="AI30" s="529"/>
      <c r="AJ30" s="529"/>
      <c r="AK30" s="529"/>
      <c r="AL30" s="529"/>
      <c r="AM30" s="529"/>
      <c r="AN30" s="529"/>
      <c r="AO30" s="529"/>
      <c r="AP30" s="605"/>
      <c r="AQ30" s="530"/>
      <c r="AR30" s="1079"/>
      <c r="AS30" s="7" t="s">
        <v>166</v>
      </c>
      <c r="AT30" s="421"/>
      <c r="AU30" s="531"/>
      <c r="AV30" s="532"/>
      <c r="AW30" s="532"/>
      <c r="AX30" s="532"/>
      <c r="AY30" s="764"/>
      <c r="AZ30" s="532"/>
      <c r="BA30" s="532"/>
      <c r="BB30" s="532"/>
      <c r="BC30" s="529"/>
      <c r="BD30" s="529"/>
      <c r="BE30" s="532"/>
      <c r="BF30" s="532"/>
      <c r="BG30" s="532"/>
      <c r="BH30" s="532"/>
      <c r="BI30" s="532"/>
      <c r="BJ30" s="532"/>
      <c r="BK30" s="532"/>
      <c r="BL30" s="533"/>
      <c r="BM30" s="1079"/>
      <c r="BN30" s="7" t="s">
        <v>166</v>
      </c>
      <c r="BO30" s="8"/>
      <c r="BP30" s="532"/>
      <c r="BQ30" s="532"/>
      <c r="BR30" s="532"/>
      <c r="BS30" s="532"/>
      <c r="BT30" s="532"/>
      <c r="BU30" s="532"/>
      <c r="BV30" s="532"/>
      <c r="BW30" s="532"/>
      <c r="BX30" s="529"/>
      <c r="BY30" s="534"/>
      <c r="BZ30" s="7" t="s">
        <v>166</v>
      </c>
      <c r="CA30" s="8"/>
      <c r="CB30" s="787"/>
      <c r="CC30" s="532"/>
      <c r="CD30" s="532"/>
      <c r="CE30" s="532"/>
      <c r="CF30" s="533"/>
      <c r="CG30" s="1079"/>
      <c r="CH30" s="7" t="s">
        <v>166</v>
      </c>
      <c r="CI30" s="8"/>
      <c r="CJ30" s="532"/>
      <c r="CK30" s="532"/>
      <c r="CL30" s="532"/>
      <c r="CM30" s="532"/>
      <c r="CN30" s="532"/>
      <c r="CO30" s="530"/>
    </row>
    <row r="31" spans="1:93" s="1" customFormat="1" ht="13.5" customHeight="1">
      <c r="A31" s="467"/>
      <c r="B31" s="165"/>
      <c r="C31" s="608"/>
      <c r="D31" s="608"/>
      <c r="E31" s="309"/>
      <c r="F31" s="698"/>
      <c r="G31" s="699" t="s">
        <v>164</v>
      </c>
      <c r="H31" s="700">
        <v>67907</v>
      </c>
      <c r="I31" s="232">
        <v>72346</v>
      </c>
      <c r="J31" s="232">
        <v>67283</v>
      </c>
      <c r="K31" s="232">
        <v>68979</v>
      </c>
      <c r="L31" s="232">
        <v>62637</v>
      </c>
      <c r="M31" s="698"/>
      <c r="N31" s="699" t="s">
        <v>164</v>
      </c>
      <c r="O31" s="232">
        <v>68799</v>
      </c>
      <c r="P31" s="232">
        <v>75711</v>
      </c>
      <c r="Q31" s="232">
        <v>81377</v>
      </c>
      <c r="R31" s="232">
        <v>79798</v>
      </c>
      <c r="S31" s="232">
        <v>89667</v>
      </c>
      <c r="T31" s="232">
        <v>101911</v>
      </c>
      <c r="U31" s="701">
        <v>111382</v>
      </c>
      <c r="V31" s="702">
        <v>114261</v>
      </c>
      <c r="W31" s="467"/>
      <c r="X31" s="698"/>
      <c r="Y31" s="699" t="s">
        <v>164</v>
      </c>
      <c r="Z31" s="700">
        <v>121117</v>
      </c>
      <c r="AA31" s="232">
        <v>124824</v>
      </c>
      <c r="AB31" s="232">
        <v>122586</v>
      </c>
      <c r="AC31" s="232">
        <v>124588</v>
      </c>
      <c r="AD31" s="232">
        <v>129720</v>
      </c>
      <c r="AE31" s="232">
        <v>134637</v>
      </c>
      <c r="AF31" s="232">
        <v>145023</v>
      </c>
      <c r="AG31" s="232">
        <v>150920</v>
      </c>
      <c r="AH31" s="701">
        <v>147327</v>
      </c>
      <c r="AI31" s="674">
        <v>152039</v>
      </c>
      <c r="AJ31" s="674">
        <v>154993</v>
      </c>
      <c r="AK31" s="674">
        <v>147985</v>
      </c>
      <c r="AL31" s="674">
        <v>145377</v>
      </c>
      <c r="AM31" s="674">
        <v>143262</v>
      </c>
      <c r="AN31" s="674">
        <v>140372</v>
      </c>
      <c r="AO31" s="674">
        <v>139836</v>
      </c>
      <c r="AP31" s="703">
        <v>140535</v>
      </c>
      <c r="AQ31" s="704">
        <v>143805</v>
      </c>
      <c r="AR31" s="467"/>
      <c r="AS31" s="705"/>
      <c r="AT31" s="710" t="s">
        <v>164</v>
      </c>
      <c r="AU31" s="711">
        <v>148127</v>
      </c>
      <c r="AV31" s="674">
        <v>147845</v>
      </c>
      <c r="AW31" s="674">
        <v>147421</v>
      </c>
      <c r="AX31" s="674">
        <v>148506</v>
      </c>
      <c r="AY31" s="809">
        <v>148506</v>
      </c>
      <c r="AZ31" s="674">
        <v>149646</v>
      </c>
      <c r="BA31" s="674">
        <v>152897</v>
      </c>
      <c r="BB31" s="703">
        <v>151905</v>
      </c>
      <c r="BC31" s="674">
        <v>153546</v>
      </c>
      <c r="BD31" s="674">
        <v>154798</v>
      </c>
      <c r="BE31" s="712">
        <v>157378</v>
      </c>
      <c r="BF31" s="674">
        <v>158847</v>
      </c>
      <c r="BG31" s="674">
        <v>158407</v>
      </c>
      <c r="BH31" s="674">
        <v>156579</v>
      </c>
      <c r="BI31" s="674">
        <v>153218</v>
      </c>
      <c r="BJ31" s="674">
        <v>151799</v>
      </c>
      <c r="BK31" s="703">
        <v>151721</v>
      </c>
      <c r="BL31" s="704">
        <v>149202</v>
      </c>
      <c r="BM31" s="467"/>
      <c r="BN31" s="705"/>
      <c r="BO31" s="706" t="s">
        <v>164</v>
      </c>
      <c r="BP31" s="674">
        <v>147489</v>
      </c>
      <c r="BQ31" s="674" t="s">
        <v>21</v>
      </c>
      <c r="BR31" s="674">
        <v>138911</v>
      </c>
      <c r="BS31" s="674" t="s">
        <v>21</v>
      </c>
      <c r="BT31" s="674" t="s">
        <v>21</v>
      </c>
      <c r="BU31" s="674">
        <v>129532</v>
      </c>
      <c r="BV31" s="674" t="s">
        <v>21</v>
      </c>
      <c r="BW31" s="703">
        <v>127703</v>
      </c>
      <c r="BX31" s="674" t="s">
        <v>21</v>
      </c>
      <c r="BY31" s="707" t="s">
        <v>21</v>
      </c>
      <c r="BZ31" s="705"/>
      <c r="CA31" s="706" t="s">
        <v>164</v>
      </c>
      <c r="CB31" s="788" t="s">
        <v>21</v>
      </c>
      <c r="CC31" s="674">
        <v>129572</v>
      </c>
      <c r="CD31" s="674" t="s">
        <v>21</v>
      </c>
      <c r="CE31" s="708" t="s">
        <v>21</v>
      </c>
      <c r="CF31" s="709">
        <v>121398</v>
      </c>
      <c r="CG31" s="467"/>
      <c r="CH31" s="705"/>
      <c r="CI31" s="706" t="s">
        <v>164</v>
      </c>
      <c r="CJ31" s="708" t="s">
        <v>21</v>
      </c>
      <c r="CK31" s="708" t="s">
        <v>21</v>
      </c>
      <c r="CL31" s="708" t="s">
        <v>21</v>
      </c>
      <c r="CM31" s="708">
        <v>124192</v>
      </c>
      <c r="CN31" s="708" t="s">
        <v>21</v>
      </c>
      <c r="CO31" s="709" t="s">
        <v>21</v>
      </c>
    </row>
    <row r="32" spans="1:93" s="1" customFormat="1" ht="13.5" customHeight="1">
      <c r="A32" s="467"/>
      <c r="B32" s="165"/>
      <c r="C32" s="608"/>
      <c r="D32" s="608"/>
      <c r="E32" s="309"/>
      <c r="F32" s="698"/>
      <c r="G32" s="699" t="s">
        <v>165</v>
      </c>
      <c r="H32" s="700">
        <v>3078</v>
      </c>
      <c r="I32" s="232">
        <v>3518</v>
      </c>
      <c r="J32" s="232">
        <v>4011</v>
      </c>
      <c r="K32" s="232">
        <v>4347</v>
      </c>
      <c r="L32" s="232">
        <v>4455</v>
      </c>
      <c r="M32" s="698"/>
      <c r="N32" s="699" t="s">
        <v>165</v>
      </c>
      <c r="O32" s="232">
        <v>4677</v>
      </c>
      <c r="P32" s="232">
        <v>4631</v>
      </c>
      <c r="Q32" s="232">
        <v>4631</v>
      </c>
      <c r="R32" s="232">
        <v>4392</v>
      </c>
      <c r="S32" s="232">
        <v>4499</v>
      </c>
      <c r="T32" s="232">
        <v>4523</v>
      </c>
      <c r="U32" s="701">
        <v>4586</v>
      </c>
      <c r="V32" s="702">
        <v>4490</v>
      </c>
      <c r="W32" s="467"/>
      <c r="X32" s="698"/>
      <c r="Y32" s="699" t="s">
        <v>165</v>
      </c>
      <c r="Z32" s="700">
        <v>3046</v>
      </c>
      <c r="AA32" s="232">
        <v>3004</v>
      </c>
      <c r="AB32" s="232">
        <v>2866</v>
      </c>
      <c r="AC32" s="232">
        <v>3060</v>
      </c>
      <c r="AD32" s="232">
        <v>2877</v>
      </c>
      <c r="AE32" s="232">
        <v>2958</v>
      </c>
      <c r="AF32" s="232">
        <v>3406</v>
      </c>
      <c r="AG32" s="232">
        <v>3418</v>
      </c>
      <c r="AH32" s="701">
        <v>3354</v>
      </c>
      <c r="AI32" s="674">
        <v>4152</v>
      </c>
      <c r="AJ32" s="674">
        <v>3868</v>
      </c>
      <c r="AK32" s="674">
        <v>3758</v>
      </c>
      <c r="AL32" s="674">
        <v>4222</v>
      </c>
      <c r="AM32" s="674">
        <v>4139</v>
      </c>
      <c r="AN32" s="674">
        <v>4044</v>
      </c>
      <c r="AO32" s="674">
        <v>4036</v>
      </c>
      <c r="AP32" s="703">
        <v>4005</v>
      </c>
      <c r="AQ32" s="704">
        <v>4300</v>
      </c>
      <c r="AR32" s="467"/>
      <c r="AS32" s="705"/>
      <c r="AT32" s="710" t="s">
        <v>165</v>
      </c>
      <c r="AU32" s="711">
        <v>3500</v>
      </c>
      <c r="AV32" s="674">
        <v>5183</v>
      </c>
      <c r="AW32" s="674">
        <v>4861</v>
      </c>
      <c r="AX32" s="674">
        <v>4778</v>
      </c>
      <c r="AY32" s="809">
        <v>4778</v>
      </c>
      <c r="AZ32" s="674">
        <v>4558</v>
      </c>
      <c r="BA32" s="674">
        <v>5074</v>
      </c>
      <c r="BB32" s="703">
        <v>4801</v>
      </c>
      <c r="BC32" s="674">
        <v>4740</v>
      </c>
      <c r="BD32" s="674">
        <v>4674</v>
      </c>
      <c r="BE32" s="712">
        <v>4695</v>
      </c>
      <c r="BF32" s="674">
        <v>4707</v>
      </c>
      <c r="BG32" s="674">
        <v>4791</v>
      </c>
      <c r="BH32" s="674">
        <v>4639</v>
      </c>
      <c r="BI32" s="674">
        <v>4632</v>
      </c>
      <c r="BJ32" s="674">
        <v>4529</v>
      </c>
      <c r="BK32" s="703">
        <v>4610</v>
      </c>
      <c r="BL32" s="704">
        <v>4527</v>
      </c>
      <c r="BM32" s="467"/>
      <c r="BN32" s="705"/>
      <c r="BO32" s="706" t="s">
        <v>165</v>
      </c>
      <c r="BP32" s="674">
        <v>4831</v>
      </c>
      <c r="BQ32" s="674" t="s">
        <v>21</v>
      </c>
      <c r="BR32" s="674">
        <v>4534</v>
      </c>
      <c r="BS32" s="674" t="s">
        <v>21</v>
      </c>
      <c r="BT32" s="674" t="s">
        <v>21</v>
      </c>
      <c r="BU32" s="674">
        <v>4050</v>
      </c>
      <c r="BV32" s="674" t="s">
        <v>21</v>
      </c>
      <c r="BW32" s="703">
        <v>3813</v>
      </c>
      <c r="BX32" s="674" t="s">
        <v>21</v>
      </c>
      <c r="BY32" s="707" t="s">
        <v>21</v>
      </c>
      <c r="BZ32" s="705"/>
      <c r="CA32" s="706" t="s">
        <v>165</v>
      </c>
      <c r="CB32" s="788" t="s">
        <v>21</v>
      </c>
      <c r="CC32" s="675">
        <v>3587</v>
      </c>
      <c r="CD32" s="675" t="s">
        <v>21</v>
      </c>
      <c r="CE32" s="708" t="s">
        <v>21</v>
      </c>
      <c r="CF32" s="709">
        <v>3300</v>
      </c>
      <c r="CG32" s="467"/>
      <c r="CH32" s="705"/>
      <c r="CI32" s="706" t="s">
        <v>165</v>
      </c>
      <c r="CJ32" s="708" t="s">
        <v>21</v>
      </c>
      <c r="CK32" s="708" t="s">
        <v>21</v>
      </c>
      <c r="CL32" s="708" t="s">
        <v>21</v>
      </c>
      <c r="CM32" s="708">
        <v>3143</v>
      </c>
      <c r="CN32" s="708" t="s">
        <v>21</v>
      </c>
      <c r="CO32" s="709" t="s">
        <v>21</v>
      </c>
    </row>
    <row r="33" spans="2:93" ht="16.5" customHeight="1">
      <c r="B33" s="433"/>
      <c r="C33" s="438"/>
      <c r="D33" s="438"/>
      <c r="E33" s="438"/>
      <c r="F33" s="238"/>
      <c r="G33" s="239" t="s">
        <v>17</v>
      </c>
      <c r="H33" s="1088">
        <f>H4</f>
        <v>64829</v>
      </c>
      <c r="I33" s="1086">
        <f>I4</f>
        <v>68828</v>
      </c>
      <c r="J33" s="1086">
        <f>J4</f>
        <v>63272</v>
      </c>
      <c r="K33" s="189">
        <v>13681</v>
      </c>
      <c r="L33" s="189">
        <v>13019</v>
      </c>
      <c r="M33" s="238"/>
      <c r="N33" s="239" t="s">
        <v>17</v>
      </c>
      <c r="O33" s="189">
        <v>13935</v>
      </c>
      <c r="P33" s="189">
        <v>14518</v>
      </c>
      <c r="Q33" s="189">
        <v>16091</v>
      </c>
      <c r="R33" s="189">
        <v>15544</v>
      </c>
      <c r="S33" s="189">
        <v>16232</v>
      </c>
      <c r="T33" s="189">
        <v>18816</v>
      </c>
      <c r="U33" s="195">
        <v>20275</v>
      </c>
      <c r="V33" s="190">
        <v>20673</v>
      </c>
      <c r="X33" s="238"/>
      <c r="Y33" s="239" t="s">
        <v>17</v>
      </c>
      <c r="Z33" s="188">
        <v>25308</v>
      </c>
      <c r="AA33" s="189">
        <v>27233</v>
      </c>
      <c r="AB33" s="193">
        <v>27192</v>
      </c>
      <c r="AC33" s="189">
        <v>28960</v>
      </c>
      <c r="AD33" s="189">
        <v>29234</v>
      </c>
      <c r="AE33" s="189">
        <v>30233</v>
      </c>
      <c r="AF33" s="189">
        <v>32111</v>
      </c>
      <c r="AG33" s="189">
        <v>33677</v>
      </c>
      <c r="AH33" s="195">
        <v>33790</v>
      </c>
      <c r="AI33" s="494">
        <v>38256</v>
      </c>
      <c r="AJ33" s="494">
        <v>37058</v>
      </c>
      <c r="AK33" s="494">
        <v>36519</v>
      </c>
      <c r="AL33" s="494">
        <v>38448</v>
      </c>
      <c r="AM33" s="494">
        <v>38745</v>
      </c>
      <c r="AN33" s="494">
        <v>38186</v>
      </c>
      <c r="AO33" s="494">
        <v>39238</v>
      </c>
      <c r="AP33" s="495">
        <v>39365</v>
      </c>
      <c r="AQ33" s="505">
        <v>40287</v>
      </c>
      <c r="AS33" s="819"/>
      <c r="AT33" s="422" t="s">
        <v>17</v>
      </c>
      <c r="AU33" s="493">
        <v>42150</v>
      </c>
      <c r="AV33" s="494">
        <v>42481</v>
      </c>
      <c r="AW33" s="494">
        <v>41640</v>
      </c>
      <c r="AX33" s="494">
        <v>41758</v>
      </c>
      <c r="AY33" s="804">
        <v>41758</v>
      </c>
      <c r="AZ33" s="494">
        <v>41667</v>
      </c>
      <c r="BA33" s="496">
        <v>43388</v>
      </c>
      <c r="BB33" s="495">
        <v>42932</v>
      </c>
      <c r="BC33" s="494">
        <v>42713</v>
      </c>
      <c r="BD33" s="494">
        <v>42457</v>
      </c>
      <c r="BE33" s="496">
        <v>42458</v>
      </c>
      <c r="BF33" s="494">
        <v>42658</v>
      </c>
      <c r="BG33" s="494">
        <v>41774</v>
      </c>
      <c r="BH33" s="494">
        <v>40818</v>
      </c>
      <c r="BI33" s="494">
        <v>39704</v>
      </c>
      <c r="BJ33" s="494">
        <v>38860</v>
      </c>
      <c r="BK33" s="495">
        <v>39357</v>
      </c>
      <c r="BL33" s="505">
        <v>38515</v>
      </c>
      <c r="BN33" s="14"/>
      <c r="BO33" s="15" t="s">
        <v>17</v>
      </c>
      <c r="BP33" s="494">
        <v>38915</v>
      </c>
      <c r="BQ33" s="494">
        <v>36565</v>
      </c>
      <c r="BR33" s="494">
        <v>36056</v>
      </c>
      <c r="BS33" s="494">
        <v>34630</v>
      </c>
      <c r="BT33" s="494">
        <v>32152</v>
      </c>
      <c r="BU33" s="494">
        <v>32128</v>
      </c>
      <c r="BV33" s="494">
        <v>30780</v>
      </c>
      <c r="BW33" s="495">
        <v>30371</v>
      </c>
      <c r="BX33" s="494">
        <v>29113</v>
      </c>
      <c r="BY33" s="543">
        <v>29139</v>
      </c>
      <c r="BZ33" s="52"/>
      <c r="CA33" s="15" t="s">
        <v>17</v>
      </c>
      <c r="CB33" s="789">
        <v>29139</v>
      </c>
      <c r="CC33" s="494">
        <v>28542</v>
      </c>
      <c r="CD33" s="494">
        <v>26342</v>
      </c>
      <c r="CE33" s="495">
        <v>26166</v>
      </c>
      <c r="CF33" s="867">
        <v>25027</v>
      </c>
      <c r="CH33" s="829"/>
      <c r="CI33" s="15" t="s">
        <v>17</v>
      </c>
      <c r="CJ33" s="495">
        <v>24791</v>
      </c>
      <c r="CK33" s="495">
        <v>24610</v>
      </c>
      <c r="CL33" s="495">
        <v>24384</v>
      </c>
      <c r="CM33" s="495">
        <v>25199</v>
      </c>
      <c r="CN33" s="495">
        <v>24222</v>
      </c>
      <c r="CO33" s="505">
        <v>23893</v>
      </c>
    </row>
    <row r="34" spans="2:93" ht="16.5" customHeight="1">
      <c r="B34" s="433"/>
      <c r="C34" s="438"/>
      <c r="D34" s="438"/>
      <c r="E34" s="438"/>
      <c r="F34" s="243"/>
      <c r="G34" s="244" t="s">
        <v>18</v>
      </c>
      <c r="H34" s="1089"/>
      <c r="I34" s="1091"/>
      <c r="J34" s="1091"/>
      <c r="K34" s="1086">
        <v>50951</v>
      </c>
      <c r="L34" s="189">
        <v>20005</v>
      </c>
      <c r="M34" s="243"/>
      <c r="N34" s="244" t="s">
        <v>18</v>
      </c>
      <c r="O34" s="189">
        <v>19146</v>
      </c>
      <c r="P34" s="189">
        <v>20984</v>
      </c>
      <c r="Q34" s="189">
        <v>23305</v>
      </c>
      <c r="R34" s="189">
        <v>23124</v>
      </c>
      <c r="S34" s="189">
        <v>26477</v>
      </c>
      <c r="T34" s="189">
        <v>32374</v>
      </c>
      <c r="U34" s="195">
        <v>31980</v>
      </c>
      <c r="V34" s="190">
        <v>35978</v>
      </c>
      <c r="X34" s="243"/>
      <c r="Y34" s="244" t="s">
        <v>18</v>
      </c>
      <c r="Z34" s="188">
        <v>37887</v>
      </c>
      <c r="AA34" s="189">
        <v>38760</v>
      </c>
      <c r="AB34" s="193">
        <v>40287</v>
      </c>
      <c r="AC34" s="189">
        <v>43135</v>
      </c>
      <c r="AD34" s="189">
        <v>45399</v>
      </c>
      <c r="AE34" s="189">
        <v>47817</v>
      </c>
      <c r="AF34" s="189">
        <v>51085</v>
      </c>
      <c r="AG34" s="189">
        <v>53798</v>
      </c>
      <c r="AH34" s="195">
        <v>56657</v>
      </c>
      <c r="AI34" s="494">
        <v>57972</v>
      </c>
      <c r="AJ34" s="494">
        <v>58804</v>
      </c>
      <c r="AK34" s="494">
        <v>55916</v>
      </c>
      <c r="AL34" s="494">
        <v>55654</v>
      </c>
      <c r="AM34" s="494">
        <v>54530</v>
      </c>
      <c r="AN34" s="494">
        <v>53614</v>
      </c>
      <c r="AO34" s="494">
        <v>53667</v>
      </c>
      <c r="AP34" s="495">
        <v>54371</v>
      </c>
      <c r="AQ34" s="505">
        <v>56048</v>
      </c>
      <c r="AS34" s="820"/>
      <c r="AT34" s="423" t="s">
        <v>18</v>
      </c>
      <c r="AU34" s="493">
        <v>57820</v>
      </c>
      <c r="AV34" s="494">
        <v>58003</v>
      </c>
      <c r="AW34" s="494">
        <v>58999</v>
      </c>
      <c r="AX34" s="494">
        <v>59116</v>
      </c>
      <c r="AY34" s="804">
        <v>59116</v>
      </c>
      <c r="AZ34" s="494">
        <v>60431</v>
      </c>
      <c r="BA34" s="496">
        <v>62380</v>
      </c>
      <c r="BB34" s="495">
        <v>63284</v>
      </c>
      <c r="BC34" s="494">
        <v>64538</v>
      </c>
      <c r="BD34" s="494">
        <v>65209</v>
      </c>
      <c r="BE34" s="496">
        <v>66777</v>
      </c>
      <c r="BF34" s="494">
        <v>66951</v>
      </c>
      <c r="BG34" s="494">
        <v>67803</v>
      </c>
      <c r="BH34" s="494">
        <v>66966</v>
      </c>
      <c r="BI34" s="494">
        <v>66637</v>
      </c>
      <c r="BJ34" s="494">
        <v>66798</v>
      </c>
      <c r="BK34" s="495">
        <v>66252</v>
      </c>
      <c r="BL34" s="505">
        <v>65235</v>
      </c>
      <c r="BN34" s="17"/>
      <c r="BO34" s="18" t="s">
        <v>18</v>
      </c>
      <c r="BP34" s="494">
        <v>64558</v>
      </c>
      <c r="BQ34" s="494">
        <v>63481</v>
      </c>
      <c r="BR34" s="494">
        <v>62979</v>
      </c>
      <c r="BS34" s="494">
        <v>60874</v>
      </c>
      <c r="BT34" s="494">
        <v>60077</v>
      </c>
      <c r="BU34" s="494">
        <v>61137</v>
      </c>
      <c r="BV34" s="494">
        <v>61202</v>
      </c>
      <c r="BW34" s="495">
        <v>60011</v>
      </c>
      <c r="BX34" s="494">
        <v>60347</v>
      </c>
      <c r="BY34" s="544">
        <v>61304</v>
      </c>
      <c r="BZ34" s="53"/>
      <c r="CA34" s="18" t="s">
        <v>18</v>
      </c>
      <c r="CB34" s="790">
        <v>61304</v>
      </c>
      <c r="CC34" s="503">
        <v>59849</v>
      </c>
      <c r="CD34" s="503">
        <v>56391</v>
      </c>
      <c r="CE34" s="516">
        <v>56766</v>
      </c>
      <c r="CF34" s="868">
        <v>58515</v>
      </c>
      <c r="CH34" s="831"/>
      <c r="CI34" s="18" t="s">
        <v>18</v>
      </c>
      <c r="CJ34" s="516">
        <v>59714</v>
      </c>
      <c r="CK34" s="516">
        <v>60411</v>
      </c>
      <c r="CL34" s="516">
        <v>60547</v>
      </c>
      <c r="CM34" s="516">
        <v>61797</v>
      </c>
      <c r="CN34" s="516">
        <v>61653</v>
      </c>
      <c r="CO34" s="504">
        <v>61966</v>
      </c>
    </row>
    <row r="35" spans="2:93" ht="16.5" customHeight="1">
      <c r="B35" s="433"/>
      <c r="C35" s="438"/>
      <c r="D35" s="438"/>
      <c r="E35" s="438"/>
      <c r="F35" s="223"/>
      <c r="G35" s="224" t="s">
        <v>19</v>
      </c>
      <c r="H35" s="1090"/>
      <c r="I35" s="1087"/>
      <c r="J35" s="1087"/>
      <c r="K35" s="1087"/>
      <c r="L35" s="456">
        <v>29613</v>
      </c>
      <c r="M35" s="223"/>
      <c r="N35" s="224" t="s">
        <v>19</v>
      </c>
      <c r="O35" s="456">
        <v>31041</v>
      </c>
      <c r="P35" s="456">
        <v>35578</v>
      </c>
      <c r="Q35" s="456">
        <v>37350</v>
      </c>
      <c r="R35" s="456">
        <v>36738</v>
      </c>
      <c r="S35" s="456">
        <v>42459</v>
      </c>
      <c r="T35" s="456">
        <v>46198</v>
      </c>
      <c r="U35" s="376">
        <v>54541</v>
      </c>
      <c r="V35" s="202">
        <v>53120</v>
      </c>
      <c r="X35" s="223"/>
      <c r="Y35" s="224" t="s">
        <v>19</v>
      </c>
      <c r="Z35" s="457">
        <v>54876</v>
      </c>
      <c r="AA35" s="456">
        <v>55827</v>
      </c>
      <c r="AB35" s="201">
        <v>52241</v>
      </c>
      <c r="AC35" s="456">
        <v>49433</v>
      </c>
      <c r="AD35" s="456">
        <v>52210</v>
      </c>
      <c r="AE35" s="456">
        <v>53629</v>
      </c>
      <c r="AF35" s="456">
        <v>58421</v>
      </c>
      <c r="AG35" s="456">
        <v>60027</v>
      </c>
      <c r="AH35" s="392">
        <v>53526</v>
      </c>
      <c r="AI35" s="518">
        <v>51659</v>
      </c>
      <c r="AJ35" s="518">
        <v>55263</v>
      </c>
      <c r="AK35" s="518">
        <v>51792</v>
      </c>
      <c r="AL35" s="518">
        <v>47053</v>
      </c>
      <c r="AM35" s="518">
        <v>45848</v>
      </c>
      <c r="AN35" s="518">
        <v>44528</v>
      </c>
      <c r="AO35" s="518">
        <v>42895</v>
      </c>
      <c r="AP35" s="521">
        <v>42794</v>
      </c>
      <c r="AQ35" s="519">
        <v>43170</v>
      </c>
      <c r="AS35" s="821"/>
      <c r="AT35" s="421" t="s">
        <v>19</v>
      </c>
      <c r="AU35" s="520">
        <v>44657</v>
      </c>
      <c r="AV35" s="518">
        <v>42178</v>
      </c>
      <c r="AW35" s="518">
        <v>41921</v>
      </c>
      <c r="AX35" s="518">
        <v>42854</v>
      </c>
      <c r="AY35" s="808">
        <v>42854</v>
      </c>
      <c r="AZ35" s="518">
        <v>42990</v>
      </c>
      <c r="BA35" s="522">
        <v>42055</v>
      </c>
      <c r="BB35" s="521">
        <v>40888</v>
      </c>
      <c r="BC35" s="518">
        <v>41555</v>
      </c>
      <c r="BD35" s="518">
        <v>42458</v>
      </c>
      <c r="BE35" s="522">
        <v>43448</v>
      </c>
      <c r="BF35" s="518">
        <v>44531</v>
      </c>
      <c r="BG35" s="518">
        <v>44039</v>
      </c>
      <c r="BH35" s="518">
        <v>44156</v>
      </c>
      <c r="BI35" s="518">
        <v>42245</v>
      </c>
      <c r="BJ35" s="518">
        <v>41612</v>
      </c>
      <c r="BK35" s="521">
        <v>41502</v>
      </c>
      <c r="BL35" s="519">
        <v>40925</v>
      </c>
      <c r="BN35" s="19"/>
      <c r="BO35" s="8" t="s">
        <v>19</v>
      </c>
      <c r="BP35" s="518">
        <v>39185</v>
      </c>
      <c r="BQ35" s="518">
        <v>37585</v>
      </c>
      <c r="BR35" s="518">
        <v>35342</v>
      </c>
      <c r="BS35" s="518">
        <v>35530</v>
      </c>
      <c r="BT35" s="518">
        <v>32305</v>
      </c>
      <c r="BU35" s="518">
        <v>32217</v>
      </c>
      <c r="BV35" s="518">
        <v>31547</v>
      </c>
      <c r="BW35" s="521">
        <v>33508</v>
      </c>
      <c r="BX35" s="518">
        <v>36570</v>
      </c>
      <c r="BY35" s="545">
        <v>38310</v>
      </c>
      <c r="BZ35" s="54"/>
      <c r="CA35" s="8" t="s">
        <v>19</v>
      </c>
      <c r="CB35" s="791">
        <v>38310</v>
      </c>
      <c r="CC35" s="510">
        <v>37594</v>
      </c>
      <c r="CD35" s="546">
        <v>33497</v>
      </c>
      <c r="CE35" s="669">
        <v>34126</v>
      </c>
      <c r="CF35" s="869">
        <v>34556</v>
      </c>
      <c r="CH35" s="832"/>
      <c r="CI35" s="8" t="s">
        <v>19</v>
      </c>
      <c r="CJ35" s="669">
        <v>33537</v>
      </c>
      <c r="CK35" s="669">
        <v>33735</v>
      </c>
      <c r="CL35" s="669">
        <v>34732</v>
      </c>
      <c r="CM35" s="669">
        <v>34053</v>
      </c>
      <c r="CN35" s="669">
        <v>38453</v>
      </c>
      <c r="CO35" s="547">
        <v>39050</v>
      </c>
    </row>
    <row r="36" spans="2:93" ht="13.5">
      <c r="B36" s="183" t="s">
        <v>364</v>
      </c>
      <c r="C36" s="230"/>
      <c r="D36" s="246"/>
      <c r="E36" s="246"/>
      <c r="F36" s="183" t="s">
        <v>364</v>
      </c>
      <c r="G36" s="230"/>
      <c r="H36" s="246"/>
      <c r="I36" s="246"/>
      <c r="J36" s="246"/>
      <c r="K36" s="246"/>
      <c r="L36" s="246"/>
      <c r="M36" s="183" t="s">
        <v>364</v>
      </c>
      <c r="N36" s="230"/>
      <c r="O36" s="246"/>
      <c r="P36" s="246"/>
      <c r="Q36" s="246"/>
      <c r="R36" s="246"/>
      <c r="S36" s="246"/>
      <c r="T36" s="246"/>
      <c r="U36" s="246"/>
      <c r="V36" s="230"/>
      <c r="X36" s="183" t="s">
        <v>364</v>
      </c>
      <c r="Y36" s="230"/>
      <c r="Z36" s="231"/>
      <c r="AA36" s="246"/>
      <c r="AB36" s="246"/>
      <c r="AC36" s="246"/>
      <c r="AD36" s="247"/>
      <c r="AE36" s="248"/>
      <c r="AF36" s="246"/>
      <c r="AG36" s="246"/>
      <c r="AH36" s="259"/>
      <c r="AI36" s="548"/>
      <c r="AJ36" s="548"/>
      <c r="AK36" s="548"/>
      <c r="AL36" s="548"/>
      <c r="AM36" s="548"/>
      <c r="AN36" s="548"/>
      <c r="AO36" s="548"/>
      <c r="AP36" s="606"/>
      <c r="AQ36" s="549"/>
      <c r="AS36" s="11" t="s">
        <v>364</v>
      </c>
      <c r="AT36" s="550"/>
      <c r="AU36" s="551"/>
      <c r="AV36" s="550"/>
      <c r="AW36" s="550"/>
      <c r="AX36" s="550"/>
      <c r="AY36" s="810"/>
      <c r="AZ36" s="550"/>
      <c r="BA36" s="550"/>
      <c r="BB36" s="550"/>
      <c r="BC36" s="548"/>
      <c r="BD36" s="548"/>
      <c r="BE36" s="550"/>
      <c r="BF36" s="550"/>
      <c r="BG36" s="550"/>
      <c r="BH36" s="550"/>
      <c r="BI36" s="550"/>
      <c r="BJ36" s="550"/>
      <c r="BK36" s="550"/>
      <c r="BL36" s="552"/>
      <c r="BN36" s="9" t="s">
        <v>364</v>
      </c>
      <c r="BO36" s="553"/>
      <c r="BP36" s="553"/>
      <c r="BQ36" s="553"/>
      <c r="BR36" s="553"/>
      <c r="BS36" s="426"/>
      <c r="BT36" s="553"/>
      <c r="BU36" s="553"/>
      <c r="BV36" s="553"/>
      <c r="BW36" s="553"/>
      <c r="BX36" s="553"/>
      <c r="BY36" s="554"/>
      <c r="BZ36" s="555"/>
      <c r="CA36" s="553"/>
      <c r="CB36" s="792"/>
      <c r="CC36" s="556"/>
      <c r="CD36" s="556"/>
      <c r="CE36" s="556"/>
      <c r="CF36" s="728"/>
      <c r="CH36" s="835"/>
      <c r="CI36" s="553"/>
      <c r="CJ36" s="556"/>
      <c r="CK36" s="556"/>
      <c r="CL36" s="556"/>
      <c r="CM36" s="556"/>
      <c r="CN36" s="556"/>
      <c r="CO36" s="959"/>
    </row>
    <row r="37" spans="2:93" ht="13.5">
      <c r="B37" s="321">
        <v>20</v>
      </c>
      <c r="C37" s="305" t="s">
        <v>222</v>
      </c>
      <c r="D37" s="319">
        <f>D6/D$4*100</f>
        <v>2.6414346933631028</v>
      </c>
      <c r="E37" s="320">
        <f>E6/E$4*100</f>
        <v>4.019317383933005</v>
      </c>
      <c r="F37" s="321">
        <v>20</v>
      </c>
      <c r="G37" s="305" t="s">
        <v>59</v>
      </c>
      <c r="H37" s="319">
        <f>H6/H$4*100</f>
        <v>4.663036603988956</v>
      </c>
      <c r="I37" s="458">
        <f>I6/I$4*100</f>
        <v>4.187249375254257</v>
      </c>
      <c r="J37" s="458">
        <f>J6/J$4*100</f>
        <v>4.950056897205715</v>
      </c>
      <c r="K37" s="458">
        <f>K6/K$4*100</f>
        <v>4.9046911746503286</v>
      </c>
      <c r="L37" s="323">
        <f>L6/L$4*100</f>
        <v>5.5143126267222256</v>
      </c>
      <c r="M37" s="321">
        <v>18</v>
      </c>
      <c r="N37" s="305" t="s">
        <v>59</v>
      </c>
      <c r="O37" s="319">
        <f aca="true" t="shared" si="0" ref="O37:T37">O6/O$4*100</f>
        <v>5.391285362278158</v>
      </c>
      <c r="P37" s="458">
        <f t="shared" si="0"/>
        <v>5.437535171637591</v>
      </c>
      <c r="Q37" s="458">
        <f t="shared" si="0"/>
        <v>5.662835848122378</v>
      </c>
      <c r="R37" s="458">
        <f t="shared" si="0"/>
        <v>6.006153356496831</v>
      </c>
      <c r="S37" s="458">
        <f t="shared" si="0"/>
        <v>5.404612060867932</v>
      </c>
      <c r="T37" s="458">
        <f t="shared" si="0"/>
        <v>5.235757998932106</v>
      </c>
      <c r="U37" s="411">
        <v>5.049814599797745</v>
      </c>
      <c r="V37" s="323">
        <v>5.269151233021472</v>
      </c>
      <c r="X37" s="321">
        <v>18</v>
      </c>
      <c r="Y37" s="305" t="s">
        <v>59</v>
      </c>
      <c r="Z37" s="319">
        <v>6.2267618636244295</v>
      </c>
      <c r="AA37" s="458">
        <v>6.840420292234445</v>
      </c>
      <c r="AB37" s="458">
        <v>7.3471433344470425</v>
      </c>
      <c r="AC37" s="458">
        <v>7.573563294055691</v>
      </c>
      <c r="AD37" s="458">
        <v>7.447789787374943</v>
      </c>
      <c r="AE37" s="458">
        <v>7.2334996468685215</v>
      </c>
      <c r="AF37" s="458">
        <v>6.819096577388308</v>
      </c>
      <c r="AG37" s="458">
        <v>6.822958332768369</v>
      </c>
      <c r="AH37" s="411">
        <v>6.881845901662118</v>
      </c>
      <c r="AI37" s="557">
        <v>6.930967563071805</v>
      </c>
      <c r="AJ37" s="557">
        <v>6.717617866004963</v>
      </c>
      <c r="AK37" s="557">
        <v>7.030583732588212</v>
      </c>
      <c r="AL37" s="557">
        <v>7.271439198044703</v>
      </c>
      <c r="AM37" s="557">
        <v>7.366862416710393</v>
      </c>
      <c r="AN37" s="557">
        <v>7.40200105627604</v>
      </c>
      <c r="AO37" s="557">
        <v>7.525773195876289</v>
      </c>
      <c r="AP37" s="570">
        <v>7.445982567933787</v>
      </c>
      <c r="AQ37" s="558">
        <v>7.426257123400595</v>
      </c>
      <c r="AS37" s="21">
        <v>12</v>
      </c>
      <c r="AT37" s="416" t="s">
        <v>59</v>
      </c>
      <c r="AU37" s="559">
        <v>7.490994074412108</v>
      </c>
      <c r="AV37" s="560">
        <v>7.395802666442361</v>
      </c>
      <c r="AW37" s="560">
        <v>7.20959595959596</v>
      </c>
      <c r="AX37" s="560">
        <v>7.105783145942334</v>
      </c>
      <c r="AY37" s="811">
        <v>6.485862184125571</v>
      </c>
      <c r="AZ37" s="560">
        <v>6.285151080723423</v>
      </c>
      <c r="BA37" s="562">
        <v>6.624814812309316</v>
      </c>
      <c r="BB37" s="561">
        <v>6.774118990646073</v>
      </c>
      <c r="BC37" s="560">
        <v>6.7335994516350155</v>
      </c>
      <c r="BD37" s="560">
        <v>6.696464256214862</v>
      </c>
      <c r="BE37" s="562">
        <v>6.60715338315333</v>
      </c>
      <c r="BF37" s="560">
        <v>6.355910211496043</v>
      </c>
      <c r="BG37" s="560">
        <v>6.305332777835643</v>
      </c>
      <c r="BH37" s="560">
        <v>6.527576675003291</v>
      </c>
      <c r="BI37" s="560">
        <v>6.689055496480154</v>
      </c>
      <c r="BJ37" s="560">
        <v>6.669382766347525</v>
      </c>
      <c r="BK37" s="561">
        <v>6.843132056746266</v>
      </c>
      <c r="BL37" s="563">
        <v>6.938310005184032</v>
      </c>
      <c r="BN37" s="21" t="s">
        <v>54</v>
      </c>
      <c r="BO37" s="22" t="s">
        <v>59</v>
      </c>
      <c r="BP37" s="560">
        <v>7.107908424343535</v>
      </c>
      <c r="BQ37" s="560">
        <v>7.172802638940355</v>
      </c>
      <c r="BR37" s="560">
        <v>7.237101587325212</v>
      </c>
      <c r="BS37" s="560">
        <v>7.488896011722149</v>
      </c>
      <c r="BT37" s="560">
        <v>7.711147156599804</v>
      </c>
      <c r="BU37" s="560">
        <v>7.687158317527613</v>
      </c>
      <c r="BV37" s="560">
        <v>7.544787054052085</v>
      </c>
      <c r="BW37" s="561">
        <v>7.342804100411655</v>
      </c>
      <c r="BX37" s="560">
        <v>7.067364913115924</v>
      </c>
      <c r="BY37" s="564">
        <v>7.2208026220748245</v>
      </c>
      <c r="BZ37" s="52" t="s">
        <v>54</v>
      </c>
      <c r="CA37" s="22" t="s">
        <v>59</v>
      </c>
      <c r="CB37" s="793">
        <v>7.2208026220748245</v>
      </c>
      <c r="CC37" s="560">
        <v>7.273881811326745</v>
      </c>
      <c r="CD37" s="560">
        <v>7.812957067882646</v>
      </c>
      <c r="CE37" s="561">
        <v>7.67568214047737</v>
      </c>
      <c r="CF37" s="870">
        <v>7.205033108096666</v>
      </c>
      <c r="CH37" s="829" t="s">
        <v>54</v>
      </c>
      <c r="CI37" s="22" t="s">
        <v>59</v>
      </c>
      <c r="CJ37" s="561">
        <v>7.772657189813795</v>
      </c>
      <c r="CK37" s="561">
        <v>7.781501566236654</v>
      </c>
      <c r="CL37" s="561">
        <v>7.587140553053158</v>
      </c>
      <c r="CM37" s="561">
        <v>7.219390494758321</v>
      </c>
      <c r="CN37" s="561">
        <v>7.490669841065569</v>
      </c>
      <c r="CO37" s="563">
        <v>7.254881553771145</v>
      </c>
    </row>
    <row r="38" spans="2:93" ht="13.5">
      <c r="B38" s="290"/>
      <c r="C38" s="428"/>
      <c r="D38" s="429"/>
      <c r="E38" s="430"/>
      <c r="F38" s="290"/>
      <c r="G38" s="428"/>
      <c r="H38" s="429"/>
      <c r="I38" s="431"/>
      <c r="J38" s="431"/>
      <c r="K38" s="431"/>
      <c r="L38" s="430"/>
      <c r="M38" s="290"/>
      <c r="N38" s="428"/>
      <c r="O38" s="429"/>
      <c r="P38" s="431"/>
      <c r="Q38" s="431"/>
      <c r="R38" s="431"/>
      <c r="S38" s="431"/>
      <c r="T38" s="431"/>
      <c r="U38" s="432"/>
      <c r="V38" s="430"/>
      <c r="X38" s="290"/>
      <c r="Y38" s="428"/>
      <c r="Z38" s="429"/>
      <c r="AA38" s="431"/>
      <c r="AB38" s="431"/>
      <c r="AC38" s="431"/>
      <c r="AD38" s="431"/>
      <c r="AE38" s="431"/>
      <c r="AF38" s="431"/>
      <c r="AG38" s="431"/>
      <c r="AH38" s="288"/>
      <c r="AI38" s="565"/>
      <c r="AJ38" s="565"/>
      <c r="AK38" s="565"/>
      <c r="AL38" s="565"/>
      <c r="AM38" s="565"/>
      <c r="AN38" s="565"/>
      <c r="AO38" s="565"/>
      <c r="AP38" s="573"/>
      <c r="AQ38" s="566"/>
      <c r="AS38" s="24">
        <v>13</v>
      </c>
      <c r="AT38" s="416" t="s">
        <v>20</v>
      </c>
      <c r="AU38" s="559" t="s">
        <v>21</v>
      </c>
      <c r="AV38" s="560" t="s">
        <v>21</v>
      </c>
      <c r="AW38" s="560" t="s">
        <v>21</v>
      </c>
      <c r="AX38" s="560" t="s">
        <v>21</v>
      </c>
      <c r="AY38" s="811">
        <v>0.6199209618167649</v>
      </c>
      <c r="AZ38" s="560">
        <v>0.5686204234671371</v>
      </c>
      <c r="BA38" s="562">
        <v>0.5526880120143686</v>
      </c>
      <c r="BB38" s="561">
        <v>0.5479116815314335</v>
      </c>
      <c r="BC38" s="560">
        <v>0.5349246670161149</v>
      </c>
      <c r="BD38" s="560">
        <v>0.5162399083424368</v>
      </c>
      <c r="BE38" s="562">
        <v>0.5088975196976743</v>
      </c>
      <c r="BF38" s="560">
        <v>0.500843389126768</v>
      </c>
      <c r="BG38" s="560">
        <v>0.5136183730861369</v>
      </c>
      <c r="BH38" s="560">
        <v>0.49032512834013425</v>
      </c>
      <c r="BI38" s="560">
        <v>0.5350436784084638</v>
      </c>
      <c r="BJ38" s="560">
        <v>0.5737760575813132</v>
      </c>
      <c r="BK38" s="561">
        <v>0.5492451278286464</v>
      </c>
      <c r="BL38" s="563">
        <v>0.5868325557283566</v>
      </c>
      <c r="BN38" s="24">
        <v>10</v>
      </c>
      <c r="BO38" s="22" t="s">
        <v>20</v>
      </c>
      <c r="BP38" s="560">
        <v>0.5951296106772841</v>
      </c>
      <c r="BQ38" s="560">
        <v>0.6604616692460273</v>
      </c>
      <c r="BR38" s="560">
        <v>0.6868734976967785</v>
      </c>
      <c r="BS38" s="560">
        <v>0.7433185280156295</v>
      </c>
      <c r="BT38" s="560">
        <v>0.7435720365522669</v>
      </c>
      <c r="BU38" s="560">
        <v>0.7578776238823098</v>
      </c>
      <c r="BV38" s="560">
        <v>0.795764557310429</v>
      </c>
      <c r="BW38" s="561">
        <v>0.7062716926305594</v>
      </c>
      <c r="BX38" s="560">
        <v>0.730778386098548</v>
      </c>
      <c r="BY38" s="564">
        <v>0.7091096906479849</v>
      </c>
      <c r="BZ38" s="52">
        <v>10</v>
      </c>
      <c r="CA38" s="22" t="s">
        <v>20</v>
      </c>
      <c r="CB38" s="793">
        <v>0.7091096906479849</v>
      </c>
      <c r="CC38" s="560">
        <v>0.7881890701273961</v>
      </c>
      <c r="CD38" s="560">
        <v>0.7915340273595457</v>
      </c>
      <c r="CE38" s="561">
        <v>0.8568401988757709</v>
      </c>
      <c r="CF38" s="870">
        <v>0.8162712323663399</v>
      </c>
      <c r="CH38" s="829">
        <v>10</v>
      </c>
      <c r="CI38" s="22" t="s">
        <v>20</v>
      </c>
      <c r="CJ38" s="561">
        <v>1.020823096863828</v>
      </c>
      <c r="CK38" s="561">
        <v>1.0551045841894304</v>
      </c>
      <c r="CL38" s="561">
        <v>0.9794171966271947</v>
      </c>
      <c r="CM38" s="561">
        <v>0.9021140199423374</v>
      </c>
      <c r="CN38" s="561">
        <v>0.9603629110095876</v>
      </c>
      <c r="CO38" s="563">
        <v>0.9727081315197463</v>
      </c>
    </row>
    <row r="39" spans="2:93" ht="13.5">
      <c r="B39" s="455">
        <v>22</v>
      </c>
      <c r="C39" s="192" t="s">
        <v>290</v>
      </c>
      <c r="D39" s="233">
        <f aca="true" t="shared" si="1" ref="D39:E46">D8/D$4*100</f>
        <v>34.15679354676078</v>
      </c>
      <c r="E39" s="234">
        <f t="shared" si="1"/>
        <v>33.29166167177572</v>
      </c>
      <c r="F39" s="455">
        <v>22</v>
      </c>
      <c r="G39" s="192" t="s">
        <v>345</v>
      </c>
      <c r="H39" s="233">
        <f aca="true" t="shared" si="2" ref="H39:L46">H8/H$4*100</f>
        <v>35.43938669422635</v>
      </c>
      <c r="I39" s="249">
        <f t="shared" si="2"/>
        <v>35.89818097285988</v>
      </c>
      <c r="J39" s="249">
        <f t="shared" si="2"/>
        <v>30.112846124668103</v>
      </c>
      <c r="K39" s="249">
        <f t="shared" si="2"/>
        <v>29.575133061022402</v>
      </c>
      <c r="L39" s="262">
        <f t="shared" si="2"/>
        <v>28.653990452927186</v>
      </c>
      <c r="M39" s="455">
        <v>20</v>
      </c>
      <c r="N39" s="192" t="s">
        <v>104</v>
      </c>
      <c r="O39" s="233">
        <f aca="true" t="shared" si="3" ref="O39:T46">O8/O$4*100</f>
        <v>28.080845887526902</v>
      </c>
      <c r="P39" s="249">
        <f t="shared" si="3"/>
        <v>27.543612830613394</v>
      </c>
      <c r="Q39" s="249">
        <f t="shared" si="3"/>
        <v>27.07111771297527</v>
      </c>
      <c r="R39" s="249">
        <f t="shared" si="3"/>
        <v>26.38384213457815</v>
      </c>
      <c r="S39" s="249">
        <f t="shared" si="3"/>
        <v>23.94796167574676</v>
      </c>
      <c r="T39" s="249">
        <f t="shared" si="3"/>
        <v>22.472994619460305</v>
      </c>
      <c r="U39" s="393">
        <v>20.200194763848835</v>
      </c>
      <c r="V39" s="262">
        <v>19.585318526751145</v>
      </c>
      <c r="X39" s="455">
        <v>20</v>
      </c>
      <c r="Y39" s="192" t="s">
        <v>104</v>
      </c>
      <c r="Z39" s="233">
        <v>18.964860126534035</v>
      </c>
      <c r="AA39" s="249">
        <v>19.082252503693976</v>
      </c>
      <c r="AB39" s="249">
        <v>19.26662211827598</v>
      </c>
      <c r="AC39" s="249">
        <v>18.152195378842737</v>
      </c>
      <c r="AD39" s="249">
        <v>17.91584872637828</v>
      </c>
      <c r="AE39" s="249">
        <v>17.412039884871543</v>
      </c>
      <c r="AF39" s="249">
        <v>16.44929634154092</v>
      </c>
      <c r="AG39" s="249">
        <v>16.123171211237814</v>
      </c>
      <c r="AH39" s="393">
        <v>15.920346176019114</v>
      </c>
      <c r="AI39" s="560">
        <v>15.338738361045934</v>
      </c>
      <c r="AJ39" s="560">
        <v>15.210587262200164</v>
      </c>
      <c r="AK39" s="560">
        <v>13.267973403038265</v>
      </c>
      <c r="AL39" s="560">
        <v>13.251390315610498</v>
      </c>
      <c r="AM39" s="560">
        <v>13.294710436088927</v>
      </c>
      <c r="AN39" s="560">
        <v>12.977524793145943</v>
      </c>
      <c r="AO39" s="560">
        <v>12.960972017673047</v>
      </c>
      <c r="AP39" s="561">
        <v>13.005932762030323</v>
      </c>
      <c r="AQ39" s="563">
        <v>12.627504390523637</v>
      </c>
      <c r="AS39" s="24">
        <v>14</v>
      </c>
      <c r="AT39" s="416" t="s">
        <v>357</v>
      </c>
      <c r="AU39" s="559">
        <v>12.126366446099276</v>
      </c>
      <c r="AV39" s="560">
        <v>11.749449748356254</v>
      </c>
      <c r="AW39" s="560">
        <v>10.867003367003367</v>
      </c>
      <c r="AX39" s="560">
        <v>10.467688968050764</v>
      </c>
      <c r="AY39" s="811">
        <v>10.066931982633864</v>
      </c>
      <c r="AZ39" s="560">
        <v>10.107658800176445</v>
      </c>
      <c r="BA39" s="562">
        <v>9.493110003179478</v>
      </c>
      <c r="BB39" s="561">
        <v>9.23224385468784</v>
      </c>
      <c r="BC39" s="560">
        <v>8.552746529037808</v>
      </c>
      <c r="BD39" s="560">
        <v>8.371746023287416</v>
      </c>
      <c r="BE39" s="562">
        <v>8.181657420930948</v>
      </c>
      <c r="BF39" s="560">
        <v>7.231088620734397</v>
      </c>
      <c r="BG39" s="560">
        <v>7.512238308509531</v>
      </c>
      <c r="BH39" s="560">
        <v>6.7204159536659205</v>
      </c>
      <c r="BI39" s="560">
        <v>4.289098569178792</v>
      </c>
      <c r="BJ39" s="560">
        <v>4.1861886331228355</v>
      </c>
      <c r="BK39" s="561">
        <v>3.907253706384975</v>
      </c>
      <c r="BL39" s="563">
        <v>3.7698289269051317</v>
      </c>
      <c r="BN39" s="24">
        <v>11</v>
      </c>
      <c r="BO39" s="22" t="s">
        <v>357</v>
      </c>
      <c r="BP39" s="560">
        <v>3.5146994910905804</v>
      </c>
      <c r="BQ39" s="560">
        <v>3.316839956114538</v>
      </c>
      <c r="BR39" s="560">
        <v>3.126279050730408</v>
      </c>
      <c r="BS39" s="560">
        <v>2.79698398888838</v>
      </c>
      <c r="BT39" s="560">
        <v>2.655499702892383</v>
      </c>
      <c r="BU39" s="560">
        <v>2.639422387274669</v>
      </c>
      <c r="BV39" s="560">
        <v>2.690866112410851</v>
      </c>
      <c r="BW39" s="561">
        <v>2.6668819113729922</v>
      </c>
      <c r="BX39" s="560">
        <v>2.3780052368483693</v>
      </c>
      <c r="BY39" s="564">
        <v>2.1980070367292415</v>
      </c>
      <c r="BZ39" s="52">
        <v>11</v>
      </c>
      <c r="CA39" s="22" t="s">
        <v>104</v>
      </c>
      <c r="CB39" s="793">
        <v>4.632125076697242</v>
      </c>
      <c r="CC39" s="560">
        <v>4.383855220859626</v>
      </c>
      <c r="CD39" s="560">
        <v>4.684676933666007</v>
      </c>
      <c r="CE39" s="561">
        <v>4.547318423345692</v>
      </c>
      <c r="CF39" s="870">
        <v>4.328608443834781</v>
      </c>
      <c r="CH39" s="829">
        <v>11</v>
      </c>
      <c r="CI39" s="22" t="s">
        <v>104</v>
      </c>
      <c r="CJ39" s="561">
        <v>4.675454499246031</v>
      </c>
      <c r="CK39" s="561">
        <v>4.273468287918084</v>
      </c>
      <c r="CL39" s="561">
        <v>4.088983227898348</v>
      </c>
      <c r="CM39" s="561">
        <v>3.9405529991986716</v>
      </c>
      <c r="CN39" s="561">
        <v>3.7827359886751175</v>
      </c>
      <c r="CO39" s="563">
        <v>3.6378483536014214</v>
      </c>
    </row>
    <row r="40" spans="2:93" ht="13.5">
      <c r="B40" s="455">
        <v>23</v>
      </c>
      <c r="C40" s="192" t="s">
        <v>291</v>
      </c>
      <c r="D40" s="233">
        <f t="shared" si="1"/>
        <v>2.0976628614642228</v>
      </c>
      <c r="E40" s="234">
        <f t="shared" si="1"/>
        <v>1.3374890825955166</v>
      </c>
      <c r="F40" s="455">
        <v>23</v>
      </c>
      <c r="G40" s="192" t="s">
        <v>304</v>
      </c>
      <c r="H40" s="233">
        <f t="shared" si="2"/>
        <v>0.6725385244257971</v>
      </c>
      <c r="I40" s="249">
        <f t="shared" si="2"/>
        <v>0.5753472424013483</v>
      </c>
      <c r="J40" s="249">
        <f t="shared" si="2"/>
        <v>0.9056138576305476</v>
      </c>
      <c r="K40" s="249">
        <f t="shared" si="2"/>
        <v>0.4626191360316871</v>
      </c>
      <c r="L40" s="262">
        <f t="shared" si="2"/>
        <v>0.499704647412871</v>
      </c>
      <c r="M40" s="455">
        <v>21</v>
      </c>
      <c r="N40" s="192" t="s">
        <v>56</v>
      </c>
      <c r="O40" s="233">
        <f t="shared" si="3"/>
        <v>0.7688468856242787</v>
      </c>
      <c r="P40" s="249">
        <f t="shared" si="3"/>
        <v>0.5740011254924029</v>
      </c>
      <c r="Q40" s="249">
        <f t="shared" si="3"/>
        <v>0.7075287311390821</v>
      </c>
      <c r="R40" s="249">
        <f t="shared" si="3"/>
        <v>0.6418587380314563</v>
      </c>
      <c r="S40" s="249">
        <f t="shared" si="3"/>
        <v>0.7044899492767236</v>
      </c>
      <c r="T40" s="249">
        <f t="shared" si="3"/>
        <v>0.6099314083870703</v>
      </c>
      <c r="U40" s="393">
        <v>0.573991535263493</v>
      </c>
      <c r="V40" s="262">
        <v>0.6149165080030244</v>
      </c>
      <c r="X40" s="455">
        <v>21</v>
      </c>
      <c r="Y40" s="192" t="s">
        <v>56</v>
      </c>
      <c r="Z40" s="233">
        <v>0.9875413945846144</v>
      </c>
      <c r="AA40" s="249">
        <v>0.7888688228533903</v>
      </c>
      <c r="AB40" s="249">
        <v>0.9597393919144671</v>
      </c>
      <c r="AC40" s="249">
        <v>1.192317819761701</v>
      </c>
      <c r="AD40" s="249">
        <v>1.1581246107392604</v>
      </c>
      <c r="AE40" s="249">
        <v>1.2788675491156525</v>
      </c>
      <c r="AF40" s="249">
        <v>1.1912411645494538</v>
      </c>
      <c r="AG40" s="249">
        <v>1.2494745833954795</v>
      </c>
      <c r="AH40" s="393">
        <v>1.5975217575517633</v>
      </c>
      <c r="AI40" s="560">
        <v>2.081995036751033</v>
      </c>
      <c r="AJ40" s="560">
        <v>1.6972704714640199</v>
      </c>
      <c r="AK40" s="560">
        <v>1.9025563868069084</v>
      </c>
      <c r="AL40" s="560">
        <v>2.2025433034607347</v>
      </c>
      <c r="AM40" s="560">
        <v>2.63795346563832</v>
      </c>
      <c r="AN40" s="560">
        <v>2.8211372572032154</v>
      </c>
      <c r="AO40" s="560">
        <v>3.058173784977909</v>
      </c>
      <c r="AP40" s="561">
        <v>3.154618032666813</v>
      </c>
      <c r="AQ40" s="563">
        <v>3.132504211318591</v>
      </c>
      <c r="AS40" s="24">
        <v>15</v>
      </c>
      <c r="AT40" s="416" t="s">
        <v>56</v>
      </c>
      <c r="AU40" s="559">
        <v>3.2234644983301872</v>
      </c>
      <c r="AV40" s="560">
        <v>3.982139602697284</v>
      </c>
      <c r="AW40" s="560">
        <v>3.9835858585858586</v>
      </c>
      <c r="AX40" s="560">
        <v>3.9616497829232995</v>
      </c>
      <c r="AY40" s="811">
        <v>3.9616497829232995</v>
      </c>
      <c r="AZ40" s="560">
        <v>3.493741729157477</v>
      </c>
      <c r="BA40" s="562">
        <v>3.7484018048612193</v>
      </c>
      <c r="BB40" s="561">
        <v>3.7313737219926035</v>
      </c>
      <c r="BC40" s="560">
        <v>3.559668292945177</v>
      </c>
      <c r="BD40" s="560">
        <v>3.451147051770536</v>
      </c>
      <c r="BE40" s="562">
        <v>3.365142157280116</v>
      </c>
      <c r="BF40" s="560">
        <v>3.7173997664460883</v>
      </c>
      <c r="BG40" s="560">
        <v>3.2066972190396834</v>
      </c>
      <c r="BH40" s="560">
        <v>3.6474924312228514</v>
      </c>
      <c r="BI40" s="560">
        <v>5.90432476814774</v>
      </c>
      <c r="BJ40" s="560">
        <v>5.687512731717255</v>
      </c>
      <c r="BK40" s="561">
        <v>5.613448348525943</v>
      </c>
      <c r="BL40" s="563">
        <v>5.273889752894418</v>
      </c>
      <c r="BN40" s="24">
        <v>12</v>
      </c>
      <c r="BO40" s="22" t="s">
        <v>56</v>
      </c>
      <c r="BP40" s="560">
        <v>4.92296260987817</v>
      </c>
      <c r="BQ40" s="560">
        <v>4.4604776540169</v>
      </c>
      <c r="BR40" s="560">
        <v>3.8146408983680242</v>
      </c>
      <c r="BS40" s="560">
        <v>3.361722911610727</v>
      </c>
      <c r="BT40" s="560">
        <v>3.251320924406186</v>
      </c>
      <c r="BU40" s="560">
        <v>2.9988364865080253</v>
      </c>
      <c r="BV40" s="560">
        <v>2.8543904670158424</v>
      </c>
      <c r="BW40" s="561">
        <v>2.718540640891113</v>
      </c>
      <c r="BX40" s="560">
        <v>2.5438387685471713</v>
      </c>
      <c r="BY40" s="564">
        <v>2.4077108882899814</v>
      </c>
      <c r="BZ40" s="52">
        <v>12</v>
      </c>
      <c r="CA40" s="22" t="s">
        <v>22</v>
      </c>
      <c r="CB40" s="793">
        <v>1.7110280925492998</v>
      </c>
      <c r="CC40" s="560">
        <v>1.5089097908481168</v>
      </c>
      <c r="CD40" s="560">
        <v>1.337004215779059</v>
      </c>
      <c r="CE40" s="561">
        <v>1.4821712313553965</v>
      </c>
      <c r="CF40" s="870">
        <v>1.333638164913885</v>
      </c>
      <c r="CH40" s="829">
        <v>12</v>
      </c>
      <c r="CI40" s="22" t="s">
        <v>22</v>
      </c>
      <c r="CJ40" s="561">
        <v>1.3605326917537826</v>
      </c>
      <c r="CK40" s="561">
        <v>1.3599312876823066</v>
      </c>
      <c r="CL40" s="561">
        <v>1.220928774976392</v>
      </c>
      <c r="CM40" s="561">
        <v>1.201992581516576</v>
      </c>
      <c r="CN40" s="561">
        <v>1.1099671835789202</v>
      </c>
      <c r="CO40" s="563">
        <v>1.1360270276761482</v>
      </c>
    </row>
    <row r="41" spans="2:93" ht="13.5">
      <c r="B41" s="455">
        <v>24</v>
      </c>
      <c r="C41" s="192" t="s">
        <v>292</v>
      </c>
      <c r="D41" s="233">
        <f t="shared" si="1"/>
        <v>2.6486369692822933</v>
      </c>
      <c r="E41" s="234">
        <f t="shared" si="1"/>
        <v>2.837668898669361</v>
      </c>
      <c r="F41" s="455">
        <v>24</v>
      </c>
      <c r="G41" s="192" t="s">
        <v>22</v>
      </c>
      <c r="H41" s="233">
        <f t="shared" si="2"/>
        <v>3.856298878588286</v>
      </c>
      <c r="I41" s="249">
        <f t="shared" si="2"/>
        <v>4.487999070145872</v>
      </c>
      <c r="J41" s="249">
        <f t="shared" si="2"/>
        <v>4.913705904665571</v>
      </c>
      <c r="K41" s="249">
        <f t="shared" si="2"/>
        <v>4.29972768907043</v>
      </c>
      <c r="L41" s="262">
        <f t="shared" si="2"/>
        <v>4.3951657965739095</v>
      </c>
      <c r="M41" s="455">
        <v>22</v>
      </c>
      <c r="N41" s="192" t="s">
        <v>22</v>
      </c>
      <c r="O41" s="233">
        <f t="shared" si="3"/>
        <v>4.522628738966345</v>
      </c>
      <c r="P41" s="249">
        <f t="shared" si="3"/>
        <v>4.485087225661227</v>
      </c>
      <c r="Q41" s="249">
        <f t="shared" si="3"/>
        <v>4.3012013655434815</v>
      </c>
      <c r="R41" s="249">
        <f t="shared" si="3"/>
        <v>4.679998939076467</v>
      </c>
      <c r="S41" s="249">
        <f t="shared" si="3"/>
        <v>4.455898929175277</v>
      </c>
      <c r="T41" s="249">
        <f t="shared" si="3"/>
        <v>4.37014827288783</v>
      </c>
      <c r="U41" s="393">
        <v>4.54230495524177</v>
      </c>
      <c r="V41" s="262">
        <v>4.899290340800393</v>
      </c>
      <c r="X41" s="455">
        <v>22</v>
      </c>
      <c r="Y41" s="192" t="s">
        <v>22</v>
      </c>
      <c r="Z41" s="233">
        <v>5.147750082577432</v>
      </c>
      <c r="AA41" s="249">
        <v>5.339845673945165</v>
      </c>
      <c r="AB41" s="249">
        <v>5.4886401603742065</v>
      </c>
      <c r="AC41" s="249">
        <v>5.551806990981502</v>
      </c>
      <c r="AD41" s="249">
        <v>5.644773460104224</v>
      </c>
      <c r="AE41" s="249">
        <v>5.53163374569977</v>
      </c>
      <c r="AF41" s="249">
        <v>5.248663649138168</v>
      </c>
      <c r="AG41" s="249">
        <v>5.088066602486746</v>
      </c>
      <c r="AH41" s="393">
        <v>4.972460114049162</v>
      </c>
      <c r="AI41" s="560">
        <v>4.835448687173314</v>
      </c>
      <c r="AJ41" s="560">
        <v>4.670306038047974</v>
      </c>
      <c r="AK41" s="560">
        <v>4.693989336254654</v>
      </c>
      <c r="AL41" s="560">
        <v>4.317239913570189</v>
      </c>
      <c r="AM41" s="560">
        <v>4.215694026149523</v>
      </c>
      <c r="AN41" s="560">
        <v>3.749046417463764</v>
      </c>
      <c r="AO41" s="560">
        <v>3.8151693667157587</v>
      </c>
      <c r="AP41" s="561">
        <v>3.7017505310188237</v>
      </c>
      <c r="AQ41" s="563">
        <v>3.620658757750618</v>
      </c>
      <c r="AS41" s="24">
        <v>16</v>
      </c>
      <c r="AT41" s="416" t="s">
        <v>22</v>
      </c>
      <c r="AU41" s="559">
        <v>3.374888506295505</v>
      </c>
      <c r="AV41" s="560">
        <v>3.342866355441533</v>
      </c>
      <c r="AW41" s="560">
        <v>3.115179573512907</v>
      </c>
      <c r="AX41" s="560">
        <v>2.975064009796282</v>
      </c>
      <c r="AY41" s="811">
        <v>2.975064009796282</v>
      </c>
      <c r="AZ41" s="560">
        <v>2.910647331274813</v>
      </c>
      <c r="BA41" s="562">
        <v>2.8067350818208263</v>
      </c>
      <c r="BB41" s="561">
        <v>2.8150152273221667</v>
      </c>
      <c r="BC41" s="560">
        <v>2.7922261199145195</v>
      </c>
      <c r="BD41" s="560">
        <v>2.645812794756335</v>
      </c>
      <c r="BE41" s="562">
        <v>2.4632735799008403</v>
      </c>
      <c r="BF41" s="560">
        <v>2.3666796418840015</v>
      </c>
      <c r="BG41" s="560">
        <v>2.2953338193938135</v>
      </c>
      <c r="BH41" s="560">
        <v>2.33908121626958</v>
      </c>
      <c r="BI41" s="560">
        <v>2.149596866461174</v>
      </c>
      <c r="BJ41" s="560">
        <v>2.157262171521695</v>
      </c>
      <c r="BK41" s="561">
        <v>2.2343672465009417</v>
      </c>
      <c r="BL41" s="563">
        <v>2.23535510627268</v>
      </c>
      <c r="BN41" s="24">
        <v>13</v>
      </c>
      <c r="BO41" s="22" t="s">
        <v>22</v>
      </c>
      <c r="BP41" s="560">
        <v>2.156205750816638</v>
      </c>
      <c r="BQ41" s="560">
        <v>2.251672951587942</v>
      </c>
      <c r="BR41" s="560">
        <v>2.2756870595414393</v>
      </c>
      <c r="BS41" s="560">
        <v>2.268113619365966</v>
      </c>
      <c r="BT41" s="560">
        <v>2.31824240769589</v>
      </c>
      <c r="BU41" s="560">
        <v>2.348544014280933</v>
      </c>
      <c r="BV41" s="560">
        <v>2.243197953516988</v>
      </c>
      <c r="BW41" s="561">
        <v>2.246347566389539</v>
      </c>
      <c r="BX41" s="560">
        <v>1.9273188923272238</v>
      </c>
      <c r="BY41" s="564">
        <v>1.7110280925492998</v>
      </c>
      <c r="BZ41" s="52">
        <v>13</v>
      </c>
      <c r="CA41" s="22" t="s">
        <v>23</v>
      </c>
      <c r="CB41" s="793">
        <v>1.3887055058911248</v>
      </c>
      <c r="CC41" s="560">
        <v>1.4676350359169743</v>
      </c>
      <c r="CD41" s="560">
        <v>1.4006710831971092</v>
      </c>
      <c r="CE41" s="561">
        <v>1.0388012779989406</v>
      </c>
      <c r="CF41" s="870">
        <v>1.1736015851242187</v>
      </c>
      <c r="CH41" s="829">
        <v>13</v>
      </c>
      <c r="CI41" s="22" t="s">
        <v>23</v>
      </c>
      <c r="CJ41" s="561">
        <v>1.2300706528184884</v>
      </c>
      <c r="CK41" s="561">
        <v>1.1881504934487521</v>
      </c>
      <c r="CL41" s="561">
        <v>1.205886531342186</v>
      </c>
      <c r="CM41" s="561">
        <v>1.2251237102330461</v>
      </c>
      <c r="CN41" s="561">
        <v>1.2273984943053857</v>
      </c>
      <c r="CO41" s="563">
        <v>1.2729266906307792</v>
      </c>
    </row>
    <row r="42" spans="2:93" ht="13.5">
      <c r="B42" s="455">
        <v>25</v>
      </c>
      <c r="C42" s="192" t="s">
        <v>293</v>
      </c>
      <c r="D42" s="233">
        <f t="shared" si="1"/>
        <v>1.481868270373438</v>
      </c>
      <c r="E42" s="234">
        <f t="shared" si="1"/>
        <v>1.3357765485589026</v>
      </c>
      <c r="F42" s="455">
        <v>25</v>
      </c>
      <c r="G42" s="192" t="s">
        <v>23</v>
      </c>
      <c r="H42" s="233">
        <f t="shared" si="2"/>
        <v>1.2355581606996868</v>
      </c>
      <c r="I42" s="249">
        <f t="shared" si="2"/>
        <v>1.1012959841924799</v>
      </c>
      <c r="J42" s="249">
        <f t="shared" si="2"/>
        <v>1.4082058414464533</v>
      </c>
      <c r="K42" s="249">
        <f t="shared" si="2"/>
        <v>1.0381854189874984</v>
      </c>
      <c r="L42" s="262">
        <f t="shared" si="2"/>
        <v>1.1287258329741208</v>
      </c>
      <c r="M42" s="455">
        <v>23</v>
      </c>
      <c r="N42" s="192" t="s">
        <v>23</v>
      </c>
      <c r="O42" s="233">
        <f t="shared" si="3"/>
        <v>1.3053242256947695</v>
      </c>
      <c r="P42" s="249">
        <f t="shared" si="3"/>
        <v>1.1001688238604388</v>
      </c>
      <c r="Q42" s="249">
        <f t="shared" si="3"/>
        <v>1.0958225835874182</v>
      </c>
      <c r="R42" s="249">
        <f t="shared" si="3"/>
        <v>1.1511020343208764</v>
      </c>
      <c r="S42" s="249">
        <f t="shared" si="3"/>
        <v>1.054386624084163</v>
      </c>
      <c r="T42" s="249">
        <f t="shared" si="3"/>
        <v>0.8635560849385961</v>
      </c>
      <c r="U42" s="393">
        <v>0.8240008989100714</v>
      </c>
      <c r="V42" s="262">
        <v>1.1059387269861802</v>
      </c>
      <c r="X42" s="455">
        <v>23</v>
      </c>
      <c r="Y42" s="192" t="s">
        <v>23</v>
      </c>
      <c r="Z42" s="233">
        <v>1.3381778760237484</v>
      </c>
      <c r="AA42" s="249">
        <v>1.2083401740272532</v>
      </c>
      <c r="AB42" s="249">
        <v>1.6212829936518545</v>
      </c>
      <c r="AC42" s="249">
        <v>1.6572312553485617</v>
      </c>
      <c r="AD42" s="249">
        <v>1.510528763904985</v>
      </c>
      <c r="AE42" s="249">
        <v>1.5568161969638288</v>
      </c>
      <c r="AF42" s="249">
        <v>1.5273590035094657</v>
      </c>
      <c r="AG42" s="249">
        <v>1.5389621835636127</v>
      </c>
      <c r="AH42" s="393">
        <v>1.457912247435283</v>
      </c>
      <c r="AI42" s="560">
        <v>1.6958894290911304</v>
      </c>
      <c r="AJ42" s="560">
        <v>1.6846980976013233</v>
      </c>
      <c r="AK42" s="560">
        <v>1.7756730709229203</v>
      </c>
      <c r="AL42" s="560">
        <v>1.8816194962983954</v>
      </c>
      <c r="AM42" s="560">
        <v>1.7236546077931039</v>
      </c>
      <c r="AN42" s="560">
        <v>1.8609529957162136</v>
      </c>
      <c r="AO42" s="560">
        <v>1.8284241531664212</v>
      </c>
      <c r="AP42" s="561">
        <v>1.7849556873947119</v>
      </c>
      <c r="AQ42" s="563">
        <v>1.7074656822336116</v>
      </c>
      <c r="AS42" s="24">
        <v>17</v>
      </c>
      <c r="AT42" s="416" t="s">
        <v>23</v>
      </c>
      <c r="AU42" s="559">
        <v>1.6041264770755115</v>
      </c>
      <c r="AV42" s="560">
        <v>1.7201497245236994</v>
      </c>
      <c r="AW42" s="560">
        <v>1.5684624017957352</v>
      </c>
      <c r="AX42" s="560">
        <v>1.548758766559056</v>
      </c>
      <c r="AY42" s="811">
        <v>1.548758766559056</v>
      </c>
      <c r="AZ42" s="560">
        <v>1.3915692545213938</v>
      </c>
      <c r="BA42" s="562">
        <v>1.553208905244786</v>
      </c>
      <c r="BB42" s="561">
        <v>1.5329290841853382</v>
      </c>
      <c r="BC42" s="560">
        <v>1.8319153797561927</v>
      </c>
      <c r="BD42" s="560">
        <v>1.535397404812022</v>
      </c>
      <c r="BE42" s="562">
        <v>1.488705356850468</v>
      </c>
      <c r="BF42" s="560">
        <v>1.4337615155053849</v>
      </c>
      <c r="BG42" s="560">
        <v>1.4093584001666493</v>
      </c>
      <c r="BH42" s="560">
        <v>1.4453073581676978</v>
      </c>
      <c r="BI42" s="560">
        <v>1.512928539700914</v>
      </c>
      <c r="BJ42" s="560">
        <v>1.463977727982617</v>
      </c>
      <c r="BK42" s="561">
        <v>1.5335359014621612</v>
      </c>
      <c r="BL42" s="563">
        <v>1.5731812683601174</v>
      </c>
      <c r="BN42" s="24">
        <v>14</v>
      </c>
      <c r="BO42" s="22" t="s">
        <v>23</v>
      </c>
      <c r="BP42" s="560">
        <v>1.596124998247557</v>
      </c>
      <c r="BQ42" s="560">
        <v>1.618821341122276</v>
      </c>
      <c r="BR42" s="560">
        <v>1.5456514135603563</v>
      </c>
      <c r="BS42" s="560">
        <v>1.61026909046507</v>
      </c>
      <c r="BT42" s="560">
        <v>1.4670692341047427</v>
      </c>
      <c r="BU42" s="560">
        <v>1.4209209288981686</v>
      </c>
      <c r="BV42" s="560">
        <v>1.2539565608075838</v>
      </c>
      <c r="BW42" s="561">
        <v>1.205908467188635</v>
      </c>
      <c r="BX42" s="560">
        <v>1.3227009442196302</v>
      </c>
      <c r="BY42" s="564">
        <v>1.3887055058911248</v>
      </c>
      <c r="BZ42" s="52">
        <v>14</v>
      </c>
      <c r="CA42" s="22" t="s">
        <v>24</v>
      </c>
      <c r="CB42" s="793">
        <v>2.7541105838310562</v>
      </c>
      <c r="CC42" s="560">
        <v>2.8733579394372346</v>
      </c>
      <c r="CD42" s="560">
        <v>2.972554417964381</v>
      </c>
      <c r="CE42" s="561">
        <v>2.9241914264723468</v>
      </c>
      <c r="CF42" s="870">
        <v>3.072871682839675</v>
      </c>
      <c r="CH42" s="829">
        <v>14</v>
      </c>
      <c r="CI42" s="22" t="s">
        <v>24</v>
      </c>
      <c r="CJ42" s="561">
        <v>3.0353602954880468</v>
      </c>
      <c r="CK42" s="561">
        <v>3.0886860453366567</v>
      </c>
      <c r="CL42" s="561">
        <v>3.32600720356334</v>
      </c>
      <c r="CM42" s="561">
        <v>3.429189832216706</v>
      </c>
      <c r="CN42" s="561">
        <v>3.1014735216524034</v>
      </c>
      <c r="CO42" s="563">
        <v>3.1230735975790376</v>
      </c>
    </row>
    <row r="43" spans="2:93" ht="13.5">
      <c r="B43" s="455">
        <v>26</v>
      </c>
      <c r="C43" s="192" t="s">
        <v>294</v>
      </c>
      <c r="D43" s="233">
        <f t="shared" si="1"/>
        <v>4.402391155605171</v>
      </c>
      <c r="E43" s="234">
        <f t="shared" si="1"/>
        <v>4.897847344715976</v>
      </c>
      <c r="F43" s="455">
        <v>26</v>
      </c>
      <c r="G43" s="192" t="s">
        <v>24</v>
      </c>
      <c r="H43" s="233">
        <f t="shared" si="2"/>
        <v>5.799873513396783</v>
      </c>
      <c r="I43" s="249">
        <f t="shared" si="2"/>
        <v>6.318649386877434</v>
      </c>
      <c r="J43" s="249">
        <f t="shared" si="2"/>
        <v>6.2792388418257685</v>
      </c>
      <c r="K43" s="249">
        <f t="shared" si="2"/>
        <v>6.660787226141849</v>
      </c>
      <c r="L43" s="262">
        <f t="shared" si="2"/>
        <v>6.80268850679311</v>
      </c>
      <c r="M43" s="455">
        <v>24</v>
      </c>
      <c r="N43" s="192" t="s">
        <v>24</v>
      </c>
      <c r="O43" s="233">
        <f t="shared" si="3"/>
        <v>6.627990393312748</v>
      </c>
      <c r="P43" s="249">
        <f t="shared" si="3"/>
        <v>5.728756330894766</v>
      </c>
      <c r="Q43" s="249">
        <f t="shared" si="3"/>
        <v>6.310426602037891</v>
      </c>
      <c r="R43" s="249">
        <f t="shared" si="3"/>
        <v>5.7223563111688724</v>
      </c>
      <c r="S43" s="249">
        <f t="shared" si="3"/>
        <v>5.244927672365208</v>
      </c>
      <c r="T43" s="249">
        <f t="shared" si="3"/>
        <v>4.716186799194973</v>
      </c>
      <c r="U43" s="393">
        <v>4.59005955279224</v>
      </c>
      <c r="V43" s="262">
        <v>4.773574076941997</v>
      </c>
      <c r="X43" s="455">
        <v>24</v>
      </c>
      <c r="Y43" s="192" t="s">
        <v>24</v>
      </c>
      <c r="Z43" s="233">
        <v>4.472732508405959</v>
      </c>
      <c r="AA43" s="249">
        <v>4.7578394352323095</v>
      </c>
      <c r="AB43" s="249">
        <v>4.993317741396592</v>
      </c>
      <c r="AC43" s="249">
        <v>4.914916727009413</v>
      </c>
      <c r="AD43" s="249">
        <v>4.660879985493879</v>
      </c>
      <c r="AE43" s="249">
        <v>4.386424562762476</v>
      </c>
      <c r="AF43" s="249">
        <v>4.24807756130973</v>
      </c>
      <c r="AG43" s="249">
        <v>4.010793073992217</v>
      </c>
      <c r="AH43" s="393">
        <v>3.9694942801775333</v>
      </c>
      <c r="AI43" s="560">
        <v>3.877284683575974</v>
      </c>
      <c r="AJ43" s="560">
        <v>3.8306038047973527</v>
      </c>
      <c r="AK43" s="560">
        <v>3.8529540238651574</v>
      </c>
      <c r="AL43" s="560">
        <v>3.7504870532393464</v>
      </c>
      <c r="AM43" s="560">
        <v>3.892958029944725</v>
      </c>
      <c r="AN43" s="560">
        <v>3.8429376210316293</v>
      </c>
      <c r="AO43" s="560">
        <v>3.6818851251840945</v>
      </c>
      <c r="AP43" s="561">
        <v>3.563319416977954</v>
      </c>
      <c r="AQ43" s="563">
        <v>3.287337371420379</v>
      </c>
      <c r="AS43" s="24">
        <v>18</v>
      </c>
      <c r="AT43" s="416" t="s">
        <v>24</v>
      </c>
      <c r="AU43" s="559">
        <v>3.1868185055349283</v>
      </c>
      <c r="AV43" s="560">
        <v>3.142392508166155</v>
      </c>
      <c r="AW43" s="560">
        <v>3.2379349046015715</v>
      </c>
      <c r="AX43" s="560">
        <v>2.934710007792497</v>
      </c>
      <c r="AY43" s="811">
        <v>2.934710007792497</v>
      </c>
      <c r="AZ43" s="560">
        <v>3.0843350242611383</v>
      </c>
      <c r="BA43" s="562">
        <v>3.014415889272982</v>
      </c>
      <c r="BB43" s="561">
        <v>3.0318686099630194</v>
      </c>
      <c r="BC43" s="560">
        <v>2.9911428302622207</v>
      </c>
      <c r="BD43" s="560">
        <v>2.7144227438650717</v>
      </c>
      <c r="BE43" s="562">
        <v>2.660414060504444</v>
      </c>
      <c r="BF43" s="560">
        <v>2.8843908135461267</v>
      </c>
      <c r="BG43" s="560">
        <v>3.034189146963858</v>
      </c>
      <c r="BH43" s="560">
        <v>3.064367513492168</v>
      </c>
      <c r="BI43" s="560">
        <v>2.8986580162330235</v>
      </c>
      <c r="BJ43" s="560">
        <v>2.972092075779181</v>
      </c>
      <c r="BK43" s="561">
        <v>2.98821977962219</v>
      </c>
      <c r="BL43" s="563">
        <v>3.001900812165198</v>
      </c>
      <c r="BN43" s="24">
        <v>15</v>
      </c>
      <c r="BO43" s="22" t="s">
        <v>24</v>
      </c>
      <c r="BP43" s="560">
        <v>3.0625692214947637</v>
      </c>
      <c r="BQ43" s="560">
        <v>3.0865139394467818</v>
      </c>
      <c r="BR43" s="560">
        <v>3.100232926765741</v>
      </c>
      <c r="BS43" s="560">
        <v>3.105300914266526</v>
      </c>
      <c r="BT43" s="560">
        <v>3.1637946263670966</v>
      </c>
      <c r="BU43" s="560">
        <v>3.245883871790376</v>
      </c>
      <c r="BV43" s="560">
        <v>3.1061532109868937</v>
      </c>
      <c r="BW43" s="561">
        <v>3.0914520946000486</v>
      </c>
      <c r="BX43" s="560">
        <v>2.9001031500436403</v>
      </c>
      <c r="BY43" s="564">
        <v>2.7541105838310562</v>
      </c>
      <c r="BZ43" s="52">
        <v>15</v>
      </c>
      <c r="CA43" s="22" t="s">
        <v>105</v>
      </c>
      <c r="CB43" s="793">
        <v>2.0550977452952552</v>
      </c>
      <c r="CC43" s="560">
        <v>2.179624558479184</v>
      </c>
      <c r="CD43" s="560">
        <v>2.2687774240729586</v>
      </c>
      <c r="CE43" s="561">
        <v>2.204035606280647</v>
      </c>
      <c r="CF43" s="870">
        <v>2.0144286948127825</v>
      </c>
      <c r="CH43" s="829">
        <v>15</v>
      </c>
      <c r="CI43" s="22" t="s">
        <v>105</v>
      </c>
      <c r="CJ43" s="561">
        <v>2.072990969316006</v>
      </c>
      <c r="CK43" s="561">
        <v>1.988952137155175</v>
      </c>
      <c r="CL43" s="561">
        <v>1.937942388206881</v>
      </c>
      <c r="CM43" s="561">
        <v>1.7654007881106</v>
      </c>
      <c r="CN43" s="561">
        <v>1.8185766681680715</v>
      </c>
      <c r="CO43" s="563">
        <v>1.8461439928267778</v>
      </c>
    </row>
    <row r="44" spans="2:93" ht="13.5">
      <c r="B44" s="455">
        <v>27</v>
      </c>
      <c r="C44" s="192" t="s">
        <v>295</v>
      </c>
      <c r="D44" s="233">
        <f t="shared" si="1"/>
        <v>1.9590190500198064</v>
      </c>
      <c r="E44" s="234">
        <f t="shared" si="1"/>
        <v>2.2125939753052593</v>
      </c>
      <c r="F44" s="455">
        <v>27</v>
      </c>
      <c r="G44" s="192" t="s">
        <v>305</v>
      </c>
      <c r="H44" s="233">
        <f t="shared" si="2"/>
        <v>2.464946243193632</v>
      </c>
      <c r="I44" s="249">
        <f t="shared" si="2"/>
        <v>2.3115592491427908</v>
      </c>
      <c r="J44" s="249">
        <f t="shared" si="2"/>
        <v>2.914401314957643</v>
      </c>
      <c r="K44" s="249">
        <f t="shared" si="2"/>
        <v>3.004703552419854</v>
      </c>
      <c r="L44" s="262">
        <f t="shared" si="2"/>
        <v>3.2440889570062423</v>
      </c>
      <c r="M44" s="455">
        <v>25</v>
      </c>
      <c r="N44" s="192" t="s">
        <v>305</v>
      </c>
      <c r="O44" s="233">
        <f t="shared" si="3"/>
        <v>3.2562926920557684</v>
      </c>
      <c r="P44" s="249">
        <f t="shared" si="3"/>
        <v>2.934721440630276</v>
      </c>
      <c r="Q44" s="249">
        <f t="shared" si="3"/>
        <v>2.707632971099471</v>
      </c>
      <c r="R44" s="249">
        <f t="shared" si="3"/>
        <v>3.133702888364321</v>
      </c>
      <c r="S44" s="249">
        <f t="shared" si="3"/>
        <v>2.8978019913582567</v>
      </c>
      <c r="T44" s="249">
        <f t="shared" si="3"/>
        <v>2.49003984063745</v>
      </c>
      <c r="U44" s="393">
        <v>2.50196636578149</v>
      </c>
      <c r="V44" s="262">
        <v>2.672837088119813</v>
      </c>
      <c r="X44" s="455">
        <v>25</v>
      </c>
      <c r="Y44" s="192" t="s">
        <v>305</v>
      </c>
      <c r="Z44" s="233">
        <v>2.8448984085846654</v>
      </c>
      <c r="AA44" s="249">
        <v>2.8689870300443276</v>
      </c>
      <c r="AB44" s="249">
        <v>2.8934179752756433</v>
      </c>
      <c r="AC44" s="249">
        <v>2.663583700875518</v>
      </c>
      <c r="AD44" s="249">
        <v>2.5637993424942644</v>
      </c>
      <c r="AE44" s="249">
        <v>2.5797583517493297</v>
      </c>
      <c r="AF44" s="249">
        <v>2.4636872691837843</v>
      </c>
      <c r="AG44" s="249">
        <v>2.353188431343304</v>
      </c>
      <c r="AH44" s="393">
        <v>2.42823307147868</v>
      </c>
      <c r="AI44" s="560">
        <v>2.5188150412139</v>
      </c>
      <c r="AJ44" s="560">
        <v>2.463523573200993</v>
      </c>
      <c r="AK44" s="560">
        <v>2.464864415123382</v>
      </c>
      <c r="AL44" s="560">
        <v>2.6361092416138288</v>
      </c>
      <c r="AM44" s="560">
        <v>2.503540032920509</v>
      </c>
      <c r="AN44" s="560">
        <v>2.6018132738689044</v>
      </c>
      <c r="AO44" s="560">
        <v>2.7010309278350517</v>
      </c>
      <c r="AP44" s="561">
        <v>2.7166190580824727</v>
      </c>
      <c r="AQ44" s="563">
        <v>2.667287910827569</v>
      </c>
      <c r="AS44" s="24">
        <v>19</v>
      </c>
      <c r="AT44" s="416" t="s">
        <v>55</v>
      </c>
      <c r="AU44" s="559">
        <v>2.742226555207534</v>
      </c>
      <c r="AV44" s="560">
        <v>2.876028655142925</v>
      </c>
      <c r="AW44" s="560">
        <v>2.799523007856341</v>
      </c>
      <c r="AX44" s="560">
        <v>2.9590615607258153</v>
      </c>
      <c r="AY44" s="811">
        <v>2.9590615607258153</v>
      </c>
      <c r="AZ44" s="560">
        <v>2.72248566387296</v>
      </c>
      <c r="BA44" s="562">
        <v>2.7959113263835804</v>
      </c>
      <c r="BB44" s="561">
        <v>2.8048183597998695</v>
      </c>
      <c r="BC44" s="560">
        <v>2.7754257220810987</v>
      </c>
      <c r="BD44" s="560">
        <v>2.9782046841277876</v>
      </c>
      <c r="BE44" s="562">
        <v>3.0573148287628618</v>
      </c>
      <c r="BF44" s="560">
        <v>2.8162709225379525</v>
      </c>
      <c r="BG44" s="560">
        <v>2.8297833559004273</v>
      </c>
      <c r="BH44" s="560">
        <v>2.837962353560616</v>
      </c>
      <c r="BI44" s="560">
        <v>2.8717375795835407</v>
      </c>
      <c r="BJ44" s="560">
        <v>2.9130169077205132</v>
      </c>
      <c r="BK44" s="561">
        <v>2.8896547504945245</v>
      </c>
      <c r="BL44" s="563">
        <v>2.836011750475203</v>
      </c>
      <c r="BN44" s="24">
        <v>16</v>
      </c>
      <c r="BO44" s="22" t="s">
        <v>55</v>
      </c>
      <c r="BP44" s="560">
        <v>2.9125601087916557</v>
      </c>
      <c r="BQ44" s="560">
        <v>2.8888840450189273</v>
      </c>
      <c r="BR44" s="560">
        <v>2.8888872351667323</v>
      </c>
      <c r="BS44" s="560">
        <v>2.8313262206755496</v>
      </c>
      <c r="BT44" s="560">
        <v>2.504536913613953</v>
      </c>
      <c r="BU44" s="560">
        <v>2.4441752601966815</v>
      </c>
      <c r="BV44" s="560">
        <v>2.388912724947178</v>
      </c>
      <c r="BW44" s="561">
        <v>2.277827104689644</v>
      </c>
      <c r="BX44" s="560">
        <v>2.209791319527097</v>
      </c>
      <c r="BY44" s="564">
        <v>2.0550977452952552</v>
      </c>
      <c r="BZ44" s="52">
        <v>16</v>
      </c>
      <c r="CA44" s="22" t="s">
        <v>106</v>
      </c>
      <c r="CB44" s="793">
        <v>8.872802963814436</v>
      </c>
      <c r="CC44" s="560">
        <v>9.245545104575942</v>
      </c>
      <c r="CD44" s="560">
        <v>10.156586079325475</v>
      </c>
      <c r="CE44" s="561">
        <v>10.291479437543781</v>
      </c>
      <c r="CF44" s="870">
        <v>10.951074531321444</v>
      </c>
      <c r="CH44" s="829">
        <v>16</v>
      </c>
      <c r="CI44" s="22" t="s">
        <v>106</v>
      </c>
      <c r="CJ44" s="561">
        <v>10.724996187797565</v>
      </c>
      <c r="CK44" s="561">
        <v>11.084913604365253</v>
      </c>
      <c r="CL44" s="561">
        <v>11.421241319371903</v>
      </c>
      <c r="CM44" s="561">
        <v>11.598608827830052</v>
      </c>
      <c r="CN44" s="561">
        <v>11.822759153207645</v>
      </c>
      <c r="CO44" s="563">
        <v>11.86223570759513</v>
      </c>
    </row>
    <row r="45" spans="2:93" ht="13.5">
      <c r="B45" s="455">
        <v>28</v>
      </c>
      <c r="C45" s="192" t="s">
        <v>111</v>
      </c>
      <c r="D45" s="233">
        <f t="shared" si="1"/>
        <v>20.184378263531276</v>
      </c>
      <c r="E45" s="234">
        <f t="shared" si="1"/>
        <v>22.3965201308376</v>
      </c>
      <c r="F45" s="455">
        <v>28</v>
      </c>
      <c r="G45" s="192" t="s">
        <v>106</v>
      </c>
      <c r="H45" s="233">
        <f t="shared" si="2"/>
        <v>19.395640839747642</v>
      </c>
      <c r="I45" s="249">
        <f t="shared" si="2"/>
        <v>18.291974196547915</v>
      </c>
      <c r="J45" s="249">
        <f t="shared" si="2"/>
        <v>19.424073839929196</v>
      </c>
      <c r="K45" s="249">
        <f t="shared" si="2"/>
        <v>18.83741799727689</v>
      </c>
      <c r="L45" s="262">
        <f t="shared" si="2"/>
        <v>19.739131823043888</v>
      </c>
      <c r="M45" s="455">
        <v>26</v>
      </c>
      <c r="N45" s="192" t="s">
        <v>106</v>
      </c>
      <c r="O45" s="233">
        <f t="shared" si="3"/>
        <v>19.40987492592246</v>
      </c>
      <c r="P45" s="249">
        <f t="shared" si="3"/>
        <v>18.83652222847496</v>
      </c>
      <c r="Q45" s="249">
        <f t="shared" si="3"/>
        <v>18.8322518437443</v>
      </c>
      <c r="R45" s="249">
        <f t="shared" si="3"/>
        <v>18.879134286396308</v>
      </c>
      <c r="S45" s="249">
        <f t="shared" si="3"/>
        <v>17.127324816832612</v>
      </c>
      <c r="T45" s="249">
        <f t="shared" si="3"/>
        <v>16.05023206144494</v>
      </c>
      <c r="U45" s="393">
        <v>15.063298250870819</v>
      </c>
      <c r="V45" s="262">
        <v>14.605861293055543</v>
      </c>
      <c r="X45" s="455">
        <v>26</v>
      </c>
      <c r="Y45" s="192" t="s">
        <v>106</v>
      </c>
      <c r="Z45" s="233">
        <v>12.788915144277595</v>
      </c>
      <c r="AA45" s="249">
        <v>12.315711705795437</v>
      </c>
      <c r="AB45" s="249">
        <v>12.332108252589375</v>
      </c>
      <c r="AC45" s="249">
        <v>12.216937660456848</v>
      </c>
      <c r="AD45" s="249">
        <v>11.506350370142618</v>
      </c>
      <c r="AE45" s="249">
        <v>10.983528125213587</v>
      </c>
      <c r="AF45" s="249">
        <v>9.462140844672604</v>
      </c>
      <c r="AG45" s="249">
        <v>9.089368279752138</v>
      </c>
      <c r="AH45" s="393">
        <v>8.812763504268162</v>
      </c>
      <c r="AI45" s="560">
        <v>7.743074103876609</v>
      </c>
      <c r="AJ45" s="560">
        <v>7.542762613730355</v>
      </c>
      <c r="AK45" s="560">
        <v>8.003355821032123</v>
      </c>
      <c r="AL45" s="560">
        <v>8.278133966207362</v>
      </c>
      <c r="AM45" s="560">
        <v>7.726975410248485</v>
      </c>
      <c r="AN45" s="560">
        <v>7.568511237603428</v>
      </c>
      <c r="AO45" s="560">
        <v>7.45360824742268</v>
      </c>
      <c r="AP45" s="561">
        <v>7.343441001977586</v>
      </c>
      <c r="AQ45" s="563">
        <v>6.990430450521487</v>
      </c>
      <c r="AS45" s="24">
        <v>20</v>
      </c>
      <c r="AT45" s="416" t="s">
        <v>358</v>
      </c>
      <c r="AU45" s="559">
        <v>6.712439585969425</v>
      </c>
      <c r="AV45" s="560">
        <v>6.545541209291892</v>
      </c>
      <c r="AW45" s="560">
        <v>7.139450056116722</v>
      </c>
      <c r="AX45" s="560">
        <v>6.5651786708226645</v>
      </c>
      <c r="AY45" s="811">
        <v>7.034120004452856</v>
      </c>
      <c r="AZ45" s="560">
        <v>7.00609285399206</v>
      </c>
      <c r="BA45" s="562">
        <v>7.101060051548136</v>
      </c>
      <c r="BB45" s="561">
        <v>7.023602349358277</v>
      </c>
      <c r="BC45" s="560">
        <v>6.972165100869589</v>
      </c>
      <c r="BD45" s="560">
        <v>7.149423143534678</v>
      </c>
      <c r="BE45" s="562">
        <v>7.157312863907574</v>
      </c>
      <c r="BF45" s="560">
        <v>7.211625794732061</v>
      </c>
      <c r="BG45" s="560">
        <v>7.322804916154567</v>
      </c>
      <c r="BH45" s="560">
        <v>7.400947742529946</v>
      </c>
      <c r="BI45" s="560">
        <v>7.494649563215916</v>
      </c>
      <c r="BJ45" s="560">
        <v>7.668907448903376</v>
      </c>
      <c r="BK45" s="561">
        <v>7.548721713536037</v>
      </c>
      <c r="BL45" s="563">
        <v>7.6675306721963015</v>
      </c>
      <c r="BN45" s="24">
        <v>17</v>
      </c>
      <c r="BO45" s="22" t="s">
        <v>358</v>
      </c>
      <c r="BP45" s="560">
        <v>7.857953987859076</v>
      </c>
      <c r="BQ45" s="560">
        <v>8.0694029688079</v>
      </c>
      <c r="BR45" s="560">
        <v>7.94704450910498</v>
      </c>
      <c r="BS45" s="560">
        <v>8.33676755651205</v>
      </c>
      <c r="BT45" s="560">
        <v>8.87789679926767</v>
      </c>
      <c r="BU45" s="560">
        <v>8.567762707001801</v>
      </c>
      <c r="BV45" s="560">
        <v>8.734791020731974</v>
      </c>
      <c r="BW45" s="561">
        <v>8.752925982726612</v>
      </c>
      <c r="BX45" s="560">
        <v>8.759819090692693</v>
      </c>
      <c r="BY45" s="564">
        <v>8.899210115492455</v>
      </c>
      <c r="BZ45" s="52">
        <v>17</v>
      </c>
      <c r="CA45" s="22" t="s">
        <v>25</v>
      </c>
      <c r="CB45" s="793">
        <v>0.16387967659006003</v>
      </c>
      <c r="CC45" s="560">
        <v>0.1555740762789221</v>
      </c>
      <c r="CD45" s="560">
        <v>0.09033812268777423</v>
      </c>
      <c r="CE45" s="561">
        <v>0.09140767824497258</v>
      </c>
      <c r="CF45" s="870">
        <v>0.07874815830920083</v>
      </c>
      <c r="CH45" s="829">
        <v>17</v>
      </c>
      <c r="CI45" s="22" t="s">
        <v>25</v>
      </c>
      <c r="CJ45" s="561">
        <v>0.08725707798919029</v>
      </c>
      <c r="CK45" s="561">
        <v>0.08925864798410187</v>
      </c>
      <c r="CL45" s="561">
        <v>0.09610322321853873</v>
      </c>
      <c r="CM45" s="561">
        <v>0.08508950920701534</v>
      </c>
      <c r="CN45" s="561">
        <v>0.07721510842288141</v>
      </c>
      <c r="CO45" s="563">
        <v>0.08326061372679311</v>
      </c>
    </row>
    <row r="46" spans="2:93" ht="13.5">
      <c r="B46" s="454">
        <v>29</v>
      </c>
      <c r="C46" s="305" t="s">
        <v>296</v>
      </c>
      <c r="D46" s="319">
        <f t="shared" si="1"/>
        <v>0.2232705534949044</v>
      </c>
      <c r="E46" s="320">
        <f t="shared" si="1"/>
        <v>0.07363896357440104</v>
      </c>
      <c r="F46" s="454">
        <v>29</v>
      </c>
      <c r="G46" s="305" t="s">
        <v>25</v>
      </c>
      <c r="H46" s="319">
        <f t="shared" si="2"/>
        <v>0.09872125129186012</v>
      </c>
      <c r="I46" s="458">
        <f t="shared" si="2"/>
        <v>0.10460858952751786</v>
      </c>
      <c r="J46" s="458">
        <f t="shared" si="2"/>
        <v>0.12327727904918448</v>
      </c>
      <c r="K46" s="458">
        <f t="shared" si="2"/>
        <v>0.09283327144448571</v>
      </c>
      <c r="L46" s="323">
        <f t="shared" si="2"/>
        <v>0.17880805274837555</v>
      </c>
      <c r="M46" s="454">
        <v>27</v>
      </c>
      <c r="N46" s="305" t="s">
        <v>25</v>
      </c>
      <c r="O46" s="319">
        <f t="shared" si="3"/>
        <v>0.18402420386138924</v>
      </c>
      <c r="P46" s="458">
        <f t="shared" si="3"/>
        <v>0.18007878446820483</v>
      </c>
      <c r="Q46" s="458">
        <f t="shared" si="3"/>
        <v>0.19284392671930786</v>
      </c>
      <c r="R46" s="458">
        <f t="shared" si="3"/>
        <v>0.1896400816911121</v>
      </c>
      <c r="S46" s="458">
        <f t="shared" si="3"/>
        <v>0.1526394890099568</v>
      </c>
      <c r="T46" s="458">
        <f t="shared" si="3"/>
        <v>0.17661313508851192</v>
      </c>
      <c r="U46" s="411">
        <v>0.16386381512416195</v>
      </c>
      <c r="V46" s="323">
        <v>0.1594227983711545</v>
      </c>
      <c r="X46" s="454">
        <v>27</v>
      </c>
      <c r="Y46" s="305" t="s">
        <v>25</v>
      </c>
      <c r="Z46" s="319">
        <v>0.14059337178477357</v>
      </c>
      <c r="AA46" s="458">
        <v>0.15760958791659826</v>
      </c>
      <c r="AB46" s="458">
        <v>0.1653859004343468</v>
      </c>
      <c r="AC46" s="458">
        <v>0.12425120136923178</v>
      </c>
      <c r="AD46" s="458">
        <v>0.1111610416026111</v>
      </c>
      <c r="AE46" s="458">
        <v>0.10024377463376849</v>
      </c>
      <c r="AF46" s="458">
        <v>0.19842250577261203</v>
      </c>
      <c r="AG46" s="458">
        <v>0.1979634174451872</v>
      </c>
      <c r="AH46" s="411">
        <v>0.21531814993088982</v>
      </c>
      <c r="AI46" s="557">
        <v>0.1501146145367747</v>
      </c>
      <c r="AJ46" s="557">
        <v>0.1455748552522746</v>
      </c>
      <c r="AK46" s="557">
        <v>0.18304478357034396</v>
      </c>
      <c r="AL46" s="557">
        <v>0.1834862385321101</v>
      </c>
      <c r="AM46" s="557">
        <v>0.20341712010235546</v>
      </c>
      <c r="AN46" s="557">
        <v>0.20171938266533657</v>
      </c>
      <c r="AO46" s="557">
        <v>0.21134020618556704</v>
      </c>
      <c r="AP46" s="570">
        <v>0.19702629458727022</v>
      </c>
      <c r="AQ46" s="558">
        <v>0.19282462994157917</v>
      </c>
      <c r="AS46" s="24">
        <v>21</v>
      </c>
      <c r="AT46" s="416" t="s">
        <v>25</v>
      </c>
      <c r="AU46" s="559">
        <v>0.20259011111341588</v>
      </c>
      <c r="AV46" s="560">
        <v>0.19907193225946643</v>
      </c>
      <c r="AW46" s="560">
        <v>0.1999158249158249</v>
      </c>
      <c r="AX46" s="560">
        <v>0.18228876767226984</v>
      </c>
      <c r="AY46" s="811">
        <v>0.18228876767226984</v>
      </c>
      <c r="AZ46" s="560">
        <v>0.1840262461402735</v>
      </c>
      <c r="BA46" s="562">
        <v>0.20091596030387696</v>
      </c>
      <c r="BB46" s="561">
        <v>0.2025777681096367</v>
      </c>
      <c r="BC46" s="560">
        <v>0.2103409808744271</v>
      </c>
      <c r="BD46" s="560">
        <v>0.20849431136926808</v>
      </c>
      <c r="BE46" s="562">
        <v>0.2135142746736703</v>
      </c>
      <c r="BF46" s="560">
        <v>0.20825223822499025</v>
      </c>
      <c r="BG46" s="560">
        <v>0.19919800020831163</v>
      </c>
      <c r="BH46" s="560">
        <v>0.2066605238910096</v>
      </c>
      <c r="BI46" s="560">
        <v>0.1985382202899331</v>
      </c>
      <c r="BJ46" s="560">
        <v>0.2132138249473756</v>
      </c>
      <c r="BK46" s="561">
        <v>0.21684306408086412</v>
      </c>
      <c r="BL46" s="563">
        <v>0.22878866424745117</v>
      </c>
      <c r="BN46" s="24">
        <v>18</v>
      </c>
      <c r="BO46" s="22" t="s">
        <v>25</v>
      </c>
      <c r="BP46" s="560">
        <v>0.24043516662227143</v>
      </c>
      <c r="BQ46" s="560">
        <v>0.22378679221977607</v>
      </c>
      <c r="BR46" s="560">
        <v>0.2106015166285897</v>
      </c>
      <c r="BS46" s="560">
        <v>0.2022375871911107</v>
      </c>
      <c r="BT46" s="560">
        <v>0.19271845439799573</v>
      </c>
      <c r="BU46" s="560">
        <v>0.1840901483878166</v>
      </c>
      <c r="BV46" s="560">
        <v>0.18700062333541112</v>
      </c>
      <c r="BW46" s="561">
        <v>0.17111954152877554</v>
      </c>
      <c r="BX46" s="560">
        <v>0.16424660795048798</v>
      </c>
      <c r="BY46" s="564">
        <v>0.16387967659006003</v>
      </c>
      <c r="BZ46" s="52">
        <v>18</v>
      </c>
      <c r="CA46" s="22" t="s">
        <v>26</v>
      </c>
      <c r="CB46" s="793">
        <v>7.939232483903287</v>
      </c>
      <c r="CC46" s="560">
        <v>8.052545938008492</v>
      </c>
      <c r="CD46" s="560">
        <v>7.977286414867074</v>
      </c>
      <c r="CE46" s="561">
        <v>8.320661552392831</v>
      </c>
      <c r="CF46" s="870">
        <v>7.918000304831581</v>
      </c>
      <c r="CH46" s="829">
        <v>18</v>
      </c>
      <c r="CI46" s="22" t="s">
        <v>26</v>
      </c>
      <c r="CJ46" s="561">
        <v>7.489707053421664</v>
      </c>
      <c r="CK46" s="561">
        <v>7.404257469096298</v>
      </c>
      <c r="CL46" s="561">
        <v>7.409140670048386</v>
      </c>
      <c r="CM46" s="561">
        <v>7.011210336310089</v>
      </c>
      <c r="CN46" s="561">
        <v>7.090920790167942</v>
      </c>
      <c r="CO46" s="563">
        <v>6.964269988551666</v>
      </c>
    </row>
    <row r="47" spans="2:93" ht="13.5">
      <c r="B47" s="290"/>
      <c r="C47" s="428"/>
      <c r="D47" s="429"/>
      <c r="E47" s="430"/>
      <c r="F47" s="290"/>
      <c r="G47" s="428"/>
      <c r="H47" s="429"/>
      <c r="I47" s="431"/>
      <c r="J47" s="431"/>
      <c r="K47" s="431"/>
      <c r="L47" s="430"/>
      <c r="M47" s="290"/>
      <c r="N47" s="428"/>
      <c r="O47" s="429"/>
      <c r="P47" s="431"/>
      <c r="Q47" s="431"/>
      <c r="R47" s="431"/>
      <c r="S47" s="431"/>
      <c r="T47" s="431"/>
      <c r="U47" s="432"/>
      <c r="V47" s="430"/>
      <c r="X47" s="290"/>
      <c r="Y47" s="428"/>
      <c r="Z47" s="429"/>
      <c r="AA47" s="431"/>
      <c r="AB47" s="431"/>
      <c r="AC47" s="431"/>
      <c r="AD47" s="431"/>
      <c r="AE47" s="431"/>
      <c r="AF47" s="431"/>
      <c r="AG47" s="431"/>
      <c r="AH47" s="288"/>
      <c r="AI47" s="565"/>
      <c r="AJ47" s="565"/>
      <c r="AK47" s="565"/>
      <c r="AL47" s="565"/>
      <c r="AM47" s="565"/>
      <c r="AN47" s="565"/>
      <c r="AO47" s="565"/>
      <c r="AP47" s="573"/>
      <c r="AQ47" s="566"/>
      <c r="AS47" s="24">
        <v>22</v>
      </c>
      <c r="AT47" s="416" t="s">
        <v>26</v>
      </c>
      <c r="AU47" s="559" t="s">
        <v>21</v>
      </c>
      <c r="AV47" s="560" t="s">
        <v>21</v>
      </c>
      <c r="AW47" s="560" t="s">
        <v>21</v>
      </c>
      <c r="AX47" s="560" t="s">
        <v>21</v>
      </c>
      <c r="AY47" s="811">
        <v>4.644189023711455</v>
      </c>
      <c r="AZ47" s="560">
        <v>4.850849139832378</v>
      </c>
      <c r="BA47" s="562">
        <v>4.961338898547588</v>
      </c>
      <c r="BB47" s="561">
        <v>5.035892973678486</v>
      </c>
      <c r="BC47" s="560">
        <v>5.0542316842062815</v>
      </c>
      <c r="BD47" s="560">
        <v>5.0371692734006555</v>
      </c>
      <c r="BE47" s="562">
        <v>4.739230955640117</v>
      </c>
      <c r="BF47" s="560">
        <v>5.084338912676787</v>
      </c>
      <c r="BG47" s="560">
        <v>5.015753567336736</v>
      </c>
      <c r="BH47" s="560">
        <v>5.5238910096090565</v>
      </c>
      <c r="BI47" s="560">
        <v>5.4783088581696795</v>
      </c>
      <c r="BJ47" s="560">
        <v>5.703130304882189</v>
      </c>
      <c r="BK47" s="561">
        <v>5.932255235842323</v>
      </c>
      <c r="BL47" s="563">
        <v>5.966476585450147</v>
      </c>
      <c r="BN47" s="24">
        <v>19</v>
      </c>
      <c r="BO47" s="22" t="s">
        <v>26</v>
      </c>
      <c r="BP47" s="560">
        <v>6.404828330692985</v>
      </c>
      <c r="BQ47" s="560">
        <v>6.782628913544187</v>
      </c>
      <c r="BR47" s="560">
        <v>7.020546670933269</v>
      </c>
      <c r="BS47" s="560">
        <v>6.990552070454996</v>
      </c>
      <c r="BT47" s="560">
        <v>7.148248671045658</v>
      </c>
      <c r="BU47" s="560">
        <v>7.630576497027462</v>
      </c>
      <c r="BV47" s="560">
        <v>7.641930235005545</v>
      </c>
      <c r="BW47" s="561">
        <v>7.813382839615788</v>
      </c>
      <c r="BX47" s="560">
        <v>7.755296358009997</v>
      </c>
      <c r="BY47" s="564">
        <v>7.939232483903287</v>
      </c>
      <c r="BZ47" s="52">
        <v>19</v>
      </c>
      <c r="CA47" s="22" t="s">
        <v>27</v>
      </c>
      <c r="CB47" s="793">
        <v>0.7712441651845006</v>
      </c>
      <c r="CC47" s="560">
        <v>0.8135889193157916</v>
      </c>
      <c r="CD47" s="560">
        <v>0.7683042243826894</v>
      </c>
      <c r="CE47" s="561">
        <v>0.8201062721044268</v>
      </c>
      <c r="CF47" s="870">
        <v>0.6807905298988975</v>
      </c>
      <c r="CH47" s="829">
        <v>19</v>
      </c>
      <c r="CI47" s="22" t="s">
        <v>27</v>
      </c>
      <c r="CJ47" s="561">
        <v>0.7810779214178004</v>
      </c>
      <c r="CK47" s="561">
        <v>0.7999595809895921</v>
      </c>
      <c r="CL47" s="561">
        <v>0.8540651663421442</v>
      </c>
      <c r="CM47" s="561">
        <v>0.7377177837074242</v>
      </c>
      <c r="CN47" s="561">
        <v>0.8316710636381185</v>
      </c>
      <c r="CO47" s="563">
        <v>0.8542218735239254</v>
      </c>
    </row>
    <row r="48" spans="2:93" ht="13.5">
      <c r="B48" s="455">
        <v>30</v>
      </c>
      <c r="C48" s="192" t="s">
        <v>297</v>
      </c>
      <c r="D48" s="233">
        <f>D17/D$4*100</f>
        <v>0.15304836328279736</v>
      </c>
      <c r="E48" s="234" t="s">
        <v>335</v>
      </c>
      <c r="F48" s="455">
        <v>30</v>
      </c>
      <c r="G48" s="192" t="s">
        <v>27</v>
      </c>
      <c r="H48" s="233">
        <f aca="true" t="shared" si="4" ref="H48:L51">H17/H$4*100</f>
        <v>0.4565857872248531</v>
      </c>
      <c r="I48" s="249">
        <f t="shared" si="4"/>
        <v>0.33416632765734877</v>
      </c>
      <c r="J48" s="249">
        <f t="shared" si="4"/>
        <v>0.45201668984700977</v>
      </c>
      <c r="K48" s="249">
        <f t="shared" si="4"/>
        <v>0.7534967198910756</v>
      </c>
      <c r="L48" s="262">
        <f t="shared" si="4"/>
        <v>0.9579002825805834</v>
      </c>
      <c r="M48" s="455">
        <v>28</v>
      </c>
      <c r="N48" s="192" t="s">
        <v>27</v>
      </c>
      <c r="O48" s="233">
        <f aca="true" t="shared" si="5" ref="O48:T55">O17/O$4*100</f>
        <v>0.714263435326409</v>
      </c>
      <c r="P48" s="249">
        <f t="shared" si="5"/>
        <v>0.865222284749578</v>
      </c>
      <c r="Q48" s="249">
        <f t="shared" si="5"/>
        <v>0.768769707867511</v>
      </c>
      <c r="R48" s="249">
        <f t="shared" si="5"/>
        <v>0.8686311434103388</v>
      </c>
      <c r="S48" s="189" t="s">
        <v>192</v>
      </c>
      <c r="T48" s="249">
        <f t="shared" si="5"/>
        <v>0.8235100833778288</v>
      </c>
      <c r="U48" s="393">
        <v>0.7294280684669837</v>
      </c>
      <c r="V48" s="262" t="s">
        <v>192</v>
      </c>
      <c r="X48" s="455">
        <v>28</v>
      </c>
      <c r="Y48" s="192" t="s">
        <v>27</v>
      </c>
      <c r="Z48" s="188">
        <v>0.8689686713926367</v>
      </c>
      <c r="AA48" s="249">
        <v>0.9842390412083402</v>
      </c>
      <c r="AB48" s="249">
        <v>0.7718008686936184</v>
      </c>
      <c r="AC48" s="249" t="s">
        <v>192</v>
      </c>
      <c r="AD48" s="189">
        <v>1.2251365861734584</v>
      </c>
      <c r="AE48" s="249">
        <v>1.1224265068841655</v>
      </c>
      <c r="AF48" s="249">
        <v>1.0803787680857524</v>
      </c>
      <c r="AG48" s="249">
        <v>0.8806660248674594</v>
      </c>
      <c r="AH48" s="393">
        <v>0.8529377035972021</v>
      </c>
      <c r="AI48" s="560">
        <v>0.7444873450675178</v>
      </c>
      <c r="AJ48" s="560">
        <v>0.7814722911497105</v>
      </c>
      <c r="AK48" s="560">
        <v>0.7245522682992782</v>
      </c>
      <c r="AL48" s="560">
        <v>0.6793949913215969</v>
      </c>
      <c r="AM48" s="560">
        <v>0.6900368738454461</v>
      </c>
      <c r="AN48" s="560">
        <v>0.6924476263130098</v>
      </c>
      <c r="AO48" s="560">
        <v>0.7106038291605302</v>
      </c>
      <c r="AP48" s="561">
        <v>0.7111990038819307</v>
      </c>
      <c r="AQ48" s="563">
        <v>0.7275724884412745</v>
      </c>
      <c r="AS48" s="24">
        <v>23</v>
      </c>
      <c r="AT48" s="416" t="s">
        <v>27</v>
      </c>
      <c r="AU48" s="559">
        <v>0.6623936056199742</v>
      </c>
      <c r="AV48" s="560">
        <v>0.6280579271284574</v>
      </c>
      <c r="AW48" s="560">
        <v>0.5997474747474747</v>
      </c>
      <c r="AX48" s="560">
        <v>0.6073973060224869</v>
      </c>
      <c r="AY48" s="811">
        <v>0.6073973060224869</v>
      </c>
      <c r="AZ48" s="560">
        <v>0.5879190560211733</v>
      </c>
      <c r="BA48" s="562">
        <v>0.5513350425847128</v>
      </c>
      <c r="BB48" s="561">
        <v>0.564226669567109</v>
      </c>
      <c r="BC48" s="560">
        <v>0.5839818286897034</v>
      </c>
      <c r="BD48" s="560">
        <v>0.5768564653220004</v>
      </c>
      <c r="BE48" s="562">
        <v>0.5645684195359012</v>
      </c>
      <c r="BF48" s="560">
        <v>0.5702608018684313</v>
      </c>
      <c r="BG48" s="560">
        <v>0.6080095823351733</v>
      </c>
      <c r="BH48" s="560">
        <v>0.6482822166644728</v>
      </c>
      <c r="BI48" s="560">
        <v>0.6184970320218593</v>
      </c>
      <c r="BJ48" s="560">
        <v>0.6396414748421267</v>
      </c>
      <c r="BK48" s="561">
        <v>0.6179007688072272</v>
      </c>
      <c r="BL48" s="563">
        <v>0.6379816830827717</v>
      </c>
      <c r="BN48" s="24">
        <v>20</v>
      </c>
      <c r="BO48" s="22" t="s">
        <v>27</v>
      </c>
      <c r="BP48" s="560">
        <v>0.6638253725693617</v>
      </c>
      <c r="BQ48" s="560">
        <v>0.6335781909598855</v>
      </c>
      <c r="BR48" s="560">
        <v>0.6809200979334261</v>
      </c>
      <c r="BS48" s="560">
        <v>0.788345009692141</v>
      </c>
      <c r="BT48" s="560">
        <v>0.747587004352225</v>
      </c>
      <c r="BU48" s="560">
        <v>0.7267974689596914</v>
      </c>
      <c r="BV48" s="560">
        <v>0.7382881752462984</v>
      </c>
      <c r="BW48" s="561">
        <v>0.7692307692307693</v>
      </c>
      <c r="BX48" s="560">
        <v>0.7641037848131398</v>
      </c>
      <c r="BY48" s="564">
        <v>0.7712441651845006</v>
      </c>
      <c r="BZ48" s="52">
        <v>20</v>
      </c>
      <c r="CA48" s="22" t="s">
        <v>28</v>
      </c>
      <c r="CB48" s="793">
        <v>0.07378468851211234</v>
      </c>
      <c r="CC48" s="560">
        <v>0.08016827400087312</v>
      </c>
      <c r="CD48" s="560">
        <v>0.08603630732168975</v>
      </c>
      <c r="CE48" s="561">
        <v>0.0879905687778708</v>
      </c>
      <c r="CF48" s="870">
        <v>0.08382868465172992</v>
      </c>
      <c r="CH48" s="829">
        <v>20</v>
      </c>
      <c r="CI48" s="22" t="s">
        <v>28</v>
      </c>
      <c r="CJ48" s="561">
        <v>0.08640992189220786</v>
      </c>
      <c r="CK48" s="561">
        <v>0.09431102428508875</v>
      </c>
      <c r="CL48" s="561">
        <v>0.10362434503564176</v>
      </c>
      <c r="CM48" s="561">
        <v>0.09169840312600683</v>
      </c>
      <c r="CN48" s="561">
        <v>0.12788752332539732</v>
      </c>
      <c r="CO48" s="563">
        <v>0.12649208623878183</v>
      </c>
    </row>
    <row r="49" spans="2:93" ht="13.5">
      <c r="B49" s="455">
        <v>31</v>
      </c>
      <c r="C49" s="192" t="s">
        <v>298</v>
      </c>
      <c r="D49" s="233" t="s">
        <v>359</v>
      </c>
      <c r="E49" s="234" t="s">
        <v>335</v>
      </c>
      <c r="F49" s="455">
        <v>31</v>
      </c>
      <c r="G49" s="192" t="s">
        <v>196</v>
      </c>
      <c r="H49" s="233">
        <f t="shared" si="4"/>
        <v>0.2036125807894615</v>
      </c>
      <c r="I49" s="249">
        <f t="shared" si="4"/>
        <v>0.23391642936014412</v>
      </c>
      <c r="J49" s="189" t="s">
        <v>363</v>
      </c>
      <c r="K49" s="189" t="s">
        <v>192</v>
      </c>
      <c r="L49" s="190" t="s">
        <v>192</v>
      </c>
      <c r="M49" s="455">
        <v>29</v>
      </c>
      <c r="N49" s="192" t="s">
        <v>309</v>
      </c>
      <c r="O49" s="233">
        <f t="shared" si="5"/>
        <v>0.46006050965347306</v>
      </c>
      <c r="P49" s="249">
        <f t="shared" si="5"/>
        <v>0.3376477208778841</v>
      </c>
      <c r="Q49" s="249">
        <f t="shared" si="5"/>
        <v>0.16678393662210408</v>
      </c>
      <c r="R49" s="249">
        <f t="shared" si="5"/>
        <v>0.09283080921942552</v>
      </c>
      <c r="S49" s="249">
        <f t="shared" si="5"/>
        <v>0.08806124365959045</v>
      </c>
      <c r="T49" s="249">
        <f t="shared" si="5"/>
        <v>0.1786667761941923</v>
      </c>
      <c r="U49" s="393">
        <v>0.13296378141503426</v>
      </c>
      <c r="V49" s="262">
        <v>0.13755910030882473</v>
      </c>
      <c r="X49" s="455">
        <v>29</v>
      </c>
      <c r="Y49" s="192" t="s">
        <v>309</v>
      </c>
      <c r="Z49" s="233">
        <v>0.19987973338076245</v>
      </c>
      <c r="AA49" s="249">
        <v>0.10096864225907075</v>
      </c>
      <c r="AB49" s="249">
        <v>0.2865018376211159</v>
      </c>
      <c r="AC49" s="249">
        <v>0.3472450793232835</v>
      </c>
      <c r="AD49" s="249">
        <v>0.20261267866575214</v>
      </c>
      <c r="AE49" s="249">
        <v>0.1739077605388862</v>
      </c>
      <c r="AF49" s="249">
        <v>0.17017730922135055</v>
      </c>
      <c r="AG49" s="249">
        <v>0.12474407126683029</v>
      </c>
      <c r="AH49" s="393">
        <v>0.10974279899703415</v>
      </c>
      <c r="AI49" s="560">
        <v>0.09263829816008168</v>
      </c>
      <c r="AJ49" s="560">
        <v>0.07675765095119934</v>
      </c>
      <c r="AK49" s="560">
        <v>0.1275766673369064</v>
      </c>
      <c r="AL49" s="560">
        <v>0.14806418476143246</v>
      </c>
      <c r="AM49" s="560">
        <v>0.1466328356921573</v>
      </c>
      <c r="AN49" s="560">
        <v>0.17457895663400036</v>
      </c>
      <c r="AO49" s="560">
        <v>0.16715758468335787</v>
      </c>
      <c r="AP49" s="561">
        <v>0.16919358382773017</v>
      </c>
      <c r="AQ49" s="563">
        <v>0.14838177843088063</v>
      </c>
      <c r="AS49" s="24">
        <v>24</v>
      </c>
      <c r="AT49" s="416" t="s">
        <v>28</v>
      </c>
      <c r="AU49" s="559">
        <v>0.15073257413899202</v>
      </c>
      <c r="AV49" s="560">
        <v>0.1521077792264233</v>
      </c>
      <c r="AW49" s="560">
        <v>0.1423961840628507</v>
      </c>
      <c r="AX49" s="560">
        <v>0.13915173104753423</v>
      </c>
      <c r="AY49" s="811">
        <v>0.13915173104753423</v>
      </c>
      <c r="AZ49" s="560">
        <v>0.1536998235553595</v>
      </c>
      <c r="BA49" s="562">
        <v>0.14747366783247534</v>
      </c>
      <c r="BB49" s="561">
        <v>0.15159343049815097</v>
      </c>
      <c r="BC49" s="560">
        <v>0.15523567598080723</v>
      </c>
      <c r="BD49" s="560">
        <v>0.13721989821747355</v>
      </c>
      <c r="BE49" s="562">
        <v>0.13492006313734994</v>
      </c>
      <c r="BF49" s="560">
        <v>0.13623978201634876</v>
      </c>
      <c r="BG49" s="560">
        <v>0.1412613269451099</v>
      </c>
      <c r="BH49" s="560">
        <v>0.13492167961037252</v>
      </c>
      <c r="BI49" s="560">
        <v>0.1339291723311752</v>
      </c>
      <c r="BJ49" s="560">
        <v>0.12358253547905208</v>
      </c>
      <c r="BK49" s="561">
        <v>0.09176744091196444</v>
      </c>
      <c r="BL49" s="563">
        <v>0.08640055296353896</v>
      </c>
      <c r="BN49" s="24">
        <v>21</v>
      </c>
      <c r="BO49" s="22" t="s">
        <v>28</v>
      </c>
      <c r="BP49" s="560">
        <v>0.07500455635155406</v>
      </c>
      <c r="BQ49" s="560">
        <v>0.07774411288154558</v>
      </c>
      <c r="BR49" s="560">
        <v>0.07069662218980927</v>
      </c>
      <c r="BS49" s="560">
        <v>0.07784239205091809</v>
      </c>
      <c r="BT49" s="560">
        <v>0.07869336887918159</v>
      </c>
      <c r="BU49" s="560">
        <v>0.0757080696833012</v>
      </c>
      <c r="BV49" s="560">
        <v>0.08014312428660476</v>
      </c>
      <c r="BW49" s="561">
        <v>0.07425942368229882</v>
      </c>
      <c r="BX49" s="560">
        <v>0.074585416170753</v>
      </c>
      <c r="BY49" s="564">
        <v>0.07378468851211234</v>
      </c>
      <c r="BZ49" s="52">
        <v>21</v>
      </c>
      <c r="CA49" s="22" t="s">
        <v>29</v>
      </c>
      <c r="CB49" s="793">
        <v>2.7906145876212594</v>
      </c>
      <c r="CC49" s="560">
        <v>2.583640909632099</v>
      </c>
      <c r="CD49" s="560">
        <v>2.828013421663942</v>
      </c>
      <c r="CE49" s="561">
        <v>2.8831861128671257</v>
      </c>
      <c r="CF49" s="870">
        <v>2.716388084472218</v>
      </c>
      <c r="CH49" s="829">
        <v>21</v>
      </c>
      <c r="CI49" s="22" t="s">
        <v>29</v>
      </c>
      <c r="CJ49" s="561">
        <v>2.715135290828688</v>
      </c>
      <c r="CK49" s="561">
        <v>2.6306039273805113</v>
      </c>
      <c r="CL49" s="561">
        <v>2.620693113159456</v>
      </c>
      <c r="CM49" s="561">
        <v>2.605556427562392</v>
      </c>
      <c r="CN49" s="561">
        <v>2.626922334470111</v>
      </c>
      <c r="CO49" s="563">
        <v>2.6115011728538375</v>
      </c>
    </row>
    <row r="50" spans="2:93" ht="13.5">
      <c r="B50" s="455">
        <v>32</v>
      </c>
      <c r="C50" s="192" t="s">
        <v>299</v>
      </c>
      <c r="D50" s="233">
        <f>D19/D$4*100</f>
        <v>1.6871331340703664</v>
      </c>
      <c r="E50" s="234">
        <f>E19/E$4*100</f>
        <v>1.378589899474252</v>
      </c>
      <c r="F50" s="455">
        <v>32</v>
      </c>
      <c r="G50" s="192" t="s">
        <v>197</v>
      </c>
      <c r="H50" s="233">
        <f t="shared" si="4"/>
        <v>2.2320257909269</v>
      </c>
      <c r="I50" s="249">
        <f t="shared" si="4"/>
        <v>1.747835183355611</v>
      </c>
      <c r="J50" s="249">
        <f t="shared" si="4"/>
        <v>2.2205715008218485</v>
      </c>
      <c r="K50" s="249">
        <f t="shared" si="4"/>
        <v>2.8731897512068323</v>
      </c>
      <c r="L50" s="262">
        <f t="shared" si="4"/>
        <v>1.9796605839998722</v>
      </c>
      <c r="M50" s="455">
        <v>30</v>
      </c>
      <c r="N50" s="192" t="s">
        <v>29</v>
      </c>
      <c r="O50" s="233">
        <f t="shared" si="5"/>
        <v>2.0679330027135774</v>
      </c>
      <c r="P50" s="249">
        <f t="shared" si="5"/>
        <v>2.103263927968486</v>
      </c>
      <c r="Q50" s="249">
        <f t="shared" si="5"/>
        <v>2.290673129544211</v>
      </c>
      <c r="R50" s="249">
        <f t="shared" si="5"/>
        <v>2.3220963849030585</v>
      </c>
      <c r="S50" s="249">
        <f t="shared" si="5"/>
        <v>2.329513432275033</v>
      </c>
      <c r="T50" s="249">
        <f t="shared" si="5"/>
        <v>2.3154803466546183</v>
      </c>
      <c r="U50" s="393">
        <v>2.7594666466908873</v>
      </c>
      <c r="V50" s="262">
        <v>2.6081569813520873</v>
      </c>
      <c r="X50" s="455">
        <v>30</v>
      </c>
      <c r="Y50" s="192" t="s">
        <v>29</v>
      </c>
      <c r="Z50" s="233">
        <v>3.2886991725317816</v>
      </c>
      <c r="AA50" s="249">
        <v>3.661960269249713</v>
      </c>
      <c r="AB50" s="249">
        <v>3.9291680588038758</v>
      </c>
      <c r="AC50" s="249">
        <v>3.894575735632941</v>
      </c>
      <c r="AD50" s="249">
        <v>4.042793059136097</v>
      </c>
      <c r="AE50" s="249">
        <v>4.226186407855467</v>
      </c>
      <c r="AF50" s="249">
        <v>3.9063106830394654</v>
      </c>
      <c r="AG50" s="249">
        <v>3.8691000799989155</v>
      </c>
      <c r="AH50" s="393">
        <v>3.743062935411501</v>
      </c>
      <c r="AI50" s="560">
        <v>3.810341679796061</v>
      </c>
      <c r="AJ50" s="560">
        <v>3.637386269644334</v>
      </c>
      <c r="AK50" s="560">
        <v>3.7288441137928405</v>
      </c>
      <c r="AL50" s="560">
        <v>3.737735113881903</v>
      </c>
      <c r="AM50" s="560">
        <v>3.6392257211244727</v>
      </c>
      <c r="AN50" s="560">
        <v>3.56273106038378</v>
      </c>
      <c r="AO50" s="560">
        <v>3.6163475699558174</v>
      </c>
      <c r="AP50" s="561">
        <v>3.5874899289533433</v>
      </c>
      <c r="AQ50" s="563">
        <v>3.5661804236407293</v>
      </c>
      <c r="AS50" s="24">
        <v>25</v>
      </c>
      <c r="AT50" s="416" t="s">
        <v>29</v>
      </c>
      <c r="AU50" s="559">
        <v>3.4869007861602603</v>
      </c>
      <c r="AV50" s="560">
        <v>3.490768389620221</v>
      </c>
      <c r="AW50" s="560">
        <v>3.4273288439955105</v>
      </c>
      <c r="AX50" s="560">
        <v>3.399476789491261</v>
      </c>
      <c r="AY50" s="811">
        <v>3.399476789491261</v>
      </c>
      <c r="AZ50" s="560">
        <v>3.337974194971328</v>
      </c>
      <c r="BA50" s="562">
        <v>3.287039229348613</v>
      </c>
      <c r="BB50" s="561">
        <v>3.3500108766586907</v>
      </c>
      <c r="BC50" s="560">
        <v>3.317070548230582</v>
      </c>
      <c r="BD50" s="560">
        <v>3.2899469771655436</v>
      </c>
      <c r="BE50" s="562">
        <v>3.335669327953996</v>
      </c>
      <c r="BF50" s="560">
        <v>3.3333333333333335</v>
      </c>
      <c r="BG50" s="560">
        <v>3.2262264347463807</v>
      </c>
      <c r="BH50" s="560">
        <v>3.3427668816638145</v>
      </c>
      <c r="BI50" s="560">
        <v>3.385917919588656</v>
      </c>
      <c r="BJ50" s="560">
        <v>3.341481632375908</v>
      </c>
      <c r="BK50" s="561">
        <v>3.3158635316189815</v>
      </c>
      <c r="BL50" s="563">
        <v>3.300501123207188</v>
      </c>
      <c r="BN50" s="24">
        <v>22</v>
      </c>
      <c r="BO50" s="22" t="s">
        <v>29</v>
      </c>
      <c r="BP50" s="560">
        <v>3.308612205414348</v>
      </c>
      <c r="BQ50" s="560">
        <v>3.2543540336116137</v>
      </c>
      <c r="BR50" s="560">
        <v>3.324973767832293</v>
      </c>
      <c r="BS50" s="560">
        <v>3.3105911442831633</v>
      </c>
      <c r="BT50" s="560">
        <v>3.354907093645109</v>
      </c>
      <c r="BU50" s="560">
        <v>3.241899236543887</v>
      </c>
      <c r="BV50" s="560">
        <v>3.1247723206696403</v>
      </c>
      <c r="BW50" s="561">
        <v>3.0704657357333116</v>
      </c>
      <c r="BX50" s="560">
        <v>3.0175355074188683</v>
      </c>
      <c r="BY50" s="564">
        <v>2.7906145876212594</v>
      </c>
      <c r="BZ50" s="52">
        <v>22</v>
      </c>
      <c r="CA50" s="22" t="s">
        <v>57</v>
      </c>
      <c r="CB50" s="793">
        <v>2.743237050787166</v>
      </c>
      <c r="CC50" s="560">
        <v>3.1932372901535895</v>
      </c>
      <c r="CD50" s="560">
        <v>3.5266282371160633</v>
      </c>
      <c r="CE50" s="561">
        <v>3.7793230706145673</v>
      </c>
      <c r="CF50" s="870">
        <v>3.903537739843181</v>
      </c>
      <c r="CH50" s="829">
        <v>22</v>
      </c>
      <c r="CI50" s="22" t="s">
        <v>57</v>
      </c>
      <c r="CJ50" s="561">
        <v>3.6766574609037463</v>
      </c>
      <c r="CK50" s="561">
        <v>3.564451480346256</v>
      </c>
      <c r="CL50" s="561">
        <v>3.5524765382783317</v>
      </c>
      <c r="CM50" s="561">
        <v>3.458103743112293</v>
      </c>
      <c r="CN50" s="561">
        <v>3.4738755549835916</v>
      </c>
      <c r="CO50" s="563">
        <v>3.5561889055232205</v>
      </c>
    </row>
    <row r="51" spans="2:93" ht="13.5">
      <c r="B51" s="454">
        <v>33</v>
      </c>
      <c r="C51" s="305" t="s">
        <v>232</v>
      </c>
      <c r="D51" s="319">
        <f>D20/D$4*100</f>
        <v>8.356440635240736</v>
      </c>
      <c r="E51" s="320">
        <f>E20/E$4*100</f>
        <v>9.63471648999024</v>
      </c>
      <c r="F51" s="455">
        <v>33</v>
      </c>
      <c r="G51" s="192" t="s">
        <v>464</v>
      </c>
      <c r="H51" s="233">
        <f t="shared" si="4"/>
        <v>9.832019620848694</v>
      </c>
      <c r="I51" s="249">
        <f t="shared" si="4"/>
        <v>10.192072993549136</v>
      </c>
      <c r="J51" s="249">
        <f t="shared" si="4"/>
        <v>10.81995195347073</v>
      </c>
      <c r="K51" s="249">
        <f t="shared" si="4"/>
        <v>11.614989478895902</v>
      </c>
      <c r="L51" s="262">
        <f t="shared" si="4"/>
        <v>12.704950747960469</v>
      </c>
      <c r="M51" s="455">
        <v>31</v>
      </c>
      <c r="N51" s="192" t="s">
        <v>57</v>
      </c>
      <c r="O51" s="233">
        <f t="shared" si="5"/>
        <v>7.772683322416643</v>
      </c>
      <c r="P51" s="249">
        <f t="shared" si="5"/>
        <v>8.650815981992121</v>
      </c>
      <c r="Q51" s="249">
        <f t="shared" si="5"/>
        <v>7.755453052927839</v>
      </c>
      <c r="R51" s="249">
        <f t="shared" si="5"/>
        <v>7.267326207463596</v>
      </c>
      <c r="S51" s="249">
        <f t="shared" si="5"/>
        <v>8.310633101634417</v>
      </c>
      <c r="T51" s="249">
        <f t="shared" si="5"/>
        <v>8.114962829095987</v>
      </c>
      <c r="U51" s="393">
        <v>8.129517959474137</v>
      </c>
      <c r="V51" s="262">
        <v>7.310674039591514</v>
      </c>
      <c r="X51" s="455">
        <v>31</v>
      </c>
      <c r="Y51" s="192" t="s">
        <v>57</v>
      </c>
      <c r="Z51" s="233">
        <v>6.687501588027543</v>
      </c>
      <c r="AA51" s="249">
        <v>6.301920866852734</v>
      </c>
      <c r="AB51" s="249">
        <v>5.783494821249582</v>
      </c>
      <c r="AC51" s="249">
        <v>5.3839444407873085</v>
      </c>
      <c r="AD51" s="249">
        <v>5.27187152621745</v>
      </c>
      <c r="AE51" s="249">
        <v>5.298491027422748</v>
      </c>
      <c r="AF51" s="249">
        <v>5.519111406116497</v>
      </c>
      <c r="AG51" s="249">
        <v>5.174167129937221</v>
      </c>
      <c r="AH51" s="393">
        <v>5.366283956019532</v>
      </c>
      <c r="AI51" s="560">
        <v>5.170839898030253</v>
      </c>
      <c r="AJ51" s="560">
        <v>4.933664185277088</v>
      </c>
      <c r="AK51" s="560">
        <v>4.8326596268382485</v>
      </c>
      <c r="AL51" s="560">
        <v>4.495767064574404</v>
      </c>
      <c r="AM51" s="560">
        <v>4.381015360508327</v>
      </c>
      <c r="AN51" s="560">
        <v>4.580863799072824</v>
      </c>
      <c r="AO51" s="560">
        <v>4.4580265095729015</v>
      </c>
      <c r="AP51" s="561">
        <v>4.178568812715154</v>
      </c>
      <c r="AQ51" s="563">
        <v>4.144654313465467</v>
      </c>
      <c r="AS51" s="24">
        <v>26</v>
      </c>
      <c r="AT51" s="416" t="s">
        <v>57</v>
      </c>
      <c r="AU51" s="559">
        <v>3.7883659344382448</v>
      </c>
      <c r="AV51" s="560">
        <v>3.591706270765866</v>
      </c>
      <c r="AW51" s="560">
        <v>3.4995791245791246</v>
      </c>
      <c r="AX51" s="560">
        <v>3.2380607814761215</v>
      </c>
      <c r="AY51" s="811">
        <v>3.2380607814761215</v>
      </c>
      <c r="AZ51" s="560">
        <v>3.096741288045876</v>
      </c>
      <c r="BA51" s="562">
        <v>2.890619186459482</v>
      </c>
      <c r="BB51" s="561">
        <v>2.6892538612138353</v>
      </c>
      <c r="BC51" s="560">
        <v>2.6208620620136283</v>
      </c>
      <c r="BD51" s="560">
        <v>2.6611334630039165</v>
      </c>
      <c r="BE51" s="562">
        <v>2.7219795262078947</v>
      </c>
      <c r="BF51" s="560">
        <v>2.679382379654859</v>
      </c>
      <c r="BG51" s="560">
        <v>2.6436048328299133</v>
      </c>
      <c r="BH51" s="560">
        <v>2.4963801500592337</v>
      </c>
      <c r="BI51" s="560">
        <v>2.5715747109418112</v>
      </c>
      <c r="BJ51" s="560">
        <v>2.5130712297141304</v>
      </c>
      <c r="BK51" s="561">
        <v>2.4512103105818057</v>
      </c>
      <c r="BL51" s="563">
        <v>2.715742180749957</v>
      </c>
      <c r="BN51" s="24">
        <v>23</v>
      </c>
      <c r="BO51" s="22" t="s">
        <v>57</v>
      </c>
      <c r="BP51" s="560">
        <v>2.657404421763939</v>
      </c>
      <c r="BQ51" s="560">
        <v>2.5117887685187203</v>
      </c>
      <c r="BR51" s="560">
        <v>2.5711245227978003</v>
      </c>
      <c r="BS51" s="560">
        <v>2.6489308118503594</v>
      </c>
      <c r="BT51" s="560">
        <v>2.429055518974738</v>
      </c>
      <c r="BU51" s="560">
        <v>2.3907811478937218</v>
      </c>
      <c r="BV51" s="560">
        <v>2.6511993135215213</v>
      </c>
      <c r="BW51" s="561">
        <v>3.0220356768100736</v>
      </c>
      <c r="BX51" s="560">
        <v>2.968340871221138</v>
      </c>
      <c r="BY51" s="564">
        <v>2.743237050787166</v>
      </c>
      <c r="BZ51" s="52">
        <v>23</v>
      </c>
      <c r="CA51" s="22" t="s">
        <v>30</v>
      </c>
      <c r="CB51" s="793">
        <v>5.439096564740239</v>
      </c>
      <c r="CC51" s="560">
        <v>5.141088224788666</v>
      </c>
      <c r="CD51" s="560">
        <v>5.117439559494106</v>
      </c>
      <c r="CE51" s="561">
        <v>5.164106682157563</v>
      </c>
      <c r="CF51" s="870">
        <v>5.627529678741385</v>
      </c>
      <c r="CH51" s="829">
        <v>23</v>
      </c>
      <c r="CI51" s="22" t="s">
        <v>30</v>
      </c>
      <c r="CJ51" s="561">
        <v>6.2376103420816325</v>
      </c>
      <c r="CK51" s="561">
        <v>6.209370473912897</v>
      </c>
      <c r="CL51" s="561">
        <v>7.055647944644543</v>
      </c>
      <c r="CM51" s="561">
        <v>6.284232005221026</v>
      </c>
      <c r="CN51" s="561">
        <v>5.127565793706969</v>
      </c>
      <c r="CO51" s="563">
        <v>5.175767959074206</v>
      </c>
    </row>
    <row r="52" spans="2:93" ht="13.5">
      <c r="B52" s="290"/>
      <c r="C52" s="428"/>
      <c r="D52" s="429"/>
      <c r="E52" s="430"/>
      <c r="F52" s="455">
        <v>33</v>
      </c>
      <c r="G52" s="192" t="s">
        <v>465</v>
      </c>
      <c r="H52" s="233" t="s">
        <v>21</v>
      </c>
      <c r="I52" s="249" t="s">
        <v>21</v>
      </c>
      <c r="J52" s="249" t="s">
        <v>21</v>
      </c>
      <c r="K52" s="249" t="s">
        <v>21</v>
      </c>
      <c r="L52" s="262" t="s">
        <v>21</v>
      </c>
      <c r="M52" s="455">
        <v>32</v>
      </c>
      <c r="N52" s="192" t="s">
        <v>30</v>
      </c>
      <c r="O52" s="233">
        <f t="shared" si="5"/>
        <v>3.9986276161067966</v>
      </c>
      <c r="P52" s="249">
        <f t="shared" si="5"/>
        <v>4.236072031513787</v>
      </c>
      <c r="Q52" s="249">
        <f t="shared" si="5"/>
        <v>2.63336199932244</v>
      </c>
      <c r="R52" s="249">
        <f t="shared" si="5"/>
        <v>2.449407208975413</v>
      </c>
      <c r="S52" s="249">
        <f t="shared" si="5"/>
        <v>2.666494458012399</v>
      </c>
      <c r="T52" s="249">
        <f t="shared" si="5"/>
        <v>3.490163059103791</v>
      </c>
      <c r="U52" s="393">
        <v>2.933630473051425</v>
      </c>
      <c r="V52" s="262">
        <v>2.441446283626823</v>
      </c>
      <c r="X52" s="455">
        <v>32</v>
      </c>
      <c r="Y52" s="192" t="s">
        <v>30</v>
      </c>
      <c r="Z52" s="233">
        <v>2.351127711292358</v>
      </c>
      <c r="AA52" s="249">
        <v>2.685930060745362</v>
      </c>
      <c r="AB52" s="249">
        <v>3.4171399933177415</v>
      </c>
      <c r="AC52" s="249">
        <v>3.5358106773747613</v>
      </c>
      <c r="AD52" s="249">
        <v>3.3695198000678004</v>
      </c>
      <c r="AE52" s="249">
        <v>3.6163701121667087</v>
      </c>
      <c r="AF52" s="249">
        <v>3.51793923045962</v>
      </c>
      <c r="AG52" s="249">
        <v>3.638594730918903</v>
      </c>
      <c r="AH52" s="393">
        <v>9.641391094163488</v>
      </c>
      <c r="AI52" s="560">
        <v>9.759478520762475</v>
      </c>
      <c r="AJ52" s="560">
        <v>11.008767576509513</v>
      </c>
      <c r="AK52" s="560">
        <v>11.149784714373869</v>
      </c>
      <c r="AL52" s="560">
        <v>10.72083879423329</v>
      </c>
      <c r="AM52" s="560">
        <v>10.799077075681232</v>
      </c>
      <c r="AN52" s="560">
        <v>11.219265301332083</v>
      </c>
      <c r="AO52" s="560">
        <v>11.474963181148748</v>
      </c>
      <c r="AP52" s="561">
        <v>11.642862374569692</v>
      </c>
      <c r="AQ52" s="563">
        <v>11.379520447295796</v>
      </c>
      <c r="AS52" s="24">
        <v>27</v>
      </c>
      <c r="AT52" s="416" t="s">
        <v>30</v>
      </c>
      <c r="AU52" s="559">
        <v>10.835459492349285</v>
      </c>
      <c r="AV52" s="560">
        <v>10.82418583785451</v>
      </c>
      <c r="AW52" s="560">
        <v>10.896464646464645</v>
      </c>
      <c r="AX52" s="560">
        <v>11.005510408549481</v>
      </c>
      <c r="AY52" s="811">
        <v>11.005510408549481</v>
      </c>
      <c r="AZ52" s="560">
        <v>4.425589986766652</v>
      </c>
      <c r="BA52" s="562">
        <v>4.1725577210582925</v>
      </c>
      <c r="BB52" s="561">
        <v>4.090303458777464</v>
      </c>
      <c r="BC52" s="560">
        <v>4.220259935755279</v>
      </c>
      <c r="BD52" s="560">
        <v>4.2604780048493245</v>
      </c>
      <c r="BE52" s="562">
        <v>4.211994786583968</v>
      </c>
      <c r="BF52" s="560">
        <v>4.340858959387569</v>
      </c>
      <c r="BG52" s="560">
        <v>4.252812207061765</v>
      </c>
      <c r="BH52" s="560">
        <v>4.247071212320653</v>
      </c>
      <c r="BI52" s="560">
        <v>4.560994979338565</v>
      </c>
      <c r="BJ52" s="560">
        <v>4.5644055136823525</v>
      </c>
      <c r="BK52" s="561">
        <v>4.437465587209658</v>
      </c>
      <c r="BL52" s="563">
        <v>4.468636599274236</v>
      </c>
      <c r="BN52" s="24">
        <v>24</v>
      </c>
      <c r="BO52" s="22" t="s">
        <v>30</v>
      </c>
      <c r="BP52" s="560">
        <v>4.264745054606121</v>
      </c>
      <c r="BQ52" s="560">
        <v>4.170572036823099</v>
      </c>
      <c r="BR52" s="560">
        <v>4.304308028903756</v>
      </c>
      <c r="BS52" s="560">
        <v>4.36298975838332</v>
      </c>
      <c r="BT52" s="560">
        <v>4.58750220823229</v>
      </c>
      <c r="BU52" s="560">
        <v>4.737731308076059</v>
      </c>
      <c r="BV52" s="560">
        <v>4.603777250686074</v>
      </c>
      <c r="BW52" s="561">
        <v>4.932601501331827</v>
      </c>
      <c r="BX52" s="560">
        <v>5.547885424105372</v>
      </c>
      <c r="BY52" s="564">
        <v>5.439096564740239</v>
      </c>
      <c r="BZ52" s="52">
        <v>24</v>
      </c>
      <c r="CA52" s="22" t="s">
        <v>31</v>
      </c>
      <c r="CB52" s="793">
        <v>15.751089295006718</v>
      </c>
      <c r="CC52" s="560">
        <v>15.85109338413303</v>
      </c>
      <c r="CD52" s="560">
        <v>15.594941065129483</v>
      </c>
      <c r="CE52" s="561">
        <v>15.238599668540381</v>
      </c>
      <c r="CF52" s="870">
        <v>14.742840691628986</v>
      </c>
      <c r="CH52" s="829">
        <v>24</v>
      </c>
      <c r="CI52" s="22" t="s">
        <v>31</v>
      </c>
      <c r="CJ52" s="561">
        <v>14.62106707781976</v>
      </c>
      <c r="CK52" s="561">
        <v>14.698204722287716</v>
      </c>
      <c r="CL52" s="561">
        <v>13.665878341676208</v>
      </c>
      <c r="CM52" s="561">
        <v>14.533783839602144</v>
      </c>
      <c r="CN52" s="561">
        <v>15.472781674280933</v>
      </c>
      <c r="CO52" s="563">
        <v>15.400811790983838</v>
      </c>
    </row>
    <row r="53" spans="2:93" ht="13.5">
      <c r="B53" s="455">
        <v>34</v>
      </c>
      <c r="C53" s="192" t="s">
        <v>112</v>
      </c>
      <c r="D53" s="233">
        <f aca="true" t="shared" si="6" ref="D53:E55">D22/D$4*100</f>
        <v>3.100579783211495</v>
      </c>
      <c r="E53" s="234">
        <f t="shared" si="6"/>
        <v>1.3991403079136198</v>
      </c>
      <c r="F53" s="455">
        <v>34</v>
      </c>
      <c r="G53" s="192" t="s">
        <v>31</v>
      </c>
      <c r="H53" s="233">
        <f aca="true" t="shared" si="7" ref="H53:L55">H22/H$4*100</f>
        <v>1.1568896635764858</v>
      </c>
      <c r="I53" s="249">
        <f t="shared" si="7"/>
        <v>1.1448828964956124</v>
      </c>
      <c r="J53" s="249">
        <f t="shared" si="7"/>
        <v>1.5235807308129978</v>
      </c>
      <c r="K53" s="249">
        <f t="shared" si="7"/>
        <v>2.368795643025127</v>
      </c>
      <c r="L53" s="262">
        <f t="shared" si="7"/>
        <v>1.821607037374076</v>
      </c>
      <c r="M53" s="455">
        <v>33</v>
      </c>
      <c r="N53" s="192" t="s">
        <v>31</v>
      </c>
      <c r="O53" s="233">
        <f t="shared" si="5"/>
        <v>2.1537069960388013</v>
      </c>
      <c r="P53" s="249">
        <f t="shared" si="5"/>
        <v>2.459200900393922</v>
      </c>
      <c r="Q53" s="249">
        <f t="shared" si="5"/>
        <v>4.202173403174107</v>
      </c>
      <c r="R53" s="249">
        <f t="shared" si="5"/>
        <v>3.4174999336922793</v>
      </c>
      <c r="S53" s="249">
        <f t="shared" si="5"/>
        <v>3.6868307345481868</v>
      </c>
      <c r="T53" s="249">
        <f t="shared" si="5"/>
        <v>3.2940403335113153</v>
      </c>
      <c r="U53" s="393">
        <v>4.4683321472714335</v>
      </c>
      <c r="V53" s="262">
        <v>4.965792422406647</v>
      </c>
      <c r="X53" s="455">
        <v>33</v>
      </c>
      <c r="Y53" s="192" t="s">
        <v>31</v>
      </c>
      <c r="Z53" s="233">
        <v>5.843941357318902</v>
      </c>
      <c r="AA53" s="249">
        <v>6.301099983582334</v>
      </c>
      <c r="AB53" s="249">
        <v>5.659873037086535</v>
      </c>
      <c r="AC53" s="249">
        <v>6.273451385688896</v>
      </c>
      <c r="AD53" s="249">
        <v>6.169043620854127</v>
      </c>
      <c r="AE53" s="249">
        <v>6.808982449745214</v>
      </c>
      <c r="AF53" s="249">
        <v>8.744712852270561</v>
      </c>
      <c r="AG53" s="249">
        <v>9.164621496657672</v>
      </c>
      <c r="AH53" s="393">
        <v>7.504184812430108</v>
      </c>
      <c r="AI53" s="560">
        <v>9.211763035290458</v>
      </c>
      <c r="AJ53" s="560">
        <v>9.529197684036394</v>
      </c>
      <c r="AK53" s="560">
        <v>10.067463096368918</v>
      </c>
      <c r="AL53" s="560">
        <v>10.212886543161773</v>
      </c>
      <c r="AM53" s="560">
        <v>10.575533880091717</v>
      </c>
      <c r="AN53" s="560">
        <v>10.365442168886803</v>
      </c>
      <c r="AO53" s="560">
        <v>10.455817378497791</v>
      </c>
      <c r="AP53" s="561">
        <v>10.65260382333553</v>
      </c>
      <c r="AQ53" s="563">
        <v>11.337228056342067</v>
      </c>
      <c r="AS53" s="24">
        <v>28</v>
      </c>
      <c r="AT53" s="416" t="s">
        <v>31</v>
      </c>
      <c r="AU53" s="559">
        <v>11.358874898877804</v>
      </c>
      <c r="AV53" s="560">
        <v>11.41439205955335</v>
      </c>
      <c r="AW53" s="560">
        <v>11.581088664421998</v>
      </c>
      <c r="AX53" s="560">
        <v>11.486279639318713</v>
      </c>
      <c r="AY53" s="811">
        <v>11.486279639318713</v>
      </c>
      <c r="AZ53" s="560">
        <v>18.037329069254522</v>
      </c>
      <c r="BA53" s="562">
        <v>18.026964680733037</v>
      </c>
      <c r="BB53" s="561">
        <v>18.61608113987383</v>
      </c>
      <c r="BC53" s="560">
        <v>18.91590392860503</v>
      </c>
      <c r="BD53" s="560">
        <v>19.006288135141617</v>
      </c>
      <c r="BE53" s="562">
        <v>19.02372890236634</v>
      </c>
      <c r="BF53" s="560">
        <v>18.49941611521993</v>
      </c>
      <c r="BG53" s="560">
        <v>15.310905114050618</v>
      </c>
      <c r="BH53" s="560">
        <v>19.978939054890088</v>
      </c>
      <c r="BI53" s="560">
        <v>20.450782711695584</v>
      </c>
      <c r="BJ53" s="560">
        <v>20.15006450736742</v>
      </c>
      <c r="BK53" s="561">
        <v>19.990347424733702</v>
      </c>
      <c r="BL53" s="563">
        <v>19.857611888716086</v>
      </c>
      <c r="BN53" s="24">
        <v>25</v>
      </c>
      <c r="BO53" s="22" t="s">
        <v>31</v>
      </c>
      <c r="BP53" s="560">
        <v>19.605630248566502</v>
      </c>
      <c r="BQ53" s="560">
        <v>19.252203355348723</v>
      </c>
      <c r="BR53" s="560">
        <v>19.19003996219591</v>
      </c>
      <c r="BS53" s="560">
        <v>19.290413175206435</v>
      </c>
      <c r="BT53" s="560">
        <v>19.487047713877335</v>
      </c>
      <c r="BU53" s="560">
        <v>16.849428603305654</v>
      </c>
      <c r="BV53" s="560">
        <v>15.882100559382817</v>
      </c>
      <c r="BW53" s="561">
        <v>15.989991121155864</v>
      </c>
      <c r="BX53" s="560">
        <v>15.931920971197332</v>
      </c>
      <c r="BY53" s="564">
        <v>15.751089295006718</v>
      </c>
      <c r="BZ53" s="52">
        <v>25</v>
      </c>
      <c r="CA53" s="22" t="s">
        <v>107</v>
      </c>
      <c r="CB53" s="793">
        <v>5.01502877602852</v>
      </c>
      <c r="CC53" s="560">
        <v>4.625947533436521</v>
      </c>
      <c r="CD53" s="560">
        <v>3.8613094725974366</v>
      </c>
      <c r="CE53" s="561">
        <v>4.340583300586035</v>
      </c>
      <c r="CF53" s="870">
        <v>3.9221663364324546</v>
      </c>
      <c r="CH53" s="829">
        <v>25</v>
      </c>
      <c r="CI53" s="22" t="s">
        <v>107</v>
      </c>
      <c r="CJ53" s="561">
        <v>3.824062621778689</v>
      </c>
      <c r="CK53" s="561">
        <v>3.9433797029202737</v>
      </c>
      <c r="CL53" s="561">
        <v>4.1809080501073845</v>
      </c>
      <c r="CM53" s="561">
        <v>4.351130533916018</v>
      </c>
      <c r="CN53" s="561">
        <v>2.285084614889647</v>
      </c>
      <c r="CO53" s="563">
        <v>2.4089537183069276</v>
      </c>
    </row>
    <row r="54" spans="2:93" ht="13.5">
      <c r="B54" s="455">
        <v>35</v>
      </c>
      <c r="C54" s="192" t="s">
        <v>300</v>
      </c>
      <c r="D54" s="233">
        <f t="shared" si="6"/>
        <v>8.954229536533544</v>
      </c>
      <c r="E54" s="234">
        <f t="shared" si="6"/>
        <v>4.940660695631325</v>
      </c>
      <c r="F54" s="455">
        <v>35</v>
      </c>
      <c r="G54" s="192" t="s">
        <v>198</v>
      </c>
      <c r="H54" s="233">
        <f t="shared" si="7"/>
        <v>7.587653673510311</v>
      </c>
      <c r="I54" s="249">
        <f t="shared" si="7"/>
        <v>7.0683442784913115</v>
      </c>
      <c r="J54" s="249">
        <f t="shared" si="7"/>
        <v>7.774370969781262</v>
      </c>
      <c r="K54" s="249">
        <f t="shared" si="7"/>
        <v>8.418430498824112</v>
      </c>
      <c r="L54" s="262">
        <f t="shared" si="7"/>
        <v>7.677570764883376</v>
      </c>
      <c r="M54" s="455">
        <v>34</v>
      </c>
      <c r="N54" s="192" t="s">
        <v>198</v>
      </c>
      <c r="O54" s="233">
        <f t="shared" si="5"/>
        <v>7.0568603599388675</v>
      </c>
      <c r="P54" s="249">
        <f t="shared" si="5"/>
        <v>7.304445694991559</v>
      </c>
      <c r="Q54" s="249">
        <f t="shared" si="5"/>
        <v>7.199072264352539</v>
      </c>
      <c r="R54" s="249">
        <f t="shared" si="5"/>
        <v>7.288544678142323</v>
      </c>
      <c r="S54" s="249">
        <f t="shared" si="5"/>
        <v>10.27968250986286</v>
      </c>
      <c r="T54" s="249">
        <f t="shared" si="5"/>
        <v>13.313755288125847</v>
      </c>
      <c r="U54" s="393">
        <v>15.653207985317803</v>
      </c>
      <c r="V54" s="262">
        <v>15.490430077160635</v>
      </c>
      <c r="X54" s="455">
        <v>34</v>
      </c>
      <c r="Y54" s="192" t="s">
        <v>198</v>
      </c>
      <c r="Z54" s="233">
        <v>14.25667606778972</v>
      </c>
      <c r="AA54" s="249">
        <v>12.669512395337382</v>
      </c>
      <c r="AB54" s="249">
        <v>10.942198463080521</v>
      </c>
      <c r="AC54" s="249">
        <v>10.25771838588638</v>
      </c>
      <c r="AD54" s="249">
        <v>10.942661400313773</v>
      </c>
      <c r="AE54" s="249">
        <v>11.012386181547551</v>
      </c>
      <c r="AF54" s="249">
        <v>11.32138090765939</v>
      </c>
      <c r="AG54" s="249">
        <v>12.371357676506081</v>
      </c>
      <c r="AH54" s="393">
        <v>12.018225639529634</v>
      </c>
      <c r="AI54" s="560">
        <v>11.284291384638271</v>
      </c>
      <c r="AJ54" s="560">
        <v>11.47129859387924</v>
      </c>
      <c r="AK54" s="560">
        <v>11.834815949856822</v>
      </c>
      <c r="AL54" s="560">
        <v>11.58442846516241</v>
      </c>
      <c r="AM54" s="560">
        <v>10.829984977322225</v>
      </c>
      <c r="AN54" s="560">
        <v>10.868640338008333</v>
      </c>
      <c r="AO54" s="560">
        <v>10.747422680412372</v>
      </c>
      <c r="AP54" s="561">
        <v>11.196806562660221</v>
      </c>
      <c r="AQ54" s="563">
        <v>11.2182359055231</v>
      </c>
      <c r="AS54" s="24">
        <v>29</v>
      </c>
      <c r="AT54" s="416" t="s">
        <v>32</v>
      </c>
      <c r="AU54" s="559">
        <v>11.979782474918238</v>
      </c>
      <c r="AV54" s="560">
        <v>11.462758127602305</v>
      </c>
      <c r="AW54" s="560">
        <v>11.293490460157127</v>
      </c>
      <c r="AX54" s="560">
        <v>11.237893799398863</v>
      </c>
      <c r="AY54" s="811">
        <v>11.237893799398863</v>
      </c>
      <c r="AZ54" s="560">
        <v>11.54127150419056</v>
      </c>
      <c r="BA54" s="562">
        <v>11.440033012454084</v>
      </c>
      <c r="BB54" s="561">
        <v>11.298129214705241</v>
      </c>
      <c r="BC54" s="560">
        <v>11.05600580621749</v>
      </c>
      <c r="BD54" s="560">
        <v>11.216061389251553</v>
      </c>
      <c r="BE54" s="562">
        <v>11.401400286868872</v>
      </c>
      <c r="BF54" s="560">
        <v>12.162968729726224</v>
      </c>
      <c r="BG54" s="560">
        <v>12.116576398291844</v>
      </c>
      <c r="BH54" s="560">
        <v>11.578254574174016</v>
      </c>
      <c r="BI54" s="560">
        <v>10.538004926439907</v>
      </c>
      <c r="BJ54" s="560">
        <v>10.821620153459632</v>
      </c>
      <c r="BK54" s="561">
        <v>11.307787996818728</v>
      </c>
      <c r="BL54" s="563">
        <v>10.579574909279419</v>
      </c>
      <c r="BN54" s="24">
        <v>26</v>
      </c>
      <c r="BO54" s="22" t="s">
        <v>32</v>
      </c>
      <c r="BP54" s="560">
        <v>10.92052320935384</v>
      </c>
      <c r="BQ54" s="560">
        <v>11.118861303049458</v>
      </c>
      <c r="BR54" s="560">
        <v>11.379923647648035</v>
      </c>
      <c r="BS54" s="560">
        <v>11.692385182471725</v>
      </c>
      <c r="BT54" s="560">
        <v>11.282059517882667</v>
      </c>
      <c r="BU54" s="560">
        <v>11.06931671474793</v>
      </c>
      <c r="BV54" s="560">
        <v>12.170421520452686</v>
      </c>
      <c r="BW54" s="561">
        <v>12.782306885140043</v>
      </c>
      <c r="BX54" s="560">
        <v>13.557089581845592</v>
      </c>
      <c r="BY54" s="564">
        <v>13.88006493052589</v>
      </c>
      <c r="BZ54" s="52">
        <v>26</v>
      </c>
      <c r="CA54" s="22" t="s">
        <v>108</v>
      </c>
      <c r="CB54" s="793">
        <v>8.573780805107454</v>
      </c>
      <c r="CC54" s="560">
        <v>8.9875778862563</v>
      </c>
      <c r="CD54" s="560">
        <v>8.030628925406521</v>
      </c>
      <c r="CE54" s="561">
        <v>8.285636180355038</v>
      </c>
      <c r="CF54" s="870">
        <v>9.341394435130146</v>
      </c>
      <c r="CH54" s="829">
        <v>26</v>
      </c>
      <c r="CI54" s="22" t="s">
        <v>108</v>
      </c>
      <c r="CJ54" s="561">
        <v>8.974771691431863</v>
      </c>
      <c r="CK54" s="561">
        <v>8.994071878473509</v>
      </c>
      <c r="CL54" s="561">
        <v>9.462406926117513</v>
      </c>
      <c r="CM54" s="561">
        <v>9.464762203735678</v>
      </c>
      <c r="CN54" s="561">
        <v>11.464834952705747</v>
      </c>
      <c r="CO54" s="563">
        <v>11.978320217118062</v>
      </c>
    </row>
    <row r="55" spans="2:93" ht="13.5">
      <c r="B55" s="454">
        <v>36</v>
      </c>
      <c r="C55" s="305" t="s">
        <v>113</v>
      </c>
      <c r="D55" s="319">
        <f t="shared" si="6"/>
        <v>1.008318628686665</v>
      </c>
      <c r="E55" s="320">
        <f t="shared" si="6"/>
        <v>0.4332711112633364</v>
      </c>
      <c r="F55" s="454">
        <v>36</v>
      </c>
      <c r="G55" s="305" t="s">
        <v>33</v>
      </c>
      <c r="H55" s="319">
        <f t="shared" si="7"/>
        <v>1.0180629039473077</v>
      </c>
      <c r="I55" s="458">
        <f t="shared" si="7"/>
        <v>1.442726797233684</v>
      </c>
      <c r="J55" s="458">
        <f t="shared" si="7"/>
        <v>1.3560500695410291</v>
      </c>
      <c r="K55" s="458">
        <f t="shared" si="7"/>
        <v>1.2083797499690556</v>
      </c>
      <c r="L55" s="323">
        <f t="shared" si="7"/>
        <v>1.4959209412966776</v>
      </c>
      <c r="M55" s="454">
        <v>35</v>
      </c>
      <c r="N55" s="305" t="s">
        <v>33</v>
      </c>
      <c r="O55" s="319">
        <f t="shared" si="5"/>
        <v>1.328717132965285</v>
      </c>
      <c r="P55" s="458">
        <f t="shared" si="5"/>
        <v>1.4884637028700056</v>
      </c>
      <c r="Q55" s="458">
        <f t="shared" si="5"/>
        <v>1.571417402861387</v>
      </c>
      <c r="R55" s="458">
        <f t="shared" si="5"/>
        <v>2.279659443545606</v>
      </c>
      <c r="S55" s="458">
        <f t="shared" si="5"/>
        <v>2.7158087544617695</v>
      </c>
      <c r="T55" s="458">
        <f t="shared" si="5"/>
        <v>2.650223846880519</v>
      </c>
      <c r="U55" s="411">
        <v>2.7547848234016254</v>
      </c>
      <c r="V55" s="323">
        <v>2.990771697442858</v>
      </c>
      <c r="X55" s="454">
        <v>35</v>
      </c>
      <c r="Y55" s="305" t="s">
        <v>33</v>
      </c>
      <c r="Z55" s="319">
        <v>2.967705871890642</v>
      </c>
      <c r="AA55" s="458">
        <v>3.2662945329174193</v>
      </c>
      <c r="AB55" s="458">
        <v>3.204978282659539</v>
      </c>
      <c r="AC55" s="458">
        <v>3.7637416891580537</v>
      </c>
      <c r="AD55" s="458">
        <v>3.9458227888019044</v>
      </c>
      <c r="AE55" s="458">
        <v>3.955831985358334</v>
      </c>
      <c r="AF55" s="458">
        <v>4.570072801994111</v>
      </c>
      <c r="AG55" s="458">
        <v>4.795189217773318</v>
      </c>
      <c r="AH55" s="411">
        <v>4.552937009022525</v>
      </c>
      <c r="AI55" s="557">
        <v>4.705619831357725</v>
      </c>
      <c r="AJ55" s="557">
        <v>5.035566583953681</v>
      </c>
      <c r="AK55" s="557">
        <v>4.680122307196295</v>
      </c>
      <c r="AL55" s="557">
        <v>4.800396727002232</v>
      </c>
      <c r="AM55" s="557">
        <v>5.484355570250785</v>
      </c>
      <c r="AN55" s="557">
        <v>5.392142479901414</v>
      </c>
      <c r="AO55" s="557">
        <v>5.776877761413844</v>
      </c>
      <c r="AP55" s="570">
        <v>5.877829048560756</v>
      </c>
      <c r="AQ55" s="558">
        <v>6.796889000394252</v>
      </c>
      <c r="AS55" s="403">
        <v>30</v>
      </c>
      <c r="AT55" s="417" t="s">
        <v>33</v>
      </c>
      <c r="AU55" s="569">
        <v>7.447433743353591</v>
      </c>
      <c r="AV55" s="557">
        <v>7.8843700494876</v>
      </c>
      <c r="AW55" s="557">
        <v>8.771043771043772</v>
      </c>
      <c r="AX55" s="557">
        <v>10.269397751308027</v>
      </c>
      <c r="AY55" s="812">
        <v>10.269397751308027</v>
      </c>
      <c r="AZ55" s="557">
        <v>11.146338773709749</v>
      </c>
      <c r="BA55" s="571">
        <v>11.640272488043133</v>
      </c>
      <c r="BB55" s="570">
        <v>12.095524254948879</v>
      </c>
      <c r="BC55" s="557">
        <v>12.529736704165154</v>
      </c>
      <c r="BD55" s="557">
        <v>12.98060270176654</v>
      </c>
      <c r="BE55" s="571">
        <v>13.191383454608568</v>
      </c>
      <c r="BF55" s="557">
        <v>13.799143635655897</v>
      </c>
      <c r="BG55" s="557">
        <v>13.13600145818144</v>
      </c>
      <c r="BH55" s="557">
        <v>12.716861919178623</v>
      </c>
      <c r="BI55" s="557">
        <v>12.606167472036397</v>
      </c>
      <c r="BJ55" s="557">
        <v>12.755483126230732</v>
      </c>
      <c r="BK55" s="570">
        <v>12.699934063394307</v>
      </c>
      <c r="BL55" s="558">
        <v>13.110765508899258</v>
      </c>
      <c r="BN55" s="24">
        <v>27</v>
      </c>
      <c r="BO55" s="22" t="s">
        <v>33</v>
      </c>
      <c r="BP55" s="560">
        <v>12.72974526489927</v>
      </c>
      <c r="BQ55" s="560">
        <v>13.0842615399147</v>
      </c>
      <c r="BR55" s="560">
        <v>13.250779523281514</v>
      </c>
      <c r="BS55" s="560">
        <v>12.699757314895372</v>
      </c>
      <c r="BT55" s="560">
        <v>2.682801483932099</v>
      </c>
      <c r="BU55" s="560">
        <v>2.7207089463030556</v>
      </c>
      <c r="BV55" s="560">
        <v>2.882723894793935</v>
      </c>
      <c r="BW55" s="561">
        <v>2.6886754378884494</v>
      </c>
      <c r="BX55" s="560">
        <v>2.862016980084107</v>
      </c>
      <c r="BY55" s="564">
        <v>2.827118591411462</v>
      </c>
      <c r="BZ55" s="52">
        <v>27</v>
      </c>
      <c r="CA55" s="22" t="s">
        <v>109</v>
      </c>
      <c r="CB55" s="793">
        <v>0.5902775080968987</v>
      </c>
      <c r="CC55" s="560">
        <v>0.6175338333928643</v>
      </c>
      <c r="CD55" s="560">
        <v>0.6478533941323239</v>
      </c>
      <c r="CE55" s="561">
        <v>0.5928684925421586</v>
      </c>
      <c r="CF55" s="870">
        <v>0.5740994767057866</v>
      </c>
      <c r="CH55" s="829">
        <v>27</v>
      </c>
      <c r="CI55" s="22" t="s">
        <v>109</v>
      </c>
      <c r="CJ55" s="561">
        <v>0.610799545924332</v>
      </c>
      <c r="CK55" s="561">
        <v>0.6003907171006096</v>
      </c>
      <c r="CL55" s="561">
        <v>0.5824691007245347</v>
      </c>
      <c r="CM55" s="561">
        <v>0.6476716040611653</v>
      </c>
      <c r="CN55" s="561">
        <v>0.6973489479441477</v>
      </c>
      <c r="CO55" s="563">
        <v>0.6460703392069427</v>
      </c>
    </row>
    <row r="56" spans="2:93" ht="13.5">
      <c r="B56" s="433"/>
      <c r="C56" s="434"/>
      <c r="D56" s="435"/>
      <c r="E56" s="436"/>
      <c r="F56" s="433"/>
      <c r="G56" s="434"/>
      <c r="H56" s="435"/>
      <c r="I56" s="437"/>
      <c r="J56" s="437"/>
      <c r="K56" s="437"/>
      <c r="L56" s="436"/>
      <c r="M56" s="433"/>
      <c r="N56" s="434"/>
      <c r="O56" s="435"/>
      <c r="P56" s="437"/>
      <c r="Q56" s="437"/>
      <c r="R56" s="437"/>
      <c r="S56" s="437"/>
      <c r="T56" s="437"/>
      <c r="U56" s="647"/>
      <c r="V56" s="436"/>
      <c r="X56" s="433"/>
      <c r="Y56" s="434"/>
      <c r="Z56" s="435"/>
      <c r="AA56" s="437"/>
      <c r="AB56" s="437"/>
      <c r="AC56" s="437"/>
      <c r="AD56" s="437"/>
      <c r="AE56" s="437"/>
      <c r="AF56" s="437"/>
      <c r="AG56" s="437"/>
      <c r="AH56" s="267"/>
      <c r="AI56" s="567"/>
      <c r="AJ56" s="567"/>
      <c r="AK56" s="567"/>
      <c r="AL56" s="567"/>
      <c r="AM56" s="567"/>
      <c r="AN56" s="567"/>
      <c r="AO56" s="567"/>
      <c r="AP56" s="630"/>
      <c r="AQ56" s="568"/>
      <c r="AS56" s="405"/>
      <c r="AT56" s="418"/>
      <c r="AU56" s="629"/>
      <c r="AV56" s="567"/>
      <c r="AW56" s="567"/>
      <c r="AX56" s="567"/>
      <c r="AY56" s="813"/>
      <c r="AZ56" s="567"/>
      <c r="BA56" s="631"/>
      <c r="BB56" s="630"/>
      <c r="BC56" s="567"/>
      <c r="BD56" s="567"/>
      <c r="BE56" s="631"/>
      <c r="BF56" s="567"/>
      <c r="BG56" s="567"/>
      <c r="BH56" s="567"/>
      <c r="BI56" s="567"/>
      <c r="BJ56" s="567" t="s">
        <v>21</v>
      </c>
      <c r="BK56" s="630" t="s">
        <v>21</v>
      </c>
      <c r="BL56" s="568" t="s">
        <v>21</v>
      </c>
      <c r="BN56" s="42">
        <v>28</v>
      </c>
      <c r="BO56" s="43" t="s">
        <v>60</v>
      </c>
      <c r="BP56" s="560" t="s">
        <v>21</v>
      </c>
      <c r="BQ56" s="560" t="s">
        <v>21</v>
      </c>
      <c r="BR56" s="560" t="s">
        <v>21</v>
      </c>
      <c r="BS56" s="560" t="s">
        <v>21</v>
      </c>
      <c r="BT56" s="560">
        <v>0.4376314901954486</v>
      </c>
      <c r="BU56" s="560">
        <v>0.40404201399403894</v>
      </c>
      <c r="BV56" s="560">
        <v>0.47357300714811906</v>
      </c>
      <c r="BW56" s="561">
        <v>0.4261845185244975</v>
      </c>
      <c r="BX56" s="560">
        <v>0.39276362770768863</v>
      </c>
      <c r="BY56" s="564">
        <v>0.49241571070188656</v>
      </c>
      <c r="BZ56" s="52">
        <v>28</v>
      </c>
      <c r="CA56" s="56" t="s">
        <v>61</v>
      </c>
      <c r="CB56" s="793">
        <v>9.353568460540725</v>
      </c>
      <c r="CC56" s="560">
        <v>8.678810969559867</v>
      </c>
      <c r="CD56" s="560">
        <v>8.271530585907252</v>
      </c>
      <c r="CE56" s="561">
        <v>8.493225580481472</v>
      </c>
      <c r="CF56" s="870">
        <v>8.756287151348879</v>
      </c>
      <c r="CH56" s="829">
        <v>28</v>
      </c>
      <c r="CI56" s="56" t="s">
        <v>61</v>
      </c>
      <c r="CJ56" s="561">
        <v>7.836193897087478</v>
      </c>
      <c r="CK56" s="561">
        <v>7.737714304961433</v>
      </c>
      <c r="CL56" s="561">
        <v>7.187685416544796</v>
      </c>
      <c r="CM56" s="561">
        <v>7.425092317986931</v>
      </c>
      <c r="CN56" s="561">
        <v>7.722315166334212</v>
      </c>
      <c r="CO56" s="563">
        <v>7.424605112521916</v>
      </c>
    </row>
    <row r="57" spans="2:93" ht="13.5">
      <c r="B57" s="290"/>
      <c r="C57" s="428"/>
      <c r="D57" s="429"/>
      <c r="E57" s="430"/>
      <c r="F57" s="290"/>
      <c r="G57" s="428"/>
      <c r="H57" s="429"/>
      <c r="I57" s="431"/>
      <c r="J57" s="431"/>
      <c r="K57" s="431"/>
      <c r="L57" s="430"/>
      <c r="M57" s="290"/>
      <c r="N57" s="428"/>
      <c r="O57" s="429"/>
      <c r="P57" s="431"/>
      <c r="Q57" s="431"/>
      <c r="R57" s="431"/>
      <c r="S57" s="431"/>
      <c r="T57" s="431"/>
      <c r="U57" s="432"/>
      <c r="V57" s="430"/>
      <c r="X57" s="290"/>
      <c r="Y57" s="428"/>
      <c r="Z57" s="429"/>
      <c r="AA57" s="431"/>
      <c r="AB57" s="431"/>
      <c r="AC57" s="431"/>
      <c r="AD57" s="431"/>
      <c r="AE57" s="431"/>
      <c r="AF57" s="431"/>
      <c r="AG57" s="431"/>
      <c r="AH57" s="288"/>
      <c r="AI57" s="565"/>
      <c r="AJ57" s="565"/>
      <c r="AK57" s="565"/>
      <c r="AL57" s="565"/>
      <c r="AM57" s="565"/>
      <c r="AN57" s="565"/>
      <c r="AO57" s="565"/>
      <c r="AP57" s="573"/>
      <c r="AQ57" s="566"/>
      <c r="AS57" s="407"/>
      <c r="AT57" s="419"/>
      <c r="AU57" s="572"/>
      <c r="AV57" s="565"/>
      <c r="AW57" s="565"/>
      <c r="AX57" s="565"/>
      <c r="AY57" s="814"/>
      <c r="AZ57" s="565"/>
      <c r="BA57" s="574"/>
      <c r="BB57" s="573"/>
      <c r="BC57" s="565"/>
      <c r="BD57" s="565"/>
      <c r="BE57" s="574"/>
      <c r="BF57" s="565"/>
      <c r="BG57" s="565"/>
      <c r="BH57" s="565"/>
      <c r="BI57" s="565"/>
      <c r="BJ57" s="565" t="s">
        <v>21</v>
      </c>
      <c r="BK57" s="573" t="s">
        <v>21</v>
      </c>
      <c r="BL57" s="566" t="s">
        <v>21</v>
      </c>
      <c r="BN57" s="42">
        <v>29</v>
      </c>
      <c r="BO57" s="43" t="s">
        <v>61</v>
      </c>
      <c r="BP57" s="560" t="s">
        <v>21</v>
      </c>
      <c r="BQ57" s="560" t="s">
        <v>21</v>
      </c>
      <c r="BR57" s="560" t="s">
        <v>21</v>
      </c>
      <c r="BS57" s="560" t="s">
        <v>21</v>
      </c>
      <c r="BT57" s="560">
        <v>9.268151669423611</v>
      </c>
      <c r="BU57" s="560">
        <v>9.642817296504678</v>
      </c>
      <c r="BV57" s="560">
        <v>9.558889005820495</v>
      </c>
      <c r="BW57" s="561">
        <v>8.807006215190896</v>
      </c>
      <c r="BX57" s="560">
        <v>8.51067206220741</v>
      </c>
      <c r="BY57" s="564">
        <v>9.268910238984724</v>
      </c>
      <c r="BZ57" s="52">
        <v>29</v>
      </c>
      <c r="CA57" s="56" t="s">
        <v>33</v>
      </c>
      <c r="CB57" s="793">
        <v>2.74246036985546</v>
      </c>
      <c r="CC57" s="560">
        <v>2.7415962217724332</v>
      </c>
      <c r="CD57" s="560">
        <v>2.601737933407898</v>
      </c>
      <c r="CE57" s="561">
        <v>2.5431837208904984</v>
      </c>
      <c r="CF57" s="870">
        <v>2.142288607766431</v>
      </c>
      <c r="CH57" s="829">
        <v>29</v>
      </c>
      <c r="CI57" s="56" t="s">
        <v>33</v>
      </c>
      <c r="CJ57" s="561">
        <v>2.3847444130055404</v>
      </c>
      <c r="CK57" s="561">
        <v>2.348512917242076</v>
      </c>
      <c r="CL57" s="561">
        <v>2.349932727743747</v>
      </c>
      <c r="CM57" s="561">
        <v>2.0966715958000477</v>
      </c>
      <c r="CN57" s="561">
        <v>2.1346760182742424</v>
      </c>
      <c r="CO57" s="563">
        <v>2.1079345763715986</v>
      </c>
    </row>
    <row r="58" spans="2:93" ht="13.5">
      <c r="B58" s="455">
        <v>37</v>
      </c>
      <c r="C58" s="192" t="s">
        <v>301</v>
      </c>
      <c r="D58" s="233">
        <f aca="true" t="shared" si="8" ref="D58:E60">D27/D$4*100</f>
        <v>4.64546796787785</v>
      </c>
      <c r="E58" s="234">
        <f t="shared" si="8"/>
        <v>8.019796893463257</v>
      </c>
      <c r="F58" s="455">
        <v>37</v>
      </c>
      <c r="G58" s="192" t="s">
        <v>34</v>
      </c>
      <c r="H58" s="233">
        <f aca="true" t="shared" si="9" ref="H58:L60">H27/H$4*100</f>
        <v>2.350799796387419</v>
      </c>
      <c r="I58" s="249">
        <f t="shared" si="9"/>
        <v>2.477189515894694</v>
      </c>
      <c r="J58" s="249">
        <f t="shared" si="9"/>
        <v>2.301175875584777</v>
      </c>
      <c r="K58" s="249">
        <f t="shared" si="9"/>
        <v>1.3166852333209556</v>
      </c>
      <c r="L58" s="262">
        <f t="shared" si="9"/>
        <v>0.7407762185289845</v>
      </c>
      <c r="M58" s="455">
        <v>36</v>
      </c>
      <c r="N58" s="192" t="s">
        <v>34</v>
      </c>
      <c r="O58" s="233">
        <f aca="true" t="shared" si="10" ref="O58:T60">O27/O$4*100</f>
        <v>0.9871806868157574</v>
      </c>
      <c r="P58" s="249">
        <f t="shared" si="10"/>
        <v>1.2056837366347777</v>
      </c>
      <c r="Q58" s="249">
        <f t="shared" si="10"/>
        <v>1.4841164360357544</v>
      </c>
      <c r="R58" s="249">
        <f t="shared" si="10"/>
        <v>1.6205606980876852</v>
      </c>
      <c r="S58" s="249">
        <f t="shared" si="10"/>
        <v>1.3878452000751456</v>
      </c>
      <c r="T58" s="249">
        <f t="shared" si="10"/>
        <v>1.4971043660409906</v>
      </c>
      <c r="U58" s="393">
        <v>1.6770291022135662</v>
      </c>
      <c r="V58" s="262">
        <v>1.8502154485246558</v>
      </c>
      <c r="X58" s="455">
        <v>36</v>
      </c>
      <c r="Y58" s="192" t="s">
        <v>34</v>
      </c>
      <c r="Z58" s="233">
        <v>2.0335222027424176</v>
      </c>
      <c r="AA58" s="249">
        <v>2.2656378263011</v>
      </c>
      <c r="AB58" s="249">
        <v>2.4022719679251585</v>
      </c>
      <c r="AC58" s="249">
        <v>2.4266012770719505</v>
      </c>
      <c r="AD58" s="249">
        <v>2.470770953067966</v>
      </c>
      <c r="AE58" s="249">
        <v>2.84783450664115</v>
      </c>
      <c r="AF58" s="249">
        <v>3.6167974183890355</v>
      </c>
      <c r="AG58" s="249">
        <v>3.9314721156323307</v>
      </c>
      <c r="AH58" s="393">
        <v>4.120216985129156</v>
      </c>
      <c r="AI58" s="560">
        <v>4.07270415925673</v>
      </c>
      <c r="AJ58" s="560">
        <v>3.754507857733664</v>
      </c>
      <c r="AK58" s="560">
        <v>4.02975864435924</v>
      </c>
      <c r="AL58" s="560">
        <v>4.26764903829124</v>
      </c>
      <c r="AM58" s="560">
        <v>4.094937573226569</v>
      </c>
      <c r="AN58" s="560">
        <v>4.3065254386479666</v>
      </c>
      <c r="AO58" s="560">
        <v>3.751840942562592</v>
      </c>
      <c r="AP58" s="561">
        <v>3.3553065260382335</v>
      </c>
      <c r="AQ58" s="563">
        <v>3.5841009282821403</v>
      </c>
      <c r="AS58" s="24">
        <v>31</v>
      </c>
      <c r="AT58" s="416" t="s">
        <v>34</v>
      </c>
      <c r="AU58" s="559">
        <v>3.8983039128240233</v>
      </c>
      <c r="AV58" s="560">
        <v>3.548947862780558</v>
      </c>
      <c r="AW58" s="560">
        <v>3.5199214365881035</v>
      </c>
      <c r="AX58" s="560">
        <v>3.485750862740732</v>
      </c>
      <c r="AY58" s="811">
        <v>3.485750862740732</v>
      </c>
      <c r="AZ58" s="560">
        <v>3.4537659902955444</v>
      </c>
      <c r="BA58" s="562">
        <v>3.3364226135310475</v>
      </c>
      <c r="BB58" s="561">
        <v>2.829970633021536</v>
      </c>
      <c r="BC58" s="560">
        <v>2.927973334408559</v>
      </c>
      <c r="BD58" s="560">
        <v>2.990860888332312</v>
      </c>
      <c r="BE58" s="562">
        <v>3.1110208733126807</v>
      </c>
      <c r="BF58" s="560">
        <v>2.9304528350849877</v>
      </c>
      <c r="BG58" s="560">
        <v>3.013357983543381</v>
      </c>
      <c r="BH58" s="560">
        <v>3.0755561405818086</v>
      </c>
      <c r="BI58" s="560">
        <v>3.4114923344056645</v>
      </c>
      <c r="BJ58" s="560">
        <v>3.194133224689346</v>
      </c>
      <c r="BK58" s="561">
        <v>3.121452508649931</v>
      </c>
      <c r="BL58" s="563">
        <v>3.3896664938655605</v>
      </c>
      <c r="BN58" s="24">
        <v>30</v>
      </c>
      <c r="BO58" s="22" t="s">
        <v>34</v>
      </c>
      <c r="BP58" s="560">
        <v>3.5553561664960958</v>
      </c>
      <c r="BQ58" s="560">
        <v>3.599479768366139</v>
      </c>
      <c r="BR58" s="560">
        <v>3.5779932577747684</v>
      </c>
      <c r="BS58" s="560">
        <v>3.6524871407420973</v>
      </c>
      <c r="BT58" s="560">
        <v>3.8085984550403906</v>
      </c>
      <c r="BU58" s="560">
        <v>3.773449578425591</v>
      </c>
      <c r="BV58" s="560">
        <v>4.031442009568603</v>
      </c>
      <c r="BW58" s="561">
        <v>4.166599402695939</v>
      </c>
      <c r="BX58" s="560">
        <v>4.437038800285646</v>
      </c>
      <c r="BY58" s="564">
        <v>4.469022081038888</v>
      </c>
      <c r="BZ58" s="52">
        <v>30</v>
      </c>
      <c r="CA58" s="22" t="s">
        <v>60</v>
      </c>
      <c r="CB58" s="793">
        <v>0.49241571070188656</v>
      </c>
      <c r="CC58" s="560">
        <v>0.6230900504028257</v>
      </c>
      <c r="CD58" s="560">
        <v>0.6908715477931687</v>
      </c>
      <c r="CE58" s="561">
        <v>0.4331186249551504</v>
      </c>
      <c r="CF58" s="870">
        <v>0.32346017714101843</v>
      </c>
      <c r="CH58" s="829">
        <v>30</v>
      </c>
      <c r="CI58" s="22" t="s">
        <v>60</v>
      </c>
      <c r="CJ58" s="561">
        <v>0.36597143389640974</v>
      </c>
      <c r="CK58" s="561">
        <v>0.3309306477146418</v>
      </c>
      <c r="CL58" s="561">
        <v>0.3702063294418492</v>
      </c>
      <c r="CM58" s="561">
        <v>0.4502308982312948</v>
      </c>
      <c r="CN58" s="561">
        <v>0.3884885142526221</v>
      </c>
      <c r="CO58" s="563">
        <v>0.35225644269027856</v>
      </c>
    </row>
    <row r="59" spans="2:93" ht="13.5" customHeight="1">
      <c r="B59" s="455">
        <v>38</v>
      </c>
      <c r="C59" s="304" t="s">
        <v>324</v>
      </c>
      <c r="D59" s="233">
        <f t="shared" si="8"/>
        <v>0.27368648492923764</v>
      </c>
      <c r="E59" s="234">
        <f t="shared" si="8"/>
        <v>0.3236689329200418</v>
      </c>
      <c r="F59" s="455">
        <v>38</v>
      </c>
      <c r="G59" s="192" t="s">
        <v>306</v>
      </c>
      <c r="H59" s="233">
        <f t="shared" si="9"/>
        <v>0.17276218976075522</v>
      </c>
      <c r="I59" s="249">
        <f t="shared" si="9"/>
        <v>0.17144185505898762</v>
      </c>
      <c r="J59" s="189" t="s">
        <v>363</v>
      </c>
      <c r="K59" s="189" t="s">
        <v>192</v>
      </c>
      <c r="L59" s="190" t="s">
        <v>192</v>
      </c>
      <c r="M59" s="455">
        <v>37</v>
      </c>
      <c r="N59" s="192" t="s">
        <v>308</v>
      </c>
      <c r="O59" s="233">
        <f t="shared" si="10"/>
        <v>0.07329777611428215</v>
      </c>
      <c r="P59" s="249">
        <f t="shared" si="10"/>
        <v>0.04783342712436691</v>
      </c>
      <c r="Q59" s="249">
        <f t="shared" si="10"/>
        <v>0.050816980689547334</v>
      </c>
      <c r="R59" s="249">
        <f t="shared" si="10"/>
        <v>0.06896002970585895</v>
      </c>
      <c r="S59" s="189" t="s">
        <v>192</v>
      </c>
      <c r="T59" s="249">
        <f t="shared" si="10"/>
        <v>0.08009200312153447</v>
      </c>
      <c r="U59" s="393">
        <v>0.08052736057530245</v>
      </c>
      <c r="V59" s="262" t="s">
        <v>192</v>
      </c>
      <c r="X59" s="455">
        <v>37</v>
      </c>
      <c r="Y59" s="192" t="s">
        <v>360</v>
      </c>
      <c r="Z59" s="188">
        <v>0.07283752996078631</v>
      </c>
      <c r="AA59" s="249">
        <v>0.11574454112625183</v>
      </c>
      <c r="AB59" s="249">
        <v>0.12278650183762112</v>
      </c>
      <c r="AC59" s="249" t="s">
        <v>192</v>
      </c>
      <c r="AD59" s="189">
        <v>0.2806619206420536</v>
      </c>
      <c r="AE59" s="249">
        <v>0.33338649291079064</v>
      </c>
      <c r="AF59" s="249">
        <v>0.26268032792673196</v>
      </c>
      <c r="AG59" s="249">
        <v>0.2847419018047213</v>
      </c>
      <c r="AH59" s="393">
        <v>0.2986671111944601</v>
      </c>
      <c r="AI59" s="560">
        <v>0.27656251056549935</v>
      </c>
      <c r="AJ59" s="560">
        <v>0.18527708850289495</v>
      </c>
      <c r="AK59" s="560">
        <v>0.20592538151663697</v>
      </c>
      <c r="AL59" s="560">
        <v>0.19765506004038114</v>
      </c>
      <c r="AM59" s="560">
        <v>0.19622923599979872</v>
      </c>
      <c r="AN59" s="560">
        <v>0.21932398333431138</v>
      </c>
      <c r="AO59" s="560">
        <v>0.2157584683357879</v>
      </c>
      <c r="AP59" s="561">
        <v>0.24390243902439024</v>
      </c>
      <c r="AQ59" s="563">
        <v>0.23368338052399554</v>
      </c>
      <c r="AS59" s="24">
        <v>32</v>
      </c>
      <c r="AT59" s="416" t="s">
        <v>35</v>
      </c>
      <c r="AU59" s="559">
        <v>0.23992753773500108</v>
      </c>
      <c r="AV59" s="560">
        <v>0.23902651021295088</v>
      </c>
      <c r="AW59" s="560">
        <v>0.22236251402918072</v>
      </c>
      <c r="AX59" s="560">
        <v>0.23934097740175886</v>
      </c>
      <c r="AY59" s="811">
        <v>0.23934097740175886</v>
      </c>
      <c r="AZ59" s="560">
        <v>0.2515714600794001</v>
      </c>
      <c r="BA59" s="562">
        <v>0.2658584929273523</v>
      </c>
      <c r="BB59" s="561">
        <v>0.23928649118990647</v>
      </c>
      <c r="BC59" s="560">
        <v>0.27754257220810985</v>
      </c>
      <c r="BD59" s="560">
        <v>0.23913564786443206</v>
      </c>
      <c r="BE59" s="562">
        <v>0.27900945095393725</v>
      </c>
      <c r="BF59" s="560">
        <v>0.27961593356688724</v>
      </c>
      <c r="BG59" s="560">
        <v>0.30530673888136656</v>
      </c>
      <c r="BH59" s="560">
        <v>0.30406739502435176</v>
      </c>
      <c r="BI59" s="560">
        <v>0.30823899963657414</v>
      </c>
      <c r="BJ59" s="560">
        <v>0.3116724383784885</v>
      </c>
      <c r="BK59" s="561">
        <v>0.3276437519967915</v>
      </c>
      <c r="BL59" s="563">
        <v>0.3580438914809055</v>
      </c>
      <c r="BN59" s="24">
        <v>31</v>
      </c>
      <c r="BO59" s="22" t="s">
        <v>35</v>
      </c>
      <c r="BP59" s="560">
        <v>0.3736208274334422</v>
      </c>
      <c r="BQ59" s="560">
        <v>0.3778218569944271</v>
      </c>
      <c r="BR59" s="560">
        <v>0.3505064110673701</v>
      </c>
      <c r="BS59" s="560">
        <v>0.3319749072759742</v>
      </c>
      <c r="BT59" s="560">
        <v>0.3436812436764257</v>
      </c>
      <c r="BU59" s="560">
        <v>0.2996445705360131</v>
      </c>
      <c r="BV59" s="560">
        <v>0.31490581159080056</v>
      </c>
      <c r="BW59" s="561">
        <v>0.3228670594882557</v>
      </c>
      <c r="BX59" s="560">
        <v>0.31500436404030785</v>
      </c>
      <c r="BY59" s="564">
        <v>0.3176625010679363</v>
      </c>
      <c r="BZ59" s="52">
        <v>31</v>
      </c>
      <c r="CA59" s="22" t="s">
        <v>34</v>
      </c>
      <c r="CB59" s="793">
        <v>4.469022081038888</v>
      </c>
      <c r="CC59" s="560">
        <v>4.248124776759138</v>
      </c>
      <c r="CD59" s="560">
        <v>4.352576787404285</v>
      </c>
      <c r="CE59" s="561">
        <v>3.9125903398315365</v>
      </c>
      <c r="CF59" s="870">
        <v>3.965350810343952</v>
      </c>
      <c r="CH59" s="829">
        <v>31</v>
      </c>
      <c r="CI59" s="22" t="s">
        <v>34</v>
      </c>
      <c r="CJ59" s="561">
        <v>3.9790921875264735</v>
      </c>
      <c r="CK59" s="561">
        <v>4.169894573747853</v>
      </c>
      <c r="CL59" s="561">
        <v>4.129931557791465</v>
      </c>
      <c r="CM59" s="561">
        <v>4.727837487298532</v>
      </c>
      <c r="CN59" s="561">
        <v>4.64979731034039</v>
      </c>
      <c r="CO59" s="563">
        <v>4.656189706106045</v>
      </c>
    </row>
    <row r="60" spans="2:93" ht="13.5">
      <c r="B60" s="214">
        <v>39</v>
      </c>
      <c r="C60" s="215" t="s">
        <v>303</v>
      </c>
      <c r="D60" s="271">
        <f t="shared" si="8"/>
        <v>2.0256401022723183</v>
      </c>
      <c r="E60" s="272">
        <f t="shared" si="8"/>
        <v>1.3289264124124467</v>
      </c>
      <c r="F60" s="214">
        <v>39</v>
      </c>
      <c r="G60" s="215" t="s">
        <v>58</v>
      </c>
      <c r="H60" s="271">
        <f t="shared" si="9"/>
        <v>1.363587283468818</v>
      </c>
      <c r="I60" s="274">
        <f t="shared" si="9"/>
        <v>1.9105596559539721</v>
      </c>
      <c r="J60" s="274">
        <f t="shared" si="9"/>
        <v>2.233215324314073</v>
      </c>
      <c r="K60" s="274">
        <f t="shared" si="9"/>
        <v>2.4724594628048027</v>
      </c>
      <c r="L60" s="278">
        <f t="shared" si="9"/>
        <v>2.373996200328879</v>
      </c>
      <c r="M60" s="214">
        <v>39</v>
      </c>
      <c r="N60" s="215" t="s">
        <v>58</v>
      </c>
      <c r="O60" s="271">
        <f t="shared" si="10"/>
        <v>3.8395558466672903</v>
      </c>
      <c r="P60" s="274">
        <f t="shared" si="10"/>
        <v>4.4808666291502535</v>
      </c>
      <c r="Q60" s="274">
        <f t="shared" si="10"/>
        <v>4.995700101633961</v>
      </c>
      <c r="R60" s="274">
        <f t="shared" si="10"/>
        <v>5.536694692730022</v>
      </c>
      <c r="S60" s="274">
        <f t="shared" si="10"/>
        <v>6.768974262633853</v>
      </c>
      <c r="T60" s="274">
        <f t="shared" si="10"/>
        <v>7.256540846921592</v>
      </c>
      <c r="U60" s="394">
        <v>7.17161691449118</v>
      </c>
      <c r="V60" s="278">
        <v>7.6194987747219205</v>
      </c>
      <c r="X60" s="214">
        <v>39</v>
      </c>
      <c r="Y60" s="215" t="s">
        <v>58</v>
      </c>
      <c r="Z60" s="271">
        <v>8.5169093172752</v>
      </c>
      <c r="AA60" s="274">
        <v>8.286816614677393</v>
      </c>
      <c r="AB60" s="274">
        <v>8.412128299365186</v>
      </c>
      <c r="AC60" s="274">
        <v>8.891778026463037</v>
      </c>
      <c r="AD60" s="274">
        <v>9.559849577824554</v>
      </c>
      <c r="AE60" s="274">
        <v>9.54138473105051</v>
      </c>
      <c r="AF60" s="274">
        <v>9.682453377772443</v>
      </c>
      <c r="AG60" s="274">
        <v>9.291399438651679</v>
      </c>
      <c r="AH60" s="394">
        <v>5.536454751932654</v>
      </c>
      <c r="AI60" s="575">
        <v>5.698945816738456</v>
      </c>
      <c r="AJ60" s="575">
        <v>5.623159636062862</v>
      </c>
      <c r="AK60" s="575">
        <v>5.443502256858979</v>
      </c>
      <c r="AL60" s="575">
        <v>5.382735290992172</v>
      </c>
      <c r="AM60" s="575">
        <v>5.597205350660926</v>
      </c>
      <c r="AN60" s="575">
        <v>5.592394812511003</v>
      </c>
      <c r="AO60" s="575">
        <v>5.38880706921944</v>
      </c>
      <c r="AP60" s="578">
        <v>5.470592543763275</v>
      </c>
      <c r="AQ60" s="576">
        <v>5.211282749722232</v>
      </c>
      <c r="AS60" s="25">
        <v>34</v>
      </c>
      <c r="AT60" s="420" t="s">
        <v>58</v>
      </c>
      <c r="AU60" s="577">
        <v>5.487910279546696</v>
      </c>
      <c r="AV60" s="575">
        <v>5.810236783446188</v>
      </c>
      <c r="AW60" s="575">
        <v>5.9259259259259265</v>
      </c>
      <c r="AX60" s="575">
        <v>6.191556272960036</v>
      </c>
      <c r="AY60" s="815">
        <v>1.4791829010352888</v>
      </c>
      <c r="AZ60" s="575">
        <v>1.3626213056903396</v>
      </c>
      <c r="BA60" s="579">
        <v>1.3888231195416139</v>
      </c>
      <c r="BB60" s="578">
        <v>1.3432673482706112</v>
      </c>
      <c r="BC60" s="575">
        <v>1.3870408451272127</v>
      </c>
      <c r="BD60" s="575">
        <v>1.3368948336042206</v>
      </c>
      <c r="BE60" s="579">
        <v>1.581708507168447</v>
      </c>
      <c r="BF60" s="575">
        <v>1.457765667574932</v>
      </c>
      <c r="BG60" s="575">
        <v>5.601630038537652</v>
      </c>
      <c r="BH60" s="575">
        <v>1.2728708700802949</v>
      </c>
      <c r="BI60" s="575">
        <v>1.39245958569448</v>
      </c>
      <c r="BJ60" s="575">
        <v>1.3763835132749374</v>
      </c>
      <c r="BK60" s="578">
        <v>1.3819496842520274</v>
      </c>
      <c r="BL60" s="576">
        <v>1.416969068602039</v>
      </c>
      <c r="BN60" s="25">
        <v>32</v>
      </c>
      <c r="BO60" s="26" t="s">
        <v>58</v>
      </c>
      <c r="BP60" s="575">
        <v>1.4741549720310112</v>
      </c>
      <c r="BQ60" s="575">
        <v>1.3870421634660794</v>
      </c>
      <c r="BR60" s="575">
        <v>1.4451877925537853</v>
      </c>
      <c r="BS60" s="575">
        <v>1.408794663980341</v>
      </c>
      <c r="BT60" s="575">
        <v>1.4582363049448344</v>
      </c>
      <c r="BU60" s="575">
        <v>4.142426802250522</v>
      </c>
      <c r="BV60" s="575">
        <v>4.046013486711622</v>
      </c>
      <c r="BW60" s="578">
        <v>3.9543143110824115</v>
      </c>
      <c r="BX60" s="575">
        <v>3.86177894152186</v>
      </c>
      <c r="BY60" s="580">
        <v>3.728845153122646</v>
      </c>
      <c r="BZ60" s="57">
        <v>32</v>
      </c>
      <c r="CA60" s="26" t="s">
        <v>58</v>
      </c>
      <c r="CB60" s="794">
        <v>3.7474854954836005</v>
      </c>
      <c r="CC60" s="575">
        <v>3.8853831805373655</v>
      </c>
      <c r="CD60" s="575">
        <v>4.129742751441108</v>
      </c>
      <c r="CE60" s="578">
        <v>3.992892412308428</v>
      </c>
      <c r="CF60" s="871">
        <v>4.32776168944436</v>
      </c>
      <c r="CH60" s="830">
        <v>32</v>
      </c>
      <c r="CI60" s="26" t="s">
        <v>58</v>
      </c>
      <c r="CJ60" s="578">
        <v>4.436556479896986</v>
      </c>
      <c r="CK60" s="578">
        <v>4.563979925224831</v>
      </c>
      <c r="CL60" s="578">
        <v>4.6112833540860585</v>
      </c>
      <c r="CM60" s="578">
        <v>4.746838057315633</v>
      </c>
      <c r="CN60" s="578">
        <v>4.514670870600347</v>
      </c>
      <c r="CO60" s="576">
        <v>4.547310442001777</v>
      </c>
    </row>
    <row r="61" spans="1:93" s="589" customFormat="1" ht="13.5">
      <c r="A61" s="167"/>
      <c r="B61" s="310"/>
      <c r="C61" s="311"/>
      <c r="D61" s="311"/>
      <c r="E61" s="312"/>
      <c r="F61" s="276" t="s">
        <v>361</v>
      </c>
      <c r="G61" s="246"/>
      <c r="H61" s="231"/>
      <c r="I61" s="246"/>
      <c r="J61" s="246"/>
      <c r="K61" s="246"/>
      <c r="L61" s="246"/>
      <c r="M61" s="276" t="s">
        <v>361</v>
      </c>
      <c r="N61" s="230"/>
      <c r="O61" s="246"/>
      <c r="P61" s="246"/>
      <c r="Q61" s="246"/>
      <c r="R61" s="246"/>
      <c r="S61" s="246"/>
      <c r="T61" s="246"/>
      <c r="U61" s="246"/>
      <c r="V61" s="230"/>
      <c r="W61" s="167"/>
      <c r="X61" s="276" t="s">
        <v>361</v>
      </c>
      <c r="Y61" s="246"/>
      <c r="Z61" s="246"/>
      <c r="AA61" s="246"/>
      <c r="AB61" s="246"/>
      <c r="AC61" s="246"/>
      <c r="AD61" s="247"/>
      <c r="AE61" s="248"/>
      <c r="AF61" s="246"/>
      <c r="AG61" s="246"/>
      <c r="AH61" s="282"/>
      <c r="AI61" s="581"/>
      <c r="AJ61" s="581"/>
      <c r="AK61" s="581"/>
      <c r="AL61" s="581"/>
      <c r="AM61" s="581"/>
      <c r="AN61" s="581"/>
      <c r="AO61" s="581"/>
      <c r="AP61" s="607"/>
      <c r="AQ61" s="582"/>
      <c r="AR61" s="167"/>
      <c r="AS61" s="9" t="s">
        <v>361</v>
      </c>
      <c r="AT61" s="583"/>
      <c r="AU61" s="584"/>
      <c r="AV61" s="585"/>
      <c r="AW61" s="585"/>
      <c r="AX61" s="585"/>
      <c r="AY61" s="816"/>
      <c r="AZ61" s="585"/>
      <c r="BA61" s="585"/>
      <c r="BB61" s="585"/>
      <c r="BC61" s="581"/>
      <c r="BD61" s="581"/>
      <c r="BE61" s="585"/>
      <c r="BF61" s="583"/>
      <c r="BG61" s="583"/>
      <c r="BH61" s="583"/>
      <c r="BI61" s="583"/>
      <c r="BJ61" s="585"/>
      <c r="BK61" s="585"/>
      <c r="BL61" s="586"/>
      <c r="BM61" s="167"/>
      <c r="BN61" s="9" t="s">
        <v>361</v>
      </c>
      <c r="BO61" s="587"/>
      <c r="BP61" s="583"/>
      <c r="BQ61" s="583"/>
      <c r="BR61" s="583"/>
      <c r="BS61" s="583"/>
      <c r="BT61" s="583"/>
      <c r="BU61" s="583"/>
      <c r="BV61" s="583"/>
      <c r="BW61" s="583"/>
      <c r="BX61" s="583"/>
      <c r="BY61" s="588"/>
      <c r="BZ61" s="74" t="s">
        <v>361</v>
      </c>
      <c r="CA61" s="587"/>
      <c r="CB61" s="792"/>
      <c r="CC61" s="556"/>
      <c r="CD61" s="556"/>
      <c r="CE61" s="556"/>
      <c r="CF61" s="728"/>
      <c r="CG61" s="167"/>
      <c r="CH61" s="833" t="s">
        <v>361</v>
      </c>
      <c r="CI61" s="587"/>
      <c r="CJ61" s="556"/>
      <c r="CK61" s="556"/>
      <c r="CL61" s="556"/>
      <c r="CM61" s="556"/>
      <c r="CN61" s="556"/>
      <c r="CO61" s="959"/>
    </row>
    <row r="62" spans="2:93" ht="13.5">
      <c r="B62" s="310"/>
      <c r="C62" s="311"/>
      <c r="D62" s="311"/>
      <c r="E62" s="312"/>
      <c r="F62" s="277"/>
      <c r="G62" s="239" t="s">
        <v>17</v>
      </c>
      <c r="H62" s="443"/>
      <c r="I62" s="444"/>
      <c r="J62" s="445"/>
      <c r="K62" s="249">
        <f>K33/K$4*100</f>
        <v>21.167533110533483</v>
      </c>
      <c r="L62" s="249">
        <f>L33/L$4*100</f>
        <v>20.784839631527692</v>
      </c>
      <c r="M62" s="277"/>
      <c r="N62" s="239" t="s">
        <v>17</v>
      </c>
      <c r="O62" s="249">
        <f aca="true" t="shared" si="11" ref="O62:T64">O33/O$4*100</f>
        <v>21.73201085430897</v>
      </c>
      <c r="P62" s="249">
        <f t="shared" si="11"/>
        <v>20.42487338210467</v>
      </c>
      <c r="Q62" s="249">
        <f t="shared" si="11"/>
        <v>20.966565032705287</v>
      </c>
      <c r="R62" s="249">
        <f t="shared" si="11"/>
        <v>20.613744264382145</v>
      </c>
      <c r="S62" s="249">
        <f t="shared" si="11"/>
        <v>19.058801427766298</v>
      </c>
      <c r="T62" s="249">
        <f t="shared" si="11"/>
        <v>19.320655522240934</v>
      </c>
      <c r="U62" s="393">
        <v>18.984793437956476</v>
      </c>
      <c r="V62" s="262">
        <v>18.832842918439297</v>
      </c>
      <c r="X62" s="277"/>
      <c r="Y62" s="239" t="s">
        <v>17</v>
      </c>
      <c r="Z62" s="249">
        <v>21.43456056101837</v>
      </c>
      <c r="AA62" s="249">
        <v>22.355114102774586</v>
      </c>
      <c r="AB62" s="251">
        <v>22.712996992983626</v>
      </c>
      <c r="AC62" s="249">
        <v>23.82989928246988</v>
      </c>
      <c r="AD62" s="249">
        <v>23.047389292274705</v>
      </c>
      <c r="AE62" s="249">
        <v>22.959621503808503</v>
      </c>
      <c r="AF62" s="249">
        <v>22.67453766143895</v>
      </c>
      <c r="AG62" s="249">
        <v>22.831554826375235</v>
      </c>
      <c r="AH62" s="395">
        <v>23.46967834246699</v>
      </c>
      <c r="AI62" s="565">
        <v>25.868399521256098</v>
      </c>
      <c r="AJ62" s="565">
        <v>24.52142266335815</v>
      </c>
      <c r="AK62" s="565">
        <v>25.320501709111333</v>
      </c>
      <c r="AL62" s="565">
        <v>27.238142467500264</v>
      </c>
      <c r="AM62" s="565">
        <v>27.84945695535605</v>
      </c>
      <c r="AN62" s="565">
        <v>28.0103867143947</v>
      </c>
      <c r="AO62" s="565">
        <v>28.8939617083947</v>
      </c>
      <c r="AP62" s="573">
        <v>28.832491027612978</v>
      </c>
      <c r="AQ62" s="566">
        <v>28.87853481954052</v>
      </c>
      <c r="AS62" s="590"/>
      <c r="AT62" s="423" t="s">
        <v>17</v>
      </c>
      <c r="AU62" s="572">
        <v>29.14393577962621</v>
      </c>
      <c r="AV62" s="565">
        <v>29.777375895473217</v>
      </c>
      <c r="AW62" s="565">
        <v>29.208754208754208</v>
      </c>
      <c r="AX62" s="565">
        <v>29.05348992541467</v>
      </c>
      <c r="AY62" s="814">
        <v>29.05348992541467</v>
      </c>
      <c r="AZ62" s="565">
        <v>28.71843295103661</v>
      </c>
      <c r="BA62" s="574">
        <v>29.35131880695156</v>
      </c>
      <c r="BB62" s="573">
        <v>29.184794431150753</v>
      </c>
      <c r="BC62" s="565">
        <v>28.70381570635593</v>
      </c>
      <c r="BD62" s="565">
        <v>28.281287469025607</v>
      </c>
      <c r="BE62" s="574">
        <v>27.807941945075743</v>
      </c>
      <c r="BF62" s="565">
        <v>27.674841053587645</v>
      </c>
      <c r="BG62" s="565">
        <v>27.19378189771899</v>
      </c>
      <c r="BH62" s="565">
        <v>26.86455179676188</v>
      </c>
      <c r="BI62" s="565">
        <v>26.721225418276283</v>
      </c>
      <c r="BJ62" s="565">
        <v>26.38690839953826</v>
      </c>
      <c r="BK62" s="573">
        <v>26.7532679405347</v>
      </c>
      <c r="BL62" s="566">
        <v>26.621738379125624</v>
      </c>
      <c r="BN62" s="591"/>
      <c r="BO62" s="15" t="s">
        <v>17</v>
      </c>
      <c r="BP62" s="560">
        <v>27.278526265614268</v>
      </c>
      <c r="BQ62" s="560">
        <v>26.567415771156206</v>
      </c>
      <c r="BR62" s="560">
        <v>26.831972733429083</v>
      </c>
      <c r="BS62" s="560">
        <v>26.428255261993073</v>
      </c>
      <c r="BT62" s="560">
        <v>25.817848940851494</v>
      </c>
      <c r="BU62" s="560">
        <v>25.603672239843167</v>
      </c>
      <c r="BV62" s="560">
        <v>24.91722591456257</v>
      </c>
      <c r="BW62" s="561">
        <v>24.514488659294535</v>
      </c>
      <c r="BX62" s="560">
        <v>23.10005554233119</v>
      </c>
      <c r="BY62" s="564">
        <v>22.63170566899412</v>
      </c>
      <c r="BZ62" s="52"/>
      <c r="CA62" s="15" t="s">
        <v>17</v>
      </c>
      <c r="CB62" s="793">
        <v>22.63170566899412</v>
      </c>
      <c r="CC62" s="560">
        <v>22.655077985474463</v>
      </c>
      <c r="CD62" s="560">
        <v>22.663684074679516</v>
      </c>
      <c r="CE62" s="561">
        <v>22.353021579046285</v>
      </c>
      <c r="CF62" s="870">
        <v>21.19172212907924</v>
      </c>
      <c r="CH62" s="829"/>
      <c r="CI62" s="15" t="s">
        <v>17</v>
      </c>
      <c r="CJ62" s="561">
        <v>21.00184680029142</v>
      </c>
      <c r="CK62" s="561">
        <v>20.723163461214593</v>
      </c>
      <c r="CL62" s="561">
        <v>20.37722604313781</v>
      </c>
      <c r="CM62" s="561">
        <v>20.817189733083296</v>
      </c>
      <c r="CN62" s="561">
        <v>19.482337043948267</v>
      </c>
      <c r="CO62" s="563">
        <v>19.12832542090642</v>
      </c>
    </row>
    <row r="63" spans="2:93" ht="13.5">
      <c r="B63" s="310"/>
      <c r="C63" s="311"/>
      <c r="D63" s="311"/>
      <c r="E63" s="312"/>
      <c r="F63" s="277"/>
      <c r="G63" s="239" t="s">
        <v>18</v>
      </c>
      <c r="H63" s="446"/>
      <c r="I63" s="250"/>
      <c r="J63" s="447"/>
      <c r="K63" s="1095">
        <f>K34/K$4*100</f>
        <v>78.83246688946652</v>
      </c>
      <c r="L63" s="249">
        <f>L34/L$4*100</f>
        <v>31.937991921707614</v>
      </c>
      <c r="M63" s="277"/>
      <c r="N63" s="239" t="s">
        <v>18</v>
      </c>
      <c r="O63" s="249">
        <f t="shared" si="11"/>
        <v>29.858706840086086</v>
      </c>
      <c r="P63" s="249">
        <f t="shared" si="11"/>
        <v>29.52166572875633</v>
      </c>
      <c r="Q63" s="249">
        <f t="shared" si="11"/>
        <v>30.366403460766684</v>
      </c>
      <c r="R63" s="249">
        <f t="shared" si="11"/>
        <v>30.665994748428503</v>
      </c>
      <c r="S63" s="249">
        <f t="shared" si="11"/>
        <v>31.087967311666354</v>
      </c>
      <c r="T63" s="249">
        <f t="shared" si="11"/>
        <v>33.24228857764817</v>
      </c>
      <c r="U63" s="393">
        <v>29.944941758118283</v>
      </c>
      <c r="V63" s="262">
        <v>32.775505370270835</v>
      </c>
      <c r="X63" s="277"/>
      <c r="Y63" s="239" t="s">
        <v>18</v>
      </c>
      <c r="Z63" s="249">
        <v>32.088319739817564</v>
      </c>
      <c r="AA63" s="249">
        <v>31.817435560663277</v>
      </c>
      <c r="AB63" s="251">
        <v>33.65101904443702</v>
      </c>
      <c r="AC63" s="249">
        <v>35.49387795405174</v>
      </c>
      <c r="AD63" s="249">
        <v>35.79149026749604</v>
      </c>
      <c r="AE63" s="249">
        <v>36.31330736108263</v>
      </c>
      <c r="AF63" s="249">
        <v>36.072646645529844</v>
      </c>
      <c r="AG63" s="249">
        <v>36.47272579354856</v>
      </c>
      <c r="AH63" s="393">
        <v>39.352517485917495</v>
      </c>
      <c r="AI63" s="560">
        <v>39.200200152819384</v>
      </c>
      <c r="AJ63" s="560">
        <v>38.91083540115798</v>
      </c>
      <c r="AK63" s="560">
        <v>38.769439841361184</v>
      </c>
      <c r="AL63" s="560">
        <v>39.42757961106585</v>
      </c>
      <c r="AM63" s="560">
        <v>39.19553201124185</v>
      </c>
      <c r="AN63" s="560">
        <v>39.32721084443401</v>
      </c>
      <c r="AO63" s="560">
        <v>39.519145802650954</v>
      </c>
      <c r="AP63" s="561">
        <v>39.82348201860397</v>
      </c>
      <c r="AQ63" s="563">
        <v>40.176337765671484</v>
      </c>
      <c r="AS63" s="591"/>
      <c r="AT63" s="422" t="s">
        <v>18</v>
      </c>
      <c r="AU63" s="559">
        <v>39.97870383814917</v>
      </c>
      <c r="AV63" s="560">
        <v>40.657638333964194</v>
      </c>
      <c r="AW63" s="560">
        <v>41.385381593714925</v>
      </c>
      <c r="AX63" s="560">
        <v>41.130468663030165</v>
      </c>
      <c r="AY63" s="811">
        <v>41.130468663030165</v>
      </c>
      <c r="AZ63" s="560">
        <v>41.651273709748565</v>
      </c>
      <c r="BA63" s="562">
        <v>42.19911651096243</v>
      </c>
      <c r="BB63" s="561">
        <v>43.01990428540353</v>
      </c>
      <c r="BC63" s="560">
        <v>43.370563014932195</v>
      </c>
      <c r="BD63" s="560">
        <v>43.436758945938024</v>
      </c>
      <c r="BE63" s="562">
        <v>43.73571386467386</v>
      </c>
      <c r="BF63" s="560">
        <v>43.43518878941222</v>
      </c>
      <c r="BG63" s="560">
        <v>44.137980418706384</v>
      </c>
      <c r="BH63" s="560">
        <v>44.073976569698566</v>
      </c>
      <c r="BI63" s="560">
        <v>44.84742842528906</v>
      </c>
      <c r="BJ63" s="560">
        <v>45.35750662049297</v>
      </c>
      <c r="BK63" s="561">
        <v>45.035381446662726</v>
      </c>
      <c r="BL63" s="563">
        <v>45.090720580611716</v>
      </c>
      <c r="BN63" s="591"/>
      <c r="BO63" s="15" t="s">
        <v>18</v>
      </c>
      <c r="BP63" s="560">
        <v>45.253683634987176</v>
      </c>
      <c r="BQ63" s="560">
        <v>46.12405635358313</v>
      </c>
      <c r="BR63" s="560">
        <v>46.86739546202104</v>
      </c>
      <c r="BS63" s="560">
        <v>46.456644840270464</v>
      </c>
      <c r="BT63" s="560">
        <v>48.24144410361829</v>
      </c>
      <c r="BU63" s="560">
        <v>48.721729012926154</v>
      </c>
      <c r="BV63" s="560">
        <v>49.54464133928065</v>
      </c>
      <c r="BW63" s="561">
        <v>48.438937767374284</v>
      </c>
      <c r="BX63" s="560">
        <v>47.88304371974927</v>
      </c>
      <c r="BY63" s="564">
        <v>47.613647837331946</v>
      </c>
      <c r="BZ63" s="52"/>
      <c r="CA63" s="15" t="s">
        <v>18</v>
      </c>
      <c r="CB63" s="793">
        <v>47.613647837331946</v>
      </c>
      <c r="CC63" s="560">
        <v>47.50486168988372</v>
      </c>
      <c r="CD63" s="560">
        <v>48.516734061774066</v>
      </c>
      <c r="CE63" s="561">
        <v>48.49390900237489</v>
      </c>
      <c r="CF63" s="870">
        <v>49.54783315551491</v>
      </c>
      <c r="CH63" s="829"/>
      <c r="CI63" s="15" t="s">
        <v>18</v>
      </c>
      <c r="CJ63" s="561">
        <v>50.58707917520883</v>
      </c>
      <c r="CK63" s="561">
        <v>50.86985078648658</v>
      </c>
      <c r="CL63" s="561">
        <v>50.59792918445969</v>
      </c>
      <c r="CM63" s="561">
        <v>51.05122718898958</v>
      </c>
      <c r="CN63" s="561">
        <v>49.58899041245737</v>
      </c>
      <c r="CO63" s="563">
        <v>49.60891529033136</v>
      </c>
    </row>
    <row r="64" spans="2:93" ht="13.5">
      <c r="B64" s="310"/>
      <c r="C64" s="311"/>
      <c r="D64" s="311"/>
      <c r="E64" s="312"/>
      <c r="F64" s="279"/>
      <c r="G64" s="280" t="s">
        <v>19</v>
      </c>
      <c r="H64" s="448"/>
      <c r="I64" s="449"/>
      <c r="J64" s="450"/>
      <c r="K64" s="1096"/>
      <c r="L64" s="274">
        <f>L35/L$4*100</f>
        <v>47.27716844676469</v>
      </c>
      <c r="M64" s="279"/>
      <c r="N64" s="280" t="s">
        <v>19</v>
      </c>
      <c r="O64" s="274">
        <f t="shared" si="11"/>
        <v>48.40928230560494</v>
      </c>
      <c r="P64" s="274">
        <f t="shared" si="11"/>
        <v>50.053460889139004</v>
      </c>
      <c r="Q64" s="274">
        <f t="shared" si="11"/>
        <v>48.66703150652803</v>
      </c>
      <c r="R64" s="274">
        <f t="shared" si="11"/>
        <v>48.72026098718935</v>
      </c>
      <c r="S64" s="274">
        <f t="shared" si="11"/>
        <v>49.85323126056735</v>
      </c>
      <c r="T64" s="274">
        <f t="shared" si="11"/>
        <v>47.4370559001109</v>
      </c>
      <c r="U64" s="394">
        <v>51.070264803925234</v>
      </c>
      <c r="V64" s="278">
        <v>48.39165171128987</v>
      </c>
      <c r="X64" s="279"/>
      <c r="Y64" s="280" t="s">
        <v>19</v>
      </c>
      <c r="Z64" s="274">
        <v>46.477119699164064</v>
      </c>
      <c r="AA64" s="274">
        <v>45.827450336562144</v>
      </c>
      <c r="AB64" s="275">
        <v>43.63598396257935</v>
      </c>
      <c r="AC64" s="274">
        <v>40.67622276347838</v>
      </c>
      <c r="AD64" s="274">
        <v>41.16112044022926</v>
      </c>
      <c r="AE64" s="274">
        <v>40.72707113510886</v>
      </c>
      <c r="AF64" s="274">
        <v>41.2528156930312</v>
      </c>
      <c r="AG64" s="274">
        <v>40.6957193800762</v>
      </c>
      <c r="AH64" s="394">
        <v>37.17780417161551</v>
      </c>
      <c r="AI64" s="575">
        <v>34.93140032592452</v>
      </c>
      <c r="AJ64" s="575">
        <v>36.56774193548387</v>
      </c>
      <c r="AK64" s="575">
        <v>35.91005844952748</v>
      </c>
      <c r="AL64" s="575">
        <v>33.33427792143389</v>
      </c>
      <c r="AM64" s="575">
        <v>32.9550110334021</v>
      </c>
      <c r="AN64" s="575">
        <v>32.662402441171295</v>
      </c>
      <c r="AO64" s="575">
        <v>31.586892488954344</v>
      </c>
      <c r="AP64" s="578">
        <v>31.34402695378305</v>
      </c>
      <c r="AQ64" s="576">
        <v>30.945127414787997</v>
      </c>
      <c r="AS64" s="28"/>
      <c r="AT64" s="424" t="s">
        <v>19</v>
      </c>
      <c r="AU64" s="577">
        <v>30.877360382224616</v>
      </c>
      <c r="AV64" s="575">
        <v>29.56498577056259</v>
      </c>
      <c r="AW64" s="575">
        <v>29.40586419753086</v>
      </c>
      <c r="AX64" s="575">
        <v>29.81604141155516</v>
      </c>
      <c r="AY64" s="815">
        <v>29.81604141155516</v>
      </c>
      <c r="AZ64" s="575">
        <v>29.63029333921482</v>
      </c>
      <c r="BA64" s="579">
        <v>28.44956468208601</v>
      </c>
      <c r="BB64" s="578">
        <v>27.795301283445728</v>
      </c>
      <c r="BC64" s="575">
        <v>27.925621278711883</v>
      </c>
      <c r="BD64" s="575">
        <v>28.28195358503637</v>
      </c>
      <c r="BE64" s="579">
        <v>28.456344190250388</v>
      </c>
      <c r="BF64" s="575">
        <v>28.88997015700013</v>
      </c>
      <c r="BG64" s="575">
        <v>28.668237683574628</v>
      </c>
      <c r="BH64" s="575">
        <v>29.061471633539554</v>
      </c>
      <c r="BI64" s="575">
        <v>28.431346156434657</v>
      </c>
      <c r="BJ64" s="575">
        <v>28.255584979968766</v>
      </c>
      <c r="BK64" s="578">
        <v>28.211350612802576</v>
      </c>
      <c r="BL64" s="576">
        <v>28.28754104026266</v>
      </c>
      <c r="BN64" s="28"/>
      <c r="BO64" s="29" t="s">
        <v>19</v>
      </c>
      <c r="BP64" s="575">
        <v>27.46779009939856</v>
      </c>
      <c r="BQ64" s="575">
        <v>27.308527875260662</v>
      </c>
      <c r="BR64" s="575">
        <v>26.300631804549884</v>
      </c>
      <c r="BS64" s="575">
        <v>27.115099897736467</v>
      </c>
      <c r="BT64" s="575">
        <v>25.940706955530217</v>
      </c>
      <c r="BU64" s="575">
        <v>25.674598747230675</v>
      </c>
      <c r="BV64" s="575">
        <v>25.538132746156773</v>
      </c>
      <c r="BW64" s="578">
        <v>27.04657357333118</v>
      </c>
      <c r="BX64" s="575">
        <v>29.016900737919542</v>
      </c>
      <c r="BY64" s="580">
        <v>29.754646493673935</v>
      </c>
      <c r="BZ64" s="57"/>
      <c r="CA64" s="29" t="s">
        <v>19</v>
      </c>
      <c r="CB64" s="794">
        <v>29.754646493673935</v>
      </c>
      <c r="CC64" s="575">
        <v>29.840060324641822</v>
      </c>
      <c r="CD64" s="575">
        <v>28.819581863546418</v>
      </c>
      <c r="CE64" s="578">
        <v>29.153069418578824</v>
      </c>
      <c r="CF64" s="871">
        <v>29.260444715405846</v>
      </c>
      <c r="CH64" s="830"/>
      <c r="CI64" s="29" t="s">
        <v>19</v>
      </c>
      <c r="CJ64" s="578">
        <v>28.411074024499754</v>
      </c>
      <c r="CK64" s="578">
        <v>28.40698575229883</v>
      </c>
      <c r="CL64" s="578">
        <v>29.024844772402496</v>
      </c>
      <c r="CM64" s="578">
        <v>28.131583077927118</v>
      </c>
      <c r="CN64" s="578">
        <v>30.928672543594367</v>
      </c>
      <c r="CO64" s="576">
        <v>31.262759288762222</v>
      </c>
    </row>
    <row r="65" spans="2:93" ht="13.5">
      <c r="B65" s="1097" t="s">
        <v>333</v>
      </c>
      <c r="C65" s="1098"/>
      <c r="D65" s="380">
        <v>2939821</v>
      </c>
      <c r="E65" s="381">
        <v>3325745</v>
      </c>
      <c r="F65" s="1101" t="s">
        <v>334</v>
      </c>
      <c r="G65" s="1102"/>
      <c r="H65" s="379">
        <v>3860333</v>
      </c>
      <c r="I65" s="380">
        <v>4237200</v>
      </c>
      <c r="J65" s="380">
        <v>4305438</v>
      </c>
      <c r="K65" s="380">
        <v>4657654</v>
      </c>
      <c r="L65" s="440">
        <v>4736649</v>
      </c>
      <c r="M65" s="1101" t="s">
        <v>334</v>
      </c>
      <c r="N65" s="1102"/>
      <c r="O65" s="441">
        <v>4958038</v>
      </c>
      <c r="P65" s="380">
        <v>5506291</v>
      </c>
      <c r="Q65" s="380">
        <v>6041879</v>
      </c>
      <c r="R65" s="441">
        <v>6111682</v>
      </c>
      <c r="S65" s="380">
        <v>6750319</v>
      </c>
      <c r="T65" s="380">
        <v>7601963</v>
      </c>
      <c r="U65" s="440">
        <v>8188498</v>
      </c>
      <c r="V65" s="381">
        <v>8188498</v>
      </c>
      <c r="X65" s="1101" t="s">
        <v>334</v>
      </c>
      <c r="Y65" s="1102"/>
      <c r="Z65" s="380">
        <v>8445306</v>
      </c>
      <c r="AA65" s="380">
        <v>9254186</v>
      </c>
      <c r="AB65" s="380">
        <v>9456302</v>
      </c>
      <c r="AC65" s="380">
        <v>9480710</v>
      </c>
      <c r="AD65" s="380">
        <v>9821968</v>
      </c>
      <c r="AE65" s="380">
        <v>10087198</v>
      </c>
      <c r="AF65" s="380">
        <v>10398238</v>
      </c>
      <c r="AG65" s="380">
        <v>10904966</v>
      </c>
      <c r="AH65" s="440">
        <v>11163473</v>
      </c>
      <c r="AI65" s="489">
        <v>11218198</v>
      </c>
      <c r="AJ65" s="489">
        <v>11384947</v>
      </c>
      <c r="AK65" s="489">
        <v>10893490</v>
      </c>
      <c r="AL65" s="489">
        <v>10660328</v>
      </c>
      <c r="AM65" s="489">
        <v>10536874</v>
      </c>
      <c r="AN65" s="489">
        <v>10246052</v>
      </c>
      <c r="AO65" s="489">
        <v>10232308</v>
      </c>
      <c r="AP65" s="453">
        <v>10211055</v>
      </c>
      <c r="AQ65" s="673">
        <v>10291918</v>
      </c>
      <c r="AS65" s="1099" t="s">
        <v>162</v>
      </c>
      <c r="AT65" s="1100"/>
      <c r="AU65" s="676">
        <v>10567601</v>
      </c>
      <c r="AV65" s="489">
        <v>10480985</v>
      </c>
      <c r="AW65" s="489">
        <v>10650971</v>
      </c>
      <c r="AX65" s="489">
        <v>10733413</v>
      </c>
      <c r="AY65" s="817"/>
      <c r="AZ65" s="489">
        <v>10889949</v>
      </c>
      <c r="BA65" s="489">
        <v>10892501</v>
      </c>
      <c r="BB65" s="486">
        <v>10737755</v>
      </c>
      <c r="BC65" s="489">
        <v>10911123</v>
      </c>
      <c r="BD65" s="489">
        <v>10963094</v>
      </c>
      <c r="BE65" s="677">
        <v>11172829</v>
      </c>
      <c r="BF65" s="489">
        <v>11351033</v>
      </c>
      <c r="BG65" s="489">
        <v>11157466</v>
      </c>
      <c r="BH65" s="489">
        <v>10885119</v>
      </c>
      <c r="BI65" s="489">
        <v>10416123</v>
      </c>
      <c r="BJ65" s="489">
        <v>10320583</v>
      </c>
      <c r="BK65" s="453">
        <v>10103284</v>
      </c>
      <c r="BL65" s="673">
        <v>9937330</v>
      </c>
      <c r="BN65" s="1097" t="s">
        <v>162</v>
      </c>
      <c r="BO65" s="1098"/>
      <c r="BP65" s="489">
        <v>9837464</v>
      </c>
      <c r="BQ65" s="489">
        <v>9377750</v>
      </c>
      <c r="BR65" s="489">
        <v>9183833</v>
      </c>
      <c r="BS65" s="489">
        <v>8866220</v>
      </c>
      <c r="BT65" s="489">
        <v>8323589</v>
      </c>
      <c r="BU65" s="489">
        <v>8226302</v>
      </c>
      <c r="BV65" s="489">
        <v>8115743</v>
      </c>
      <c r="BW65" s="453">
        <v>8156992</v>
      </c>
      <c r="BX65" s="489">
        <v>8225442</v>
      </c>
      <c r="BY65" s="678">
        <v>8518545</v>
      </c>
      <c r="BZ65" s="1103" t="s">
        <v>162</v>
      </c>
      <c r="CA65" s="1104"/>
      <c r="CB65" s="795"/>
      <c r="CC65" s="489">
        <v>8364607</v>
      </c>
      <c r="CD65" s="489">
        <v>7735789</v>
      </c>
      <c r="CE65" s="453">
        <v>7663847</v>
      </c>
      <c r="CF65" s="872">
        <v>7472111</v>
      </c>
      <c r="CH65" s="1103" t="s">
        <v>162</v>
      </c>
      <c r="CI65" s="1104"/>
      <c r="CJ65" s="453">
        <v>7425339</v>
      </c>
      <c r="CK65" s="453">
        <v>7402984</v>
      </c>
      <c r="CL65" s="453">
        <v>7403269</v>
      </c>
      <c r="CM65" s="453">
        <v>7497792</v>
      </c>
      <c r="CN65" s="453">
        <v>7571369</v>
      </c>
      <c r="CO65" s="673">
        <v>7697321</v>
      </c>
    </row>
    <row r="66" spans="2:93" ht="13.5">
      <c r="B66" s="685" t="s">
        <v>439</v>
      </c>
      <c r="C66" s="680"/>
      <c r="D66" s="681">
        <v>1.8891626394940373</v>
      </c>
      <c r="E66" s="682">
        <v>1.7557870492175438</v>
      </c>
      <c r="F66" s="685" t="s">
        <v>439</v>
      </c>
      <c r="G66" s="680"/>
      <c r="H66" s="683">
        <v>1.6793628943409804</v>
      </c>
      <c r="I66" s="681">
        <v>1.6243745869914092</v>
      </c>
      <c r="J66" s="681">
        <v>1.4695833501725029</v>
      </c>
      <c r="K66" s="681">
        <v>1.3876513798577568</v>
      </c>
      <c r="L66" s="684">
        <v>1.3223905761224866</v>
      </c>
      <c r="M66" s="685" t="s">
        <v>439</v>
      </c>
      <c r="N66" s="680"/>
      <c r="O66" s="686">
        <v>1.2932938392162383</v>
      </c>
      <c r="P66" s="681">
        <v>1.2908870962322914</v>
      </c>
      <c r="Q66" s="681">
        <v>1.2702339785354855</v>
      </c>
      <c r="R66" s="686">
        <v>1.2338011041804857</v>
      </c>
      <c r="S66" s="681">
        <v>1.2616885216831975</v>
      </c>
      <c r="T66" s="681">
        <v>1.281090160528274</v>
      </c>
      <c r="U66" s="684">
        <v>1.3042196505390855</v>
      </c>
      <c r="V66" s="682">
        <v>1.3405510998476156</v>
      </c>
      <c r="X66" s="685" t="s">
        <v>439</v>
      </c>
      <c r="Y66" s="680"/>
      <c r="Z66" s="681">
        <v>1.3980665709448539</v>
      </c>
      <c r="AA66" s="681">
        <v>1.3163772588966767</v>
      </c>
      <c r="AB66" s="681">
        <v>1.266034016257095</v>
      </c>
      <c r="AC66" s="681">
        <v>1.281844925116368</v>
      </c>
      <c r="AD66" s="681">
        <v>1.2914214340751262</v>
      </c>
      <c r="AE66" s="681">
        <v>1.3054071110728669</v>
      </c>
      <c r="AF66" s="681">
        <v>1.361932665899742</v>
      </c>
      <c r="AG66" s="681">
        <v>1.352613112227952</v>
      </c>
      <c r="AH66" s="684">
        <v>1.3148266007522766</v>
      </c>
      <c r="AI66" s="687">
        <v>1.318277677038683</v>
      </c>
      <c r="AJ66" s="687">
        <v>1.3274106590043853</v>
      </c>
      <c r="AK66" s="687">
        <v>1.3239742268088555</v>
      </c>
      <c r="AL66" s="687">
        <v>1.3241149803270593</v>
      </c>
      <c r="AM66" s="687">
        <v>1.3203441552020077</v>
      </c>
      <c r="AN66" s="687">
        <v>1.3305417540336513</v>
      </c>
      <c r="AO66" s="687">
        <v>1.3271688068811065</v>
      </c>
      <c r="AP66" s="688">
        <v>1.3370802527260897</v>
      </c>
      <c r="AQ66" s="689">
        <v>1.355481067765989</v>
      </c>
      <c r="AS66" s="690" t="s">
        <v>472</v>
      </c>
      <c r="AT66" s="691"/>
      <c r="AU66" s="692">
        <v>1.3685887648483321</v>
      </c>
      <c r="AV66" s="687">
        <v>1.3611506933747162</v>
      </c>
      <c r="AW66" s="687">
        <v>1.3384695160657185</v>
      </c>
      <c r="AX66" s="687">
        <v>1.3390708062756926</v>
      </c>
      <c r="AY66" s="818"/>
      <c r="AZ66" s="687">
        <v>1.332311106323822</v>
      </c>
      <c r="BA66" s="687">
        <v>1.3571079773139336</v>
      </c>
      <c r="BB66" s="688">
        <v>1.3699697934996655</v>
      </c>
      <c r="BC66" s="687">
        <v>1.3638009579765529</v>
      </c>
      <c r="BD66" s="687">
        <v>1.3693579567957732</v>
      </c>
      <c r="BE66" s="693">
        <v>1.3665563126402454</v>
      </c>
      <c r="BF66" s="687">
        <v>1.3579380836968757</v>
      </c>
      <c r="BG66" s="687">
        <v>1.3768000727046803</v>
      </c>
      <c r="BH66" s="687">
        <v>1.3958506103608053</v>
      </c>
      <c r="BI66" s="687">
        <v>1.4265000518907083</v>
      </c>
      <c r="BJ66" s="687">
        <v>1.426954271866231</v>
      </c>
      <c r="BK66" s="688">
        <v>1.4560711150948542</v>
      </c>
      <c r="BL66" s="689">
        <v>1.4558739621206098</v>
      </c>
      <c r="BN66" s="856" t="s">
        <v>472</v>
      </c>
      <c r="BO66" s="695"/>
      <c r="BP66" s="687">
        <v>1.4501501606511595</v>
      </c>
      <c r="BQ66" s="687">
        <v>1.467633494175042</v>
      </c>
      <c r="BR66" s="687">
        <v>1.4631908049721722</v>
      </c>
      <c r="BS66" s="687">
        <v>1.4779015183471649</v>
      </c>
      <c r="BT66" s="687">
        <v>1.4961574868725498</v>
      </c>
      <c r="BU66" s="687">
        <v>1.525375557571312</v>
      </c>
      <c r="BV66" s="687">
        <v>1.522091076565633</v>
      </c>
      <c r="BW66" s="688">
        <v>1.5188196825496456</v>
      </c>
      <c r="BX66" s="687">
        <v>1.5321972971178937</v>
      </c>
      <c r="BY66" s="696">
        <v>1.5114435622515348</v>
      </c>
      <c r="BZ66" s="697"/>
      <c r="CA66" s="695" t="s">
        <v>439</v>
      </c>
      <c r="CB66" s="796"/>
      <c r="CC66" s="687">
        <v>1.5061675940065087</v>
      </c>
      <c r="CD66" s="687">
        <v>1.5024970303610918</v>
      </c>
      <c r="CE66" s="688">
        <v>1.5274052313413877</v>
      </c>
      <c r="CF66" s="873">
        <v>1.5805172059140984</v>
      </c>
      <c r="CH66" s="694"/>
      <c r="CI66" s="695" t="s">
        <v>160</v>
      </c>
      <c r="CJ66" s="688">
        <v>1.5897186646966557</v>
      </c>
      <c r="CK66" s="688">
        <v>1.6041639425399272</v>
      </c>
      <c r="CL66" s="688">
        <v>1.61635353247329</v>
      </c>
      <c r="CM66" s="688">
        <v>1.6144619642689473</v>
      </c>
      <c r="CN66" s="688">
        <v>1.6420808442964543</v>
      </c>
      <c r="CO66" s="689">
        <v>1.6227593990168785</v>
      </c>
    </row>
    <row r="67" spans="1:89" s="229" customFormat="1" ht="12.75" customHeight="1">
      <c r="A67" s="472"/>
      <c r="C67" s="229" t="s">
        <v>383</v>
      </c>
      <c r="D67" s="473"/>
      <c r="E67" s="473"/>
      <c r="F67" s="473"/>
      <c r="G67" s="473"/>
      <c r="H67" s="473"/>
      <c r="I67" s="473"/>
      <c r="J67" s="473"/>
      <c r="K67" s="473"/>
      <c r="L67" s="473"/>
      <c r="M67" s="473"/>
      <c r="N67" s="473"/>
      <c r="O67" s="473"/>
      <c r="P67" s="473"/>
      <c r="Q67" s="473"/>
      <c r="R67" s="473"/>
      <c r="S67" s="473"/>
      <c r="T67" s="473"/>
      <c r="U67" s="473"/>
      <c r="V67" s="473"/>
      <c r="W67" s="472"/>
      <c r="X67" s="473"/>
      <c r="Y67" s="473"/>
      <c r="Z67" s="473"/>
      <c r="AA67" s="473"/>
      <c r="AB67" s="473"/>
      <c r="AC67" s="473"/>
      <c r="AD67" s="473"/>
      <c r="AE67" s="473"/>
      <c r="AF67" s="473"/>
      <c r="AG67" s="473"/>
      <c r="AH67" s="473"/>
      <c r="AI67" s="474"/>
      <c r="AJ67" s="474"/>
      <c r="AK67" s="474"/>
      <c r="AL67" s="474"/>
      <c r="AM67" s="474"/>
      <c r="AN67" s="474"/>
      <c r="AO67" s="474"/>
      <c r="AP67" s="474"/>
      <c r="AQ67" s="474"/>
      <c r="AR67" s="472"/>
      <c r="AS67" s="161"/>
      <c r="AT67" s="357" t="s">
        <v>487</v>
      </c>
      <c r="AU67" s="474"/>
      <c r="AV67" s="474"/>
      <c r="AW67" s="474"/>
      <c r="AX67" s="474"/>
      <c r="AY67" s="474"/>
      <c r="AZ67" s="474"/>
      <c r="BA67" s="475"/>
      <c r="BB67" s="474"/>
      <c r="BC67" s="474"/>
      <c r="BD67" s="474"/>
      <c r="BE67" s="474"/>
      <c r="BF67" s="474"/>
      <c r="BG67" s="474"/>
      <c r="BH67" s="474"/>
      <c r="BI67" s="474"/>
      <c r="BJ67" s="474"/>
      <c r="BK67" s="474"/>
      <c r="BL67" s="474"/>
      <c r="BM67" s="472"/>
      <c r="BN67" s="161"/>
      <c r="BO67" s="297" t="s">
        <v>466</v>
      </c>
      <c r="BP67" s="474"/>
      <c r="BQ67" s="474"/>
      <c r="BR67" s="474"/>
      <c r="BS67" s="474"/>
      <c r="BT67" s="474"/>
      <c r="BU67" s="474"/>
      <c r="BV67" s="474"/>
      <c r="BW67" s="474"/>
      <c r="BX67" s="474"/>
      <c r="BY67" s="474"/>
      <c r="BZ67" s="294"/>
      <c r="CA67" s="295"/>
      <c r="CB67" s="476"/>
      <c r="CC67" s="476"/>
      <c r="CD67" s="476"/>
      <c r="CE67" s="476"/>
      <c r="CF67" s="476"/>
      <c r="CG67" s="472"/>
      <c r="CH67" s="161"/>
      <c r="CI67" s="229" t="s">
        <v>494</v>
      </c>
      <c r="CJ67" s="476"/>
      <c r="CK67" s="476"/>
    </row>
    <row r="68" spans="1:89" s="229" customFormat="1" ht="12.75" customHeight="1">
      <c r="A68" s="472"/>
      <c r="B68" s="473"/>
      <c r="C68" s="461"/>
      <c r="D68" s="473"/>
      <c r="E68" s="473"/>
      <c r="F68" s="473"/>
      <c r="G68" s="473"/>
      <c r="H68" s="473"/>
      <c r="I68" s="473"/>
      <c r="J68" s="473"/>
      <c r="K68" s="473"/>
      <c r="L68" s="473"/>
      <c r="M68" s="473"/>
      <c r="N68" s="473"/>
      <c r="O68" s="473"/>
      <c r="P68" s="473"/>
      <c r="Q68" s="473"/>
      <c r="R68" s="473"/>
      <c r="S68" s="473"/>
      <c r="T68" s="473"/>
      <c r="U68" s="473"/>
      <c r="V68" s="473"/>
      <c r="W68" s="472"/>
      <c r="X68" s="473"/>
      <c r="Y68" s="473"/>
      <c r="Z68" s="473"/>
      <c r="AA68" s="473"/>
      <c r="AB68" s="473"/>
      <c r="AC68" s="473"/>
      <c r="AD68" s="473"/>
      <c r="AE68" s="473"/>
      <c r="AF68" s="473"/>
      <c r="AG68" s="473"/>
      <c r="AH68" s="473"/>
      <c r="AI68" s="297"/>
      <c r="AJ68" s="297"/>
      <c r="AK68" s="297"/>
      <c r="AL68" s="297"/>
      <c r="AM68" s="297"/>
      <c r="AN68" s="297"/>
      <c r="AO68" s="297"/>
      <c r="AP68" s="297"/>
      <c r="AQ68" s="297"/>
      <c r="AR68" s="472"/>
      <c r="AT68" s="229" t="s">
        <v>485</v>
      </c>
      <c r="AV68" s="297"/>
      <c r="AW68" s="297"/>
      <c r="AX68" s="297"/>
      <c r="AY68" s="297"/>
      <c r="AZ68" s="297"/>
      <c r="BA68" s="358"/>
      <c r="BB68" s="297"/>
      <c r="BC68" s="297"/>
      <c r="BD68" s="297"/>
      <c r="BE68" s="357"/>
      <c r="BF68" s="297"/>
      <c r="BG68" s="297"/>
      <c r="BH68" s="297"/>
      <c r="BI68" s="297"/>
      <c r="BJ68" s="297"/>
      <c r="BK68" s="297"/>
      <c r="BL68" s="297"/>
      <c r="BM68" s="472"/>
      <c r="BO68" s="229" t="s">
        <v>473</v>
      </c>
      <c r="BP68" s="297"/>
      <c r="BQ68" s="297"/>
      <c r="BR68" s="297"/>
      <c r="BS68" s="297"/>
      <c r="BT68" s="297"/>
      <c r="BU68" s="297"/>
      <c r="BV68" s="297"/>
      <c r="BW68" s="297"/>
      <c r="BX68" s="297"/>
      <c r="BY68" s="297"/>
      <c r="BZ68" s="297"/>
      <c r="CA68" s="297"/>
      <c r="CB68" s="297"/>
      <c r="CC68" s="297"/>
      <c r="CD68" s="297"/>
      <c r="CE68" s="297"/>
      <c r="CF68" s="297"/>
      <c r="CG68" s="472"/>
      <c r="CI68" s="229" t="s">
        <v>623</v>
      </c>
      <c r="CJ68" s="297"/>
      <c r="CK68" s="297"/>
    </row>
    <row r="69" spans="2:87" ht="13.5">
      <c r="B69" s="273"/>
      <c r="C69" s="273"/>
      <c r="D69" s="273"/>
      <c r="E69" s="273"/>
      <c r="F69" s="273"/>
      <c r="G69" s="273"/>
      <c r="H69" s="273"/>
      <c r="I69" s="273"/>
      <c r="J69" s="273"/>
      <c r="K69" s="273"/>
      <c r="L69" s="273"/>
      <c r="M69" s="273"/>
      <c r="N69" s="273"/>
      <c r="O69" s="273"/>
      <c r="P69" s="273"/>
      <c r="Q69" s="273"/>
      <c r="R69" s="273"/>
      <c r="S69" s="273"/>
      <c r="T69" s="273"/>
      <c r="U69" s="273"/>
      <c r="V69" s="273"/>
      <c r="X69" s="273"/>
      <c r="Y69" s="273"/>
      <c r="Z69" s="273"/>
      <c r="AA69" s="273"/>
      <c r="AB69" s="273"/>
      <c r="AC69" s="273"/>
      <c r="AD69" s="273"/>
      <c r="AE69" s="273"/>
      <c r="AF69" s="273"/>
      <c r="AG69" s="273"/>
      <c r="AH69" s="273"/>
      <c r="AT69" s="297" t="s">
        <v>461</v>
      </c>
      <c r="BO69" s="229" t="s">
        <v>493</v>
      </c>
      <c r="CI69" s="229"/>
    </row>
    <row r="70" spans="2:34" ht="13.5">
      <c r="B70" s="273"/>
      <c r="C70" s="273"/>
      <c r="D70" s="273"/>
      <c r="E70" s="273"/>
      <c r="F70" s="273"/>
      <c r="G70" s="273"/>
      <c r="H70" s="273"/>
      <c r="I70" s="273"/>
      <c r="J70" s="273"/>
      <c r="K70" s="273"/>
      <c r="L70" s="273"/>
      <c r="M70" s="273"/>
      <c r="N70" s="273"/>
      <c r="O70" s="273"/>
      <c r="P70" s="273"/>
      <c r="Q70" s="273"/>
      <c r="R70" s="273"/>
      <c r="S70" s="273"/>
      <c r="T70" s="273"/>
      <c r="U70" s="273"/>
      <c r="V70" s="273"/>
      <c r="X70" s="273"/>
      <c r="Y70" s="273"/>
      <c r="Z70" s="273"/>
      <c r="AA70" s="273"/>
      <c r="AB70" s="273"/>
      <c r="AC70" s="273"/>
      <c r="AD70" s="273"/>
      <c r="AE70" s="273"/>
      <c r="AF70" s="273"/>
      <c r="AG70" s="273"/>
      <c r="AH70" s="273"/>
    </row>
    <row r="71" spans="2:34" ht="13.5">
      <c r="B71" s="273"/>
      <c r="C71" s="273"/>
      <c r="D71" s="273"/>
      <c r="E71" s="273"/>
      <c r="F71" s="273"/>
      <c r="G71" s="273"/>
      <c r="H71" s="273"/>
      <c r="I71" s="273"/>
      <c r="J71" s="273"/>
      <c r="K71" s="273"/>
      <c r="L71" s="273"/>
      <c r="M71" s="273"/>
      <c r="N71" s="273"/>
      <c r="O71" s="273"/>
      <c r="P71" s="273"/>
      <c r="Q71" s="273"/>
      <c r="R71" s="273"/>
      <c r="S71" s="273"/>
      <c r="T71" s="273"/>
      <c r="U71" s="273"/>
      <c r="V71" s="273"/>
      <c r="X71" s="273"/>
      <c r="Y71" s="273"/>
      <c r="Z71" s="273"/>
      <c r="AA71" s="273"/>
      <c r="AB71" s="273"/>
      <c r="AC71" s="273"/>
      <c r="AD71" s="273"/>
      <c r="AE71" s="273"/>
      <c r="AF71" s="273"/>
      <c r="AG71" s="273"/>
      <c r="AH71" s="273"/>
    </row>
    <row r="72" spans="2:34" ht="13.5">
      <c r="B72" s="273"/>
      <c r="C72" s="273"/>
      <c r="D72" s="273"/>
      <c r="E72" s="273"/>
      <c r="F72" s="273"/>
      <c r="G72" s="273"/>
      <c r="H72" s="273"/>
      <c r="I72" s="273"/>
      <c r="J72" s="273"/>
      <c r="K72" s="273"/>
      <c r="L72" s="273"/>
      <c r="M72" s="273"/>
      <c r="N72" s="273"/>
      <c r="O72" s="273"/>
      <c r="P72" s="273"/>
      <c r="Q72" s="273"/>
      <c r="R72" s="273"/>
      <c r="S72" s="273"/>
      <c r="T72" s="273"/>
      <c r="U72" s="273"/>
      <c r="V72" s="273"/>
      <c r="X72" s="273"/>
      <c r="Y72" s="273"/>
      <c r="Z72" s="273"/>
      <c r="AA72" s="273"/>
      <c r="AB72" s="273"/>
      <c r="AC72" s="273"/>
      <c r="AD72" s="273"/>
      <c r="AE72" s="273"/>
      <c r="AF72" s="273"/>
      <c r="AG72" s="273"/>
      <c r="AH72" s="273"/>
    </row>
    <row r="73" spans="2:34" ht="13.5">
      <c r="B73" s="273"/>
      <c r="C73" s="273"/>
      <c r="D73" s="273"/>
      <c r="E73" s="273"/>
      <c r="F73" s="273"/>
      <c r="G73" s="273"/>
      <c r="H73" s="273"/>
      <c r="I73" s="273"/>
      <c r="J73" s="273"/>
      <c r="K73" s="273"/>
      <c r="L73" s="273"/>
      <c r="M73" s="273"/>
      <c r="N73" s="273"/>
      <c r="O73" s="273"/>
      <c r="P73" s="273"/>
      <c r="Q73" s="273"/>
      <c r="R73" s="273"/>
      <c r="S73" s="273"/>
      <c r="T73" s="273"/>
      <c r="U73" s="273"/>
      <c r="V73" s="273"/>
      <c r="X73" s="273"/>
      <c r="Y73" s="273"/>
      <c r="Z73" s="273"/>
      <c r="AA73" s="273"/>
      <c r="AB73" s="273"/>
      <c r="AC73" s="273"/>
      <c r="AD73" s="273"/>
      <c r="AE73" s="273"/>
      <c r="AF73" s="273"/>
      <c r="AG73" s="273"/>
      <c r="AH73" s="273"/>
    </row>
    <row r="74" spans="2:34" ht="13.5">
      <c r="B74" s="273"/>
      <c r="C74" s="273"/>
      <c r="D74" s="273"/>
      <c r="E74" s="273"/>
      <c r="F74" s="273"/>
      <c r="G74" s="273"/>
      <c r="H74" s="273"/>
      <c r="I74" s="273"/>
      <c r="J74" s="273"/>
      <c r="K74" s="273"/>
      <c r="L74" s="273"/>
      <c r="M74" s="273"/>
      <c r="N74" s="273"/>
      <c r="O74" s="273"/>
      <c r="P74" s="273"/>
      <c r="Q74" s="273"/>
      <c r="R74" s="273"/>
      <c r="S74" s="273"/>
      <c r="T74" s="273"/>
      <c r="U74" s="273"/>
      <c r="V74" s="273"/>
      <c r="X74" s="273"/>
      <c r="Y74" s="273"/>
      <c r="Z74" s="273"/>
      <c r="AA74" s="273"/>
      <c r="AB74" s="273"/>
      <c r="AC74" s="273"/>
      <c r="AD74" s="273"/>
      <c r="AE74" s="273"/>
      <c r="AF74" s="273"/>
      <c r="AG74" s="273"/>
      <c r="AH74" s="273"/>
    </row>
    <row r="75" spans="2:34" ht="13.5">
      <c r="B75" s="273"/>
      <c r="C75" s="273"/>
      <c r="D75" s="273"/>
      <c r="E75" s="273"/>
      <c r="F75" s="273"/>
      <c r="G75" s="273"/>
      <c r="H75" s="273"/>
      <c r="I75" s="273"/>
      <c r="J75" s="273"/>
      <c r="K75" s="273"/>
      <c r="L75" s="273"/>
      <c r="M75" s="273"/>
      <c r="N75" s="273"/>
      <c r="O75" s="273"/>
      <c r="P75" s="273"/>
      <c r="Q75" s="273"/>
      <c r="R75" s="273"/>
      <c r="S75" s="273"/>
      <c r="T75" s="273"/>
      <c r="U75" s="273"/>
      <c r="V75" s="273"/>
      <c r="X75" s="273"/>
      <c r="Y75" s="273"/>
      <c r="Z75" s="273"/>
      <c r="AA75" s="273"/>
      <c r="AB75" s="273"/>
      <c r="AC75" s="273"/>
      <c r="AD75" s="273"/>
      <c r="AE75" s="273"/>
      <c r="AF75" s="273"/>
      <c r="AG75" s="273"/>
      <c r="AH75" s="273"/>
    </row>
    <row r="76" spans="2:34" ht="13.5">
      <c r="B76" s="273"/>
      <c r="C76" s="273"/>
      <c r="D76" s="273"/>
      <c r="E76" s="273"/>
      <c r="F76" s="273"/>
      <c r="G76" s="273"/>
      <c r="H76" s="273"/>
      <c r="I76" s="273"/>
      <c r="J76" s="273"/>
      <c r="K76" s="273"/>
      <c r="L76" s="273"/>
      <c r="M76" s="273"/>
      <c r="N76" s="273"/>
      <c r="O76" s="273"/>
      <c r="P76" s="273"/>
      <c r="Q76" s="273"/>
      <c r="R76" s="273"/>
      <c r="S76" s="273"/>
      <c r="T76" s="273"/>
      <c r="U76" s="273"/>
      <c r="V76" s="273"/>
      <c r="X76" s="273"/>
      <c r="Y76" s="273"/>
      <c r="Z76" s="273"/>
      <c r="AA76" s="273"/>
      <c r="AB76" s="273"/>
      <c r="AC76" s="273"/>
      <c r="AD76" s="273"/>
      <c r="AE76" s="273"/>
      <c r="AF76" s="273"/>
      <c r="AG76" s="273"/>
      <c r="AH76" s="273"/>
    </row>
    <row r="77" spans="2:34" ht="13.5">
      <c r="B77" s="273"/>
      <c r="C77" s="273"/>
      <c r="D77" s="273"/>
      <c r="E77" s="273"/>
      <c r="F77" s="273"/>
      <c r="G77" s="273"/>
      <c r="H77" s="273"/>
      <c r="I77" s="273"/>
      <c r="J77" s="273"/>
      <c r="K77" s="273"/>
      <c r="L77" s="273"/>
      <c r="M77" s="273"/>
      <c r="N77" s="273"/>
      <c r="O77" s="273"/>
      <c r="P77" s="273"/>
      <c r="Q77" s="273"/>
      <c r="R77" s="273"/>
      <c r="S77" s="273"/>
      <c r="T77" s="273"/>
      <c r="U77" s="273"/>
      <c r="V77" s="273"/>
      <c r="X77" s="273"/>
      <c r="Y77" s="273"/>
      <c r="Z77" s="273"/>
      <c r="AA77" s="273"/>
      <c r="AB77" s="273"/>
      <c r="AC77" s="273"/>
      <c r="AD77" s="273"/>
      <c r="AE77" s="273"/>
      <c r="AF77" s="273"/>
      <c r="AG77" s="273"/>
      <c r="AH77" s="273"/>
    </row>
    <row r="78" spans="2:34" ht="13.5">
      <c r="B78" s="273"/>
      <c r="C78" s="273"/>
      <c r="D78" s="273"/>
      <c r="E78" s="273"/>
      <c r="F78" s="273"/>
      <c r="G78" s="273"/>
      <c r="H78" s="273"/>
      <c r="I78" s="273"/>
      <c r="J78" s="273"/>
      <c r="K78" s="273"/>
      <c r="L78" s="273"/>
      <c r="M78" s="273"/>
      <c r="N78" s="273"/>
      <c r="O78" s="273"/>
      <c r="P78" s="273"/>
      <c r="Q78" s="273"/>
      <c r="R78" s="273"/>
      <c r="S78" s="273"/>
      <c r="T78" s="273"/>
      <c r="U78" s="273"/>
      <c r="V78" s="273"/>
      <c r="X78" s="273"/>
      <c r="Y78" s="273"/>
      <c r="Z78" s="273"/>
      <c r="AA78" s="273"/>
      <c r="AB78" s="273"/>
      <c r="AC78" s="273"/>
      <c r="AD78" s="273"/>
      <c r="AE78" s="273"/>
      <c r="AF78" s="273"/>
      <c r="AG78" s="273"/>
      <c r="AH78" s="273"/>
    </row>
    <row r="79" spans="2:34" ht="13.5">
      <c r="B79" s="273"/>
      <c r="C79" s="273"/>
      <c r="D79" s="273"/>
      <c r="E79" s="273"/>
      <c r="F79" s="273"/>
      <c r="G79" s="273"/>
      <c r="H79" s="273"/>
      <c r="I79" s="273"/>
      <c r="J79" s="273"/>
      <c r="K79" s="273"/>
      <c r="L79" s="273"/>
      <c r="M79" s="273"/>
      <c r="N79" s="273"/>
      <c r="O79" s="273"/>
      <c r="P79" s="273"/>
      <c r="Q79" s="273"/>
      <c r="R79" s="273"/>
      <c r="S79" s="273"/>
      <c r="T79" s="273"/>
      <c r="U79" s="273"/>
      <c r="V79" s="273"/>
      <c r="X79" s="273"/>
      <c r="Y79" s="273"/>
      <c r="Z79" s="273"/>
      <c r="AA79" s="273"/>
      <c r="AB79" s="273"/>
      <c r="AC79" s="273"/>
      <c r="AD79" s="273"/>
      <c r="AE79" s="273"/>
      <c r="AF79" s="273"/>
      <c r="AG79" s="273"/>
      <c r="AH79" s="273"/>
    </row>
    <row r="80" spans="2:34" ht="13.5">
      <c r="B80" s="273"/>
      <c r="C80" s="273"/>
      <c r="D80" s="273"/>
      <c r="E80" s="273"/>
      <c r="F80" s="273"/>
      <c r="G80" s="273"/>
      <c r="H80" s="273"/>
      <c r="I80" s="273"/>
      <c r="J80" s="273"/>
      <c r="K80" s="273"/>
      <c r="L80" s="273"/>
      <c r="M80" s="273"/>
      <c r="N80" s="273"/>
      <c r="O80" s="273"/>
      <c r="P80" s="273"/>
      <c r="Q80" s="273"/>
      <c r="R80" s="273"/>
      <c r="S80" s="273"/>
      <c r="T80" s="273"/>
      <c r="U80" s="273"/>
      <c r="V80" s="273"/>
      <c r="X80" s="273"/>
      <c r="Y80" s="273"/>
      <c r="Z80" s="273"/>
      <c r="AA80" s="273"/>
      <c r="AB80" s="273"/>
      <c r="AC80" s="273"/>
      <c r="AD80" s="273"/>
      <c r="AE80" s="273"/>
      <c r="AF80" s="273"/>
      <c r="AG80" s="273"/>
      <c r="AH80" s="273"/>
    </row>
    <row r="81" spans="2:34" ht="13.5">
      <c r="B81" s="273"/>
      <c r="C81" s="273"/>
      <c r="D81" s="273"/>
      <c r="E81" s="273"/>
      <c r="F81" s="273"/>
      <c r="G81" s="273"/>
      <c r="H81" s="273"/>
      <c r="I81" s="273"/>
      <c r="J81" s="273"/>
      <c r="K81" s="273"/>
      <c r="L81" s="273"/>
      <c r="M81" s="273"/>
      <c r="N81" s="273"/>
      <c r="O81" s="273"/>
      <c r="P81" s="273"/>
      <c r="Q81" s="273"/>
      <c r="R81" s="273"/>
      <c r="S81" s="273"/>
      <c r="T81" s="273"/>
      <c r="U81" s="273"/>
      <c r="V81" s="273"/>
      <c r="X81" s="273"/>
      <c r="Y81" s="273"/>
      <c r="Z81" s="273"/>
      <c r="AA81" s="273"/>
      <c r="AB81" s="273"/>
      <c r="AC81" s="273"/>
      <c r="AD81" s="273"/>
      <c r="AE81" s="273"/>
      <c r="AF81" s="273"/>
      <c r="AG81" s="273"/>
      <c r="AH81" s="273"/>
    </row>
    <row r="82" spans="2:34" ht="13.5">
      <c r="B82" s="273"/>
      <c r="C82" s="273"/>
      <c r="D82" s="273"/>
      <c r="E82" s="273"/>
      <c r="F82" s="273"/>
      <c r="G82" s="273"/>
      <c r="H82" s="273"/>
      <c r="I82" s="273"/>
      <c r="J82" s="273"/>
      <c r="K82" s="273"/>
      <c r="L82" s="273"/>
      <c r="M82" s="273"/>
      <c r="N82" s="273"/>
      <c r="O82" s="273"/>
      <c r="P82" s="273"/>
      <c r="Q82" s="273"/>
      <c r="R82" s="273"/>
      <c r="S82" s="273"/>
      <c r="T82" s="273"/>
      <c r="U82" s="273"/>
      <c r="V82" s="273"/>
      <c r="X82" s="273"/>
      <c r="Y82" s="273"/>
      <c r="Z82" s="273"/>
      <c r="AA82" s="273"/>
      <c r="AB82" s="273"/>
      <c r="AC82" s="273"/>
      <c r="AD82" s="273"/>
      <c r="AE82" s="273"/>
      <c r="AF82" s="273"/>
      <c r="AG82" s="273"/>
      <c r="AH82" s="273"/>
    </row>
    <row r="83" spans="2:34" ht="13.5">
      <c r="B83" s="273"/>
      <c r="C83" s="273"/>
      <c r="D83" s="273"/>
      <c r="E83" s="273"/>
      <c r="F83" s="273"/>
      <c r="G83" s="273"/>
      <c r="H83" s="273"/>
      <c r="I83" s="273"/>
      <c r="J83" s="273"/>
      <c r="K83" s="273"/>
      <c r="L83" s="273"/>
      <c r="M83" s="273"/>
      <c r="N83" s="273"/>
      <c r="O83" s="273"/>
      <c r="P83" s="273"/>
      <c r="Q83" s="273"/>
      <c r="R83" s="273"/>
      <c r="S83" s="273"/>
      <c r="T83" s="273"/>
      <c r="U83" s="273"/>
      <c r="V83" s="273"/>
      <c r="X83" s="273"/>
      <c r="Y83" s="273"/>
      <c r="Z83" s="273"/>
      <c r="AA83" s="273"/>
      <c r="AB83" s="273"/>
      <c r="AC83" s="273"/>
      <c r="AD83" s="273"/>
      <c r="AE83" s="273"/>
      <c r="AF83" s="273"/>
      <c r="AG83" s="273"/>
      <c r="AH83" s="273"/>
    </row>
    <row r="84" spans="2:34" ht="13.5">
      <c r="B84" s="273"/>
      <c r="C84" s="273"/>
      <c r="D84" s="273"/>
      <c r="E84" s="273"/>
      <c r="F84" s="273"/>
      <c r="G84" s="273"/>
      <c r="H84" s="273"/>
      <c r="I84" s="273"/>
      <c r="J84" s="273"/>
      <c r="K84" s="273"/>
      <c r="L84" s="273"/>
      <c r="M84" s="273"/>
      <c r="N84" s="273"/>
      <c r="O84" s="273"/>
      <c r="P84" s="273"/>
      <c r="Q84" s="273"/>
      <c r="R84" s="273"/>
      <c r="S84" s="273"/>
      <c r="T84" s="273"/>
      <c r="U84" s="273"/>
      <c r="V84" s="273"/>
      <c r="X84" s="273"/>
      <c r="Y84" s="273"/>
      <c r="Z84" s="273"/>
      <c r="AA84" s="273"/>
      <c r="AB84" s="273"/>
      <c r="AC84" s="273"/>
      <c r="AD84" s="273"/>
      <c r="AE84" s="273"/>
      <c r="AF84" s="273"/>
      <c r="AG84" s="273"/>
      <c r="AH84" s="273"/>
    </row>
    <row r="85" spans="2:34" ht="13.5">
      <c r="B85" s="273"/>
      <c r="C85" s="273"/>
      <c r="D85" s="273"/>
      <c r="E85" s="273"/>
      <c r="F85" s="273"/>
      <c r="G85" s="273"/>
      <c r="H85" s="273"/>
      <c r="I85" s="273"/>
      <c r="J85" s="273"/>
      <c r="K85" s="273"/>
      <c r="L85" s="273"/>
      <c r="M85" s="273"/>
      <c r="N85" s="273"/>
      <c r="O85" s="273"/>
      <c r="P85" s="273"/>
      <c r="Q85" s="273"/>
      <c r="R85" s="273"/>
      <c r="S85" s="273"/>
      <c r="T85" s="273"/>
      <c r="U85" s="273"/>
      <c r="V85" s="273"/>
      <c r="X85" s="273"/>
      <c r="Y85" s="273"/>
      <c r="Z85" s="273"/>
      <c r="AA85" s="273"/>
      <c r="AB85" s="273"/>
      <c r="AC85" s="273"/>
      <c r="AD85" s="273"/>
      <c r="AE85" s="273"/>
      <c r="AF85" s="273"/>
      <c r="AG85" s="273"/>
      <c r="AH85" s="273"/>
    </row>
    <row r="86" spans="2:34" ht="13.5">
      <c r="B86" s="273"/>
      <c r="C86" s="273"/>
      <c r="D86" s="273"/>
      <c r="E86" s="273"/>
      <c r="F86" s="273"/>
      <c r="G86" s="273"/>
      <c r="H86" s="273"/>
      <c r="I86" s="273"/>
      <c r="J86" s="273"/>
      <c r="K86" s="273"/>
      <c r="L86" s="273"/>
      <c r="M86" s="273"/>
      <c r="N86" s="273"/>
      <c r="O86" s="273"/>
      <c r="P86" s="273"/>
      <c r="Q86" s="273"/>
      <c r="R86" s="273"/>
      <c r="S86" s="273"/>
      <c r="T86" s="273"/>
      <c r="U86" s="273"/>
      <c r="V86" s="273"/>
      <c r="X86" s="273"/>
      <c r="Y86" s="273"/>
      <c r="Z86" s="273"/>
      <c r="AA86" s="273"/>
      <c r="AB86" s="273"/>
      <c r="AC86" s="273"/>
      <c r="AD86" s="273"/>
      <c r="AE86" s="273"/>
      <c r="AF86" s="273"/>
      <c r="AG86" s="273"/>
      <c r="AH86" s="273"/>
    </row>
    <row r="87" spans="2:34" ht="13.5">
      <c r="B87" s="273"/>
      <c r="C87" s="273"/>
      <c r="D87" s="273"/>
      <c r="E87" s="273"/>
      <c r="F87" s="273"/>
      <c r="G87" s="273"/>
      <c r="H87" s="273"/>
      <c r="I87" s="273"/>
      <c r="J87" s="273"/>
      <c r="K87" s="273"/>
      <c r="L87" s="273"/>
      <c r="M87" s="273"/>
      <c r="N87" s="273"/>
      <c r="O87" s="273"/>
      <c r="P87" s="273"/>
      <c r="Q87" s="273"/>
      <c r="R87" s="273"/>
      <c r="S87" s="273"/>
      <c r="T87" s="273"/>
      <c r="U87" s="273"/>
      <c r="V87" s="273"/>
      <c r="X87" s="273"/>
      <c r="Y87" s="273"/>
      <c r="Z87" s="273"/>
      <c r="AA87" s="273"/>
      <c r="AB87" s="273"/>
      <c r="AC87" s="273"/>
      <c r="AD87" s="273"/>
      <c r="AE87" s="273"/>
      <c r="AF87" s="273"/>
      <c r="AG87" s="273"/>
      <c r="AH87" s="273"/>
    </row>
    <row r="88" spans="2:34" ht="13.5">
      <c r="B88" s="273"/>
      <c r="C88" s="273"/>
      <c r="D88" s="273"/>
      <c r="E88" s="273"/>
      <c r="F88" s="273"/>
      <c r="G88" s="273"/>
      <c r="H88" s="273"/>
      <c r="I88" s="273"/>
      <c r="J88" s="273"/>
      <c r="K88" s="273"/>
      <c r="L88" s="273"/>
      <c r="M88" s="273"/>
      <c r="N88" s="273"/>
      <c r="O88" s="273"/>
      <c r="P88" s="273"/>
      <c r="Q88" s="273"/>
      <c r="R88" s="273"/>
      <c r="S88" s="273"/>
      <c r="T88" s="273"/>
      <c r="U88" s="273"/>
      <c r="V88" s="273"/>
      <c r="X88" s="273"/>
      <c r="Y88" s="273"/>
      <c r="Z88" s="273"/>
      <c r="AA88" s="273"/>
      <c r="AB88" s="273"/>
      <c r="AC88" s="273"/>
      <c r="AD88" s="273"/>
      <c r="AE88" s="273"/>
      <c r="AF88" s="273"/>
      <c r="AG88" s="273"/>
      <c r="AH88" s="273"/>
    </row>
    <row r="89" spans="2:34" ht="13.5">
      <c r="B89" s="273"/>
      <c r="C89" s="273"/>
      <c r="D89" s="273"/>
      <c r="E89" s="273"/>
      <c r="F89" s="273"/>
      <c r="G89" s="273"/>
      <c r="H89" s="273"/>
      <c r="I89" s="273"/>
      <c r="J89" s="273"/>
      <c r="K89" s="273"/>
      <c r="L89" s="273"/>
      <c r="M89" s="273"/>
      <c r="N89" s="273"/>
      <c r="O89" s="273"/>
      <c r="P89" s="273"/>
      <c r="Q89" s="273"/>
      <c r="R89" s="273"/>
      <c r="S89" s="273"/>
      <c r="T89" s="273"/>
      <c r="U89" s="273"/>
      <c r="V89" s="273"/>
      <c r="X89" s="273"/>
      <c r="Y89" s="273"/>
      <c r="Z89" s="273"/>
      <c r="AA89" s="273"/>
      <c r="AB89" s="273"/>
      <c r="AC89" s="273"/>
      <c r="AD89" s="273"/>
      <c r="AE89" s="273"/>
      <c r="AF89" s="273"/>
      <c r="AG89" s="273"/>
      <c r="AH89" s="273"/>
    </row>
    <row r="90" spans="2:34" ht="13.5">
      <c r="B90" s="273"/>
      <c r="C90" s="273"/>
      <c r="D90" s="273"/>
      <c r="E90" s="273"/>
      <c r="F90" s="273"/>
      <c r="G90" s="273"/>
      <c r="H90" s="273"/>
      <c r="I90" s="273"/>
      <c r="J90" s="273"/>
      <c r="K90" s="273"/>
      <c r="L90" s="273"/>
      <c r="M90" s="273"/>
      <c r="N90" s="273"/>
      <c r="O90" s="273"/>
      <c r="P90" s="273"/>
      <c r="Q90" s="273"/>
      <c r="R90" s="273"/>
      <c r="S90" s="273"/>
      <c r="T90" s="273"/>
      <c r="U90" s="273"/>
      <c r="V90" s="273"/>
      <c r="X90" s="273"/>
      <c r="Y90" s="273"/>
      <c r="Z90" s="273"/>
      <c r="AA90" s="273"/>
      <c r="AB90" s="273"/>
      <c r="AC90" s="273"/>
      <c r="AD90" s="273"/>
      <c r="AE90" s="273"/>
      <c r="AF90" s="273"/>
      <c r="AG90" s="273"/>
      <c r="AH90" s="273"/>
    </row>
    <row r="91" spans="2:34" ht="13.5">
      <c r="B91" s="273"/>
      <c r="C91" s="273"/>
      <c r="D91" s="273"/>
      <c r="E91" s="273"/>
      <c r="F91" s="273"/>
      <c r="G91" s="273"/>
      <c r="H91" s="273"/>
      <c r="I91" s="273"/>
      <c r="J91" s="273"/>
      <c r="K91" s="273"/>
      <c r="L91" s="273"/>
      <c r="M91" s="273"/>
      <c r="N91" s="273"/>
      <c r="O91" s="273"/>
      <c r="P91" s="273"/>
      <c r="Q91" s="273"/>
      <c r="R91" s="273"/>
      <c r="S91" s="273"/>
      <c r="T91" s="273"/>
      <c r="U91" s="273"/>
      <c r="V91" s="273"/>
      <c r="X91" s="273"/>
      <c r="Y91" s="273"/>
      <c r="Z91" s="273"/>
      <c r="AA91" s="273"/>
      <c r="AB91" s="273"/>
      <c r="AC91" s="273"/>
      <c r="AD91" s="273"/>
      <c r="AE91" s="273"/>
      <c r="AF91" s="273"/>
      <c r="AG91" s="273"/>
      <c r="AH91" s="273"/>
    </row>
    <row r="92" spans="2:34" ht="13.5">
      <c r="B92" s="273"/>
      <c r="C92" s="273"/>
      <c r="D92" s="273"/>
      <c r="E92" s="273"/>
      <c r="F92" s="273"/>
      <c r="G92" s="273"/>
      <c r="H92" s="273"/>
      <c r="I92" s="273"/>
      <c r="J92" s="273"/>
      <c r="K92" s="273"/>
      <c r="L92" s="273"/>
      <c r="M92" s="273"/>
      <c r="N92" s="273"/>
      <c r="O92" s="273"/>
      <c r="P92" s="273"/>
      <c r="Q92" s="273"/>
      <c r="R92" s="273"/>
      <c r="S92" s="273"/>
      <c r="T92" s="273"/>
      <c r="U92" s="273"/>
      <c r="V92" s="273"/>
      <c r="X92" s="273"/>
      <c r="Y92" s="273"/>
      <c r="Z92" s="273"/>
      <c r="AA92" s="273"/>
      <c r="AB92" s="273"/>
      <c r="AC92" s="273"/>
      <c r="AD92" s="273"/>
      <c r="AE92" s="273"/>
      <c r="AF92" s="273"/>
      <c r="AG92" s="273"/>
      <c r="AH92" s="273"/>
    </row>
    <row r="93" spans="2:34" ht="13.5">
      <c r="B93" s="273"/>
      <c r="C93" s="273"/>
      <c r="D93" s="273"/>
      <c r="E93" s="273"/>
      <c r="F93" s="273"/>
      <c r="G93" s="273"/>
      <c r="H93" s="273"/>
      <c r="I93" s="273"/>
      <c r="J93" s="273"/>
      <c r="K93" s="273"/>
      <c r="L93" s="273"/>
      <c r="M93" s="273"/>
      <c r="N93" s="273"/>
      <c r="O93" s="273"/>
      <c r="P93" s="273"/>
      <c r="Q93" s="273"/>
      <c r="R93" s="273"/>
      <c r="S93" s="273"/>
      <c r="T93" s="273"/>
      <c r="U93" s="273"/>
      <c r="V93" s="273"/>
      <c r="X93" s="273"/>
      <c r="Y93" s="273"/>
      <c r="Z93" s="273"/>
      <c r="AA93" s="273"/>
      <c r="AB93" s="273"/>
      <c r="AC93" s="273"/>
      <c r="AD93" s="273"/>
      <c r="AE93" s="273"/>
      <c r="AF93" s="273"/>
      <c r="AG93" s="273"/>
      <c r="AH93" s="273"/>
    </row>
    <row r="94" spans="2:34" ht="13.5">
      <c r="B94" s="273"/>
      <c r="C94" s="273"/>
      <c r="D94" s="273"/>
      <c r="E94" s="273"/>
      <c r="F94" s="273"/>
      <c r="G94" s="273"/>
      <c r="H94" s="273"/>
      <c r="I94" s="273"/>
      <c r="J94" s="273"/>
      <c r="K94" s="273"/>
      <c r="L94" s="273"/>
      <c r="M94" s="273"/>
      <c r="N94" s="273"/>
      <c r="O94" s="273"/>
      <c r="P94" s="273"/>
      <c r="Q94" s="273"/>
      <c r="R94" s="273"/>
      <c r="S94" s="273"/>
      <c r="T94" s="273"/>
      <c r="U94" s="273"/>
      <c r="V94" s="273"/>
      <c r="X94" s="273"/>
      <c r="Y94" s="273"/>
      <c r="Z94" s="273"/>
      <c r="AA94" s="273"/>
      <c r="AB94" s="273"/>
      <c r="AC94" s="273"/>
      <c r="AD94" s="273"/>
      <c r="AE94" s="273"/>
      <c r="AF94" s="273"/>
      <c r="AG94" s="273"/>
      <c r="AH94" s="273"/>
    </row>
    <row r="95" spans="2:34" ht="13.5">
      <c r="B95" s="273"/>
      <c r="C95" s="273"/>
      <c r="D95" s="273"/>
      <c r="E95" s="273"/>
      <c r="F95" s="273"/>
      <c r="G95" s="273"/>
      <c r="H95" s="273"/>
      <c r="I95" s="273"/>
      <c r="J95" s="273"/>
      <c r="K95" s="273"/>
      <c r="L95" s="273"/>
      <c r="M95" s="273"/>
      <c r="N95" s="273"/>
      <c r="O95" s="273"/>
      <c r="P95" s="273"/>
      <c r="Q95" s="273"/>
      <c r="R95" s="273"/>
      <c r="S95" s="273"/>
      <c r="T95" s="273"/>
      <c r="U95" s="273"/>
      <c r="V95" s="273"/>
      <c r="X95" s="273"/>
      <c r="Y95" s="273"/>
      <c r="Z95" s="273"/>
      <c r="AA95" s="273"/>
      <c r="AB95" s="273"/>
      <c r="AC95" s="273"/>
      <c r="AD95" s="273"/>
      <c r="AE95" s="273"/>
      <c r="AF95" s="273"/>
      <c r="AG95" s="273"/>
      <c r="AH95" s="273"/>
    </row>
    <row r="96" spans="2:34" ht="13.5">
      <c r="B96" s="273"/>
      <c r="C96" s="273"/>
      <c r="D96" s="273"/>
      <c r="E96" s="273"/>
      <c r="F96" s="273"/>
      <c r="G96" s="273"/>
      <c r="H96" s="273"/>
      <c r="I96" s="273"/>
      <c r="J96" s="273"/>
      <c r="K96" s="273"/>
      <c r="L96" s="273"/>
      <c r="M96" s="273"/>
      <c r="N96" s="273"/>
      <c r="O96" s="273"/>
      <c r="P96" s="273"/>
      <c r="Q96" s="273"/>
      <c r="R96" s="273"/>
      <c r="S96" s="273"/>
      <c r="T96" s="273"/>
      <c r="U96" s="273"/>
      <c r="V96" s="273"/>
      <c r="X96" s="273"/>
      <c r="Y96" s="273"/>
      <c r="Z96" s="273"/>
      <c r="AA96" s="273"/>
      <c r="AB96" s="273"/>
      <c r="AC96" s="273"/>
      <c r="AD96" s="273"/>
      <c r="AE96" s="273"/>
      <c r="AF96" s="273"/>
      <c r="AG96" s="273"/>
      <c r="AH96" s="273"/>
    </row>
    <row r="97" spans="2:34" ht="13.5">
      <c r="B97" s="273"/>
      <c r="C97" s="273"/>
      <c r="D97" s="273"/>
      <c r="E97" s="273"/>
      <c r="F97" s="273"/>
      <c r="G97" s="273"/>
      <c r="H97" s="273"/>
      <c r="I97" s="273"/>
      <c r="J97" s="273"/>
      <c r="K97" s="273"/>
      <c r="L97" s="273"/>
      <c r="M97" s="273"/>
      <c r="N97" s="273"/>
      <c r="O97" s="273"/>
      <c r="P97" s="273"/>
      <c r="Q97" s="273"/>
      <c r="R97" s="273"/>
      <c r="S97" s="273"/>
      <c r="T97" s="273"/>
      <c r="U97" s="273"/>
      <c r="V97" s="273"/>
      <c r="X97" s="273"/>
      <c r="Y97" s="273"/>
      <c r="Z97" s="273"/>
      <c r="AA97" s="273"/>
      <c r="AB97" s="273"/>
      <c r="AC97" s="273"/>
      <c r="AD97" s="273"/>
      <c r="AE97" s="273"/>
      <c r="AF97" s="273"/>
      <c r="AG97" s="273"/>
      <c r="AH97" s="273"/>
    </row>
    <row r="98" spans="2:34" ht="13.5">
      <c r="B98" s="273"/>
      <c r="C98" s="273"/>
      <c r="D98" s="273"/>
      <c r="E98" s="273"/>
      <c r="F98" s="273"/>
      <c r="G98" s="273"/>
      <c r="H98" s="273"/>
      <c r="I98" s="273"/>
      <c r="J98" s="273"/>
      <c r="K98" s="273"/>
      <c r="L98" s="273"/>
      <c r="M98" s="273"/>
      <c r="N98" s="273"/>
      <c r="O98" s="273"/>
      <c r="P98" s="273"/>
      <c r="Q98" s="273"/>
      <c r="R98" s="273"/>
      <c r="S98" s="273"/>
      <c r="T98" s="273"/>
      <c r="U98" s="273"/>
      <c r="V98" s="273"/>
      <c r="X98" s="273"/>
      <c r="Y98" s="273"/>
      <c r="Z98" s="273"/>
      <c r="AA98" s="273"/>
      <c r="AB98" s="273"/>
      <c r="AC98" s="273"/>
      <c r="AD98" s="273"/>
      <c r="AE98" s="273"/>
      <c r="AF98" s="273"/>
      <c r="AG98" s="273"/>
      <c r="AH98" s="273"/>
    </row>
    <row r="99" spans="2:34" ht="13.5">
      <c r="B99" s="273"/>
      <c r="C99" s="273"/>
      <c r="D99" s="273"/>
      <c r="E99" s="273"/>
      <c r="F99" s="273"/>
      <c r="G99" s="273"/>
      <c r="H99" s="273"/>
      <c r="I99" s="273"/>
      <c r="J99" s="273"/>
      <c r="K99" s="273"/>
      <c r="L99" s="273"/>
      <c r="M99" s="273"/>
      <c r="N99" s="273"/>
      <c r="O99" s="273"/>
      <c r="P99" s="273"/>
      <c r="Q99" s="273"/>
      <c r="R99" s="273"/>
      <c r="S99" s="273"/>
      <c r="T99" s="273"/>
      <c r="U99" s="273"/>
      <c r="V99" s="273"/>
      <c r="X99" s="273"/>
      <c r="Y99" s="273"/>
      <c r="Z99" s="273"/>
      <c r="AA99" s="273"/>
      <c r="AB99" s="273"/>
      <c r="AC99" s="273"/>
      <c r="AD99" s="273"/>
      <c r="AE99" s="273"/>
      <c r="AF99" s="273"/>
      <c r="AG99" s="273"/>
      <c r="AH99" s="273"/>
    </row>
    <row r="100" spans="2:34" ht="13.5">
      <c r="B100" s="273"/>
      <c r="C100" s="273"/>
      <c r="D100" s="273"/>
      <c r="E100" s="273"/>
      <c r="F100" s="273"/>
      <c r="G100" s="273"/>
      <c r="H100" s="273"/>
      <c r="I100" s="273"/>
      <c r="J100" s="273"/>
      <c r="K100" s="273"/>
      <c r="L100" s="273"/>
      <c r="M100" s="273"/>
      <c r="N100" s="273"/>
      <c r="O100" s="273"/>
      <c r="P100" s="273"/>
      <c r="Q100" s="273"/>
      <c r="R100" s="273"/>
      <c r="S100" s="273"/>
      <c r="T100" s="273"/>
      <c r="U100" s="273"/>
      <c r="V100" s="273"/>
      <c r="X100" s="273"/>
      <c r="Y100" s="273"/>
      <c r="Z100" s="273"/>
      <c r="AA100" s="273"/>
      <c r="AB100" s="273"/>
      <c r="AC100" s="273"/>
      <c r="AD100" s="273"/>
      <c r="AE100" s="273"/>
      <c r="AF100" s="273"/>
      <c r="AG100" s="273"/>
      <c r="AH100" s="273"/>
    </row>
    <row r="101" spans="2:34" ht="13.5">
      <c r="B101" s="273"/>
      <c r="C101" s="273"/>
      <c r="D101" s="273"/>
      <c r="E101" s="273"/>
      <c r="F101" s="273"/>
      <c r="G101" s="273"/>
      <c r="H101" s="273"/>
      <c r="I101" s="273"/>
      <c r="J101" s="273"/>
      <c r="K101" s="273"/>
      <c r="L101" s="273"/>
      <c r="M101" s="273"/>
      <c r="N101" s="273"/>
      <c r="O101" s="273"/>
      <c r="P101" s="273"/>
      <c r="Q101" s="273"/>
      <c r="R101" s="273"/>
      <c r="S101" s="273"/>
      <c r="T101" s="273"/>
      <c r="U101" s="273"/>
      <c r="V101" s="273"/>
      <c r="X101" s="273"/>
      <c r="Y101" s="273"/>
      <c r="Z101" s="273"/>
      <c r="AA101" s="273"/>
      <c r="AB101" s="273"/>
      <c r="AC101" s="273"/>
      <c r="AD101" s="273"/>
      <c r="AE101" s="273"/>
      <c r="AF101" s="273"/>
      <c r="AG101" s="273"/>
      <c r="AH101" s="273"/>
    </row>
    <row r="102" spans="2:34" ht="13.5">
      <c r="B102" s="273"/>
      <c r="C102" s="273"/>
      <c r="D102" s="273"/>
      <c r="E102" s="273"/>
      <c r="F102" s="273"/>
      <c r="G102" s="273"/>
      <c r="H102" s="273"/>
      <c r="I102" s="273"/>
      <c r="J102" s="273"/>
      <c r="K102" s="273"/>
      <c r="L102" s="273"/>
      <c r="M102" s="273"/>
      <c r="N102" s="273"/>
      <c r="O102" s="273"/>
      <c r="P102" s="273"/>
      <c r="Q102" s="273"/>
      <c r="R102" s="273"/>
      <c r="S102" s="273"/>
      <c r="T102" s="273"/>
      <c r="U102" s="273"/>
      <c r="V102" s="273"/>
      <c r="X102" s="273"/>
      <c r="Y102" s="273"/>
      <c r="Z102" s="273"/>
      <c r="AA102" s="273"/>
      <c r="AB102" s="273"/>
      <c r="AC102" s="273"/>
      <c r="AD102" s="273"/>
      <c r="AE102" s="273"/>
      <c r="AF102" s="273"/>
      <c r="AG102" s="273"/>
      <c r="AH102" s="273"/>
    </row>
    <row r="103" spans="2:34" ht="13.5">
      <c r="B103" s="273"/>
      <c r="C103" s="273"/>
      <c r="D103" s="273"/>
      <c r="E103" s="273"/>
      <c r="F103" s="273"/>
      <c r="G103" s="273"/>
      <c r="H103" s="273"/>
      <c r="I103" s="273"/>
      <c r="J103" s="273"/>
      <c r="K103" s="273"/>
      <c r="L103" s="273"/>
      <c r="M103" s="273"/>
      <c r="N103" s="273"/>
      <c r="O103" s="273"/>
      <c r="P103" s="273"/>
      <c r="Q103" s="273"/>
      <c r="R103" s="273"/>
      <c r="S103" s="273"/>
      <c r="T103" s="273"/>
      <c r="U103" s="273"/>
      <c r="V103" s="273"/>
      <c r="X103" s="273"/>
      <c r="Y103" s="273"/>
      <c r="Z103" s="273"/>
      <c r="AA103" s="273"/>
      <c r="AB103" s="273"/>
      <c r="AC103" s="273"/>
      <c r="AD103" s="273"/>
      <c r="AE103" s="273"/>
      <c r="AF103" s="273"/>
      <c r="AG103" s="273"/>
      <c r="AH103" s="273"/>
    </row>
    <row r="104" spans="2:34" ht="13.5">
      <c r="B104" s="273"/>
      <c r="C104" s="273"/>
      <c r="D104" s="273"/>
      <c r="E104" s="273"/>
      <c r="F104" s="273"/>
      <c r="G104" s="273"/>
      <c r="H104" s="273"/>
      <c r="I104" s="273"/>
      <c r="J104" s="273"/>
      <c r="K104" s="273"/>
      <c r="L104" s="273"/>
      <c r="M104" s="273"/>
      <c r="N104" s="273"/>
      <c r="O104" s="273"/>
      <c r="P104" s="273"/>
      <c r="Q104" s="273"/>
      <c r="R104" s="273"/>
      <c r="S104" s="273"/>
      <c r="T104" s="273"/>
      <c r="U104" s="273"/>
      <c r="V104" s="273"/>
      <c r="X104" s="273"/>
      <c r="Y104" s="273"/>
      <c r="Z104" s="273"/>
      <c r="AA104" s="273"/>
      <c r="AB104" s="273"/>
      <c r="AC104" s="273"/>
      <c r="AD104" s="273"/>
      <c r="AE104" s="273"/>
      <c r="AF104" s="273"/>
      <c r="AG104" s="273"/>
      <c r="AH104" s="273"/>
    </row>
    <row r="105" spans="2:34" ht="13.5">
      <c r="B105" s="273"/>
      <c r="C105" s="273"/>
      <c r="D105" s="273"/>
      <c r="E105" s="273"/>
      <c r="F105" s="273"/>
      <c r="G105" s="273"/>
      <c r="H105" s="273"/>
      <c r="I105" s="273"/>
      <c r="J105" s="273"/>
      <c r="K105" s="273"/>
      <c r="L105" s="273"/>
      <c r="M105" s="273"/>
      <c r="N105" s="273"/>
      <c r="O105" s="273"/>
      <c r="P105" s="273"/>
      <c r="Q105" s="273"/>
      <c r="R105" s="273"/>
      <c r="S105" s="273"/>
      <c r="T105" s="273"/>
      <c r="U105" s="273"/>
      <c r="V105" s="273"/>
      <c r="X105" s="273"/>
      <c r="Y105" s="273"/>
      <c r="Z105" s="273"/>
      <c r="AA105" s="273"/>
      <c r="AB105" s="273"/>
      <c r="AC105" s="273"/>
      <c r="AD105" s="273"/>
      <c r="AE105" s="273"/>
      <c r="AF105" s="273"/>
      <c r="AG105" s="273"/>
      <c r="AH105" s="273"/>
    </row>
    <row r="106" spans="2:34" ht="13.5">
      <c r="B106" s="273"/>
      <c r="C106" s="273"/>
      <c r="D106" s="273"/>
      <c r="E106" s="273"/>
      <c r="F106" s="273"/>
      <c r="G106" s="273"/>
      <c r="H106" s="273"/>
      <c r="I106" s="273"/>
      <c r="J106" s="273"/>
      <c r="K106" s="273"/>
      <c r="L106" s="273"/>
      <c r="M106" s="273"/>
      <c r="N106" s="273"/>
      <c r="O106" s="273"/>
      <c r="P106" s="273"/>
      <c r="Q106" s="273"/>
      <c r="R106" s="273"/>
      <c r="S106" s="273"/>
      <c r="T106" s="273"/>
      <c r="U106" s="273"/>
      <c r="V106" s="273"/>
      <c r="X106" s="273"/>
      <c r="Y106" s="273"/>
      <c r="Z106" s="273"/>
      <c r="AA106" s="273"/>
      <c r="AB106" s="273"/>
      <c r="AC106" s="273"/>
      <c r="AD106" s="273"/>
      <c r="AE106" s="273"/>
      <c r="AF106" s="273"/>
      <c r="AG106" s="273"/>
      <c r="AH106" s="273"/>
    </row>
    <row r="107" spans="2:34" ht="13.5">
      <c r="B107" s="273"/>
      <c r="C107" s="273"/>
      <c r="D107" s="273"/>
      <c r="E107" s="273"/>
      <c r="F107" s="273"/>
      <c r="G107" s="273"/>
      <c r="H107" s="273"/>
      <c r="I107" s="273"/>
      <c r="J107" s="273"/>
      <c r="K107" s="273"/>
      <c r="L107" s="273"/>
      <c r="M107" s="273"/>
      <c r="N107" s="273"/>
      <c r="O107" s="273"/>
      <c r="P107" s="273"/>
      <c r="Q107" s="273"/>
      <c r="R107" s="273"/>
      <c r="S107" s="273"/>
      <c r="T107" s="273"/>
      <c r="U107" s="273"/>
      <c r="V107" s="273"/>
      <c r="X107" s="273"/>
      <c r="Y107" s="273"/>
      <c r="Z107" s="273"/>
      <c r="AA107" s="273"/>
      <c r="AB107" s="273"/>
      <c r="AC107" s="273"/>
      <c r="AD107" s="273"/>
      <c r="AE107" s="273"/>
      <c r="AF107" s="273"/>
      <c r="AG107" s="273"/>
      <c r="AH107" s="273"/>
    </row>
    <row r="108" spans="2:34" ht="13.5">
      <c r="B108" s="273"/>
      <c r="C108" s="273"/>
      <c r="D108" s="273"/>
      <c r="E108" s="273"/>
      <c r="F108" s="273"/>
      <c r="G108" s="273"/>
      <c r="H108" s="273"/>
      <c r="I108" s="273"/>
      <c r="J108" s="273"/>
      <c r="K108" s="273"/>
      <c r="L108" s="273"/>
      <c r="M108" s="273"/>
      <c r="N108" s="273"/>
      <c r="O108" s="273"/>
      <c r="P108" s="273"/>
      <c r="Q108" s="273"/>
      <c r="R108" s="273"/>
      <c r="S108" s="273"/>
      <c r="T108" s="273"/>
      <c r="U108" s="273"/>
      <c r="V108" s="273"/>
      <c r="X108" s="273"/>
      <c r="Y108" s="273"/>
      <c r="Z108" s="273"/>
      <c r="AA108" s="273"/>
      <c r="AB108" s="273"/>
      <c r="AC108" s="273"/>
      <c r="AD108" s="273"/>
      <c r="AE108" s="273"/>
      <c r="AF108" s="273"/>
      <c r="AG108" s="273"/>
      <c r="AH108" s="273"/>
    </row>
    <row r="109" spans="2:34" ht="13.5">
      <c r="B109" s="273"/>
      <c r="C109" s="273"/>
      <c r="D109" s="273"/>
      <c r="E109" s="273"/>
      <c r="F109" s="273"/>
      <c r="G109" s="273"/>
      <c r="H109" s="273"/>
      <c r="I109" s="273"/>
      <c r="J109" s="273"/>
      <c r="K109" s="273"/>
      <c r="L109" s="273"/>
      <c r="M109" s="273"/>
      <c r="N109" s="273"/>
      <c r="O109" s="273"/>
      <c r="P109" s="273"/>
      <c r="Q109" s="273"/>
      <c r="R109" s="273"/>
      <c r="S109" s="273"/>
      <c r="T109" s="273"/>
      <c r="U109" s="273"/>
      <c r="V109" s="273"/>
      <c r="X109" s="273"/>
      <c r="Y109" s="273"/>
      <c r="Z109" s="273"/>
      <c r="AA109" s="273"/>
      <c r="AB109" s="273"/>
      <c r="AC109" s="273"/>
      <c r="AD109" s="273"/>
      <c r="AE109" s="273"/>
      <c r="AF109" s="273"/>
      <c r="AG109" s="273"/>
      <c r="AH109" s="273"/>
    </row>
    <row r="110" spans="2:5" ht="13.5">
      <c r="B110" s="273"/>
      <c r="C110" s="273"/>
      <c r="D110" s="273"/>
      <c r="E110" s="273"/>
    </row>
    <row r="111" spans="2:5" ht="13.5">
      <c r="B111" s="273"/>
      <c r="C111" s="273"/>
      <c r="D111" s="273"/>
      <c r="E111" s="273"/>
    </row>
    <row r="112" spans="2:5" ht="13.5">
      <c r="B112" s="273"/>
      <c r="C112" s="273"/>
      <c r="D112" s="273"/>
      <c r="E112" s="273"/>
    </row>
    <row r="113" spans="2:5" ht="13.5">
      <c r="B113" s="273"/>
      <c r="C113" s="273"/>
      <c r="D113" s="273"/>
      <c r="E113" s="273"/>
    </row>
    <row r="114" spans="2:5" ht="13.5">
      <c r="B114" s="273"/>
      <c r="C114" s="273"/>
      <c r="D114" s="273"/>
      <c r="E114" s="273"/>
    </row>
    <row r="115" spans="2:5" ht="13.5">
      <c r="B115" s="273"/>
      <c r="C115" s="273"/>
      <c r="D115" s="273"/>
      <c r="E115" s="273"/>
    </row>
    <row r="116" spans="2:5" ht="13.5">
      <c r="B116" s="273"/>
      <c r="C116" s="273"/>
      <c r="D116" s="273"/>
      <c r="E116" s="273"/>
    </row>
    <row r="117" spans="2:5" ht="13.5">
      <c r="B117" s="273"/>
      <c r="C117" s="273"/>
      <c r="D117" s="273"/>
      <c r="E117" s="273"/>
    </row>
    <row r="118" spans="2:5" ht="13.5">
      <c r="B118" s="273"/>
      <c r="C118" s="273"/>
      <c r="D118" s="273"/>
      <c r="E118" s="273"/>
    </row>
    <row r="119" spans="2:5" ht="13.5">
      <c r="B119" s="273"/>
      <c r="C119" s="273"/>
      <c r="D119" s="273"/>
      <c r="E119" s="273"/>
    </row>
    <row r="120" spans="2:5" ht="13.5">
      <c r="B120" s="273"/>
      <c r="C120" s="273"/>
      <c r="D120" s="273"/>
      <c r="E120" s="273"/>
    </row>
    <row r="121" spans="2:5" ht="13.5">
      <c r="B121" s="273"/>
      <c r="C121" s="273"/>
      <c r="D121" s="273"/>
      <c r="E121" s="273"/>
    </row>
    <row r="122" spans="2:5" ht="13.5">
      <c r="B122" s="273"/>
      <c r="C122" s="273"/>
      <c r="D122" s="273"/>
      <c r="E122" s="273"/>
    </row>
    <row r="123" spans="2:5" ht="13.5">
      <c r="B123" s="273"/>
      <c r="C123" s="273"/>
      <c r="D123" s="273"/>
      <c r="E123" s="273"/>
    </row>
    <row r="124" spans="2:5" ht="13.5">
      <c r="B124" s="273"/>
      <c r="C124" s="273"/>
      <c r="D124" s="273"/>
      <c r="E124" s="273"/>
    </row>
    <row r="125" spans="2:5" ht="13.5">
      <c r="B125" s="273"/>
      <c r="C125" s="273"/>
      <c r="D125" s="273"/>
      <c r="E125" s="273"/>
    </row>
    <row r="126" spans="2:5" ht="13.5">
      <c r="B126" s="273"/>
      <c r="C126" s="273"/>
      <c r="D126" s="273"/>
      <c r="E126" s="273"/>
    </row>
    <row r="127" spans="2:5" ht="13.5">
      <c r="B127" s="273"/>
      <c r="C127" s="273"/>
      <c r="D127" s="273"/>
      <c r="E127" s="273"/>
    </row>
    <row r="128" spans="2:5" ht="13.5">
      <c r="B128" s="273"/>
      <c r="C128" s="273"/>
      <c r="D128" s="273"/>
      <c r="E128" s="273"/>
    </row>
    <row r="129" spans="2:5" ht="13.5">
      <c r="B129" s="273"/>
      <c r="C129" s="273"/>
      <c r="D129" s="273"/>
      <c r="E129" s="273"/>
    </row>
    <row r="130" spans="2:5" ht="13.5">
      <c r="B130" s="273"/>
      <c r="C130" s="273"/>
      <c r="D130" s="273"/>
      <c r="E130" s="273"/>
    </row>
    <row r="131" spans="2:5" ht="13.5">
      <c r="B131" s="273"/>
      <c r="C131" s="273"/>
      <c r="D131" s="273"/>
      <c r="E131" s="273"/>
    </row>
    <row r="132" spans="2:5" ht="13.5">
      <c r="B132" s="273"/>
      <c r="C132" s="273"/>
      <c r="D132" s="273"/>
      <c r="E132" s="273"/>
    </row>
    <row r="133" spans="2:5" ht="13.5">
      <c r="B133" s="273"/>
      <c r="C133" s="273"/>
      <c r="D133" s="273"/>
      <c r="E133" s="273"/>
    </row>
    <row r="134" spans="2:5" ht="13.5">
      <c r="B134" s="273"/>
      <c r="C134" s="273"/>
      <c r="D134" s="273"/>
      <c r="E134" s="273"/>
    </row>
    <row r="135" spans="2:5" ht="13.5">
      <c r="B135" s="273"/>
      <c r="C135" s="273"/>
      <c r="D135" s="273"/>
      <c r="E135" s="273"/>
    </row>
    <row r="136" spans="2:5" ht="13.5">
      <c r="B136" s="273"/>
      <c r="C136" s="273"/>
      <c r="D136" s="273"/>
      <c r="E136" s="273"/>
    </row>
    <row r="137" spans="2:5" ht="13.5">
      <c r="B137" s="273"/>
      <c r="C137" s="273"/>
      <c r="D137" s="273"/>
      <c r="E137" s="273"/>
    </row>
  </sheetData>
  <sheetProtection/>
  <mergeCells count="18">
    <mergeCell ref="CG29:CG30"/>
    <mergeCell ref="CH65:CI65"/>
    <mergeCell ref="W29:W30"/>
    <mergeCell ref="H33:H35"/>
    <mergeCell ref="I33:I35"/>
    <mergeCell ref="J33:J35"/>
    <mergeCell ref="K34:K35"/>
    <mergeCell ref="K63:K64"/>
    <mergeCell ref="BZ65:CA65"/>
    <mergeCell ref="AR29:AR30"/>
    <mergeCell ref="BN65:BO65"/>
    <mergeCell ref="BM29:BM30"/>
    <mergeCell ref="A29:A30"/>
    <mergeCell ref="B65:C65"/>
    <mergeCell ref="AS65:AT65"/>
    <mergeCell ref="F65:G65"/>
    <mergeCell ref="M65:N65"/>
    <mergeCell ref="X65:Y65"/>
  </mergeCells>
  <printOptions/>
  <pageMargins left="0.6299212598425197" right="0.5905511811023623" top="0.7086614173228347" bottom="0.6692913385826772" header="0.5118110236220472" footer="0.5118110236220472"/>
  <pageSetup horizontalDpi="600" verticalDpi="600" orientation="landscape" paperSize="9" scale="52" r:id="rId1"/>
  <ignoredErrors>
    <ignoredError sqref="BN6 BZ6 BZ37 BN37 CH6 CH37" numberStoredAsText="1"/>
  </ignoredErrors>
</worksheet>
</file>

<file path=xl/worksheets/sheet6.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151" customWidth="1"/>
    <col min="2" max="2" width="18.125" style="229" customWidth="1"/>
    <col min="3" max="4" width="13.625" style="229" customWidth="1"/>
    <col min="5" max="6" width="13.625" style="156" customWidth="1"/>
    <col min="7" max="7" width="13.625" style="442" customWidth="1"/>
    <col min="8" max="8" width="13.625" style="156" customWidth="1"/>
    <col min="9" max="9" width="8.50390625" style="156" customWidth="1"/>
    <col min="10" max="10" width="3.625" style="156" customWidth="1"/>
    <col min="11" max="11" width="16.00390625" style="229" customWidth="1"/>
    <col min="12" max="19" width="13.625" style="156" customWidth="1"/>
    <col min="20" max="20" width="13.625" style="229" customWidth="1"/>
    <col min="21" max="21" width="3.625" style="151" customWidth="1"/>
    <col min="22" max="22" width="3.625" style="156" customWidth="1"/>
    <col min="23" max="23" width="16.00390625" style="229" customWidth="1"/>
    <col min="24" max="24" width="13.625" style="229" customWidth="1"/>
    <col min="25" max="38" width="13.625" style="156" customWidth="1"/>
    <col min="39" max="39" width="7.625" style="156" customWidth="1"/>
    <col min="40" max="40" width="20.25390625" style="229" customWidth="1"/>
    <col min="41" max="16384" width="9.00390625" style="156" customWidth="1"/>
  </cols>
  <sheetData>
    <row r="1" spans="1:40" s="147" customFormat="1" ht="20.25" customHeight="1">
      <c r="A1" s="145"/>
      <c r="B1" s="146"/>
      <c r="C1" s="147" t="s">
        <v>327</v>
      </c>
      <c r="D1" s="146"/>
      <c r="E1" s="146"/>
      <c r="F1" s="146"/>
      <c r="G1" s="340"/>
      <c r="J1" s="148"/>
      <c r="U1" s="145"/>
      <c r="V1" s="146"/>
      <c r="W1" s="146"/>
      <c r="X1" s="147" t="s">
        <v>327</v>
      </c>
      <c r="Y1" s="146"/>
      <c r="Z1" s="146"/>
      <c r="AA1" s="146"/>
      <c r="AN1" s="148"/>
    </row>
    <row r="2" spans="2:40" ht="13.5">
      <c r="B2" s="152" t="s">
        <v>0</v>
      </c>
      <c r="C2" s="153" t="s">
        <v>199</v>
      </c>
      <c r="D2" s="154" t="s">
        <v>200</v>
      </c>
      <c r="E2" s="154" t="s">
        <v>201</v>
      </c>
      <c r="F2" s="154" t="s">
        <v>202</v>
      </c>
      <c r="G2" s="738" t="s">
        <v>203</v>
      </c>
      <c r="H2" s="155" t="s">
        <v>204</v>
      </c>
      <c r="J2" s="157"/>
      <c r="K2" s="158" t="s">
        <v>0</v>
      </c>
      <c r="L2" s="159" t="s">
        <v>239</v>
      </c>
      <c r="M2" s="160" t="s">
        <v>240</v>
      </c>
      <c r="N2" s="160" t="s">
        <v>241</v>
      </c>
      <c r="O2" s="154" t="s">
        <v>242</v>
      </c>
      <c r="P2" s="154" t="s">
        <v>243</v>
      </c>
      <c r="Q2" s="154" t="s">
        <v>244</v>
      </c>
      <c r="R2" s="154" t="s">
        <v>245</v>
      </c>
      <c r="S2" s="154" t="s">
        <v>246</v>
      </c>
      <c r="T2" s="155" t="s">
        <v>255</v>
      </c>
      <c r="V2" s="157"/>
      <c r="W2" s="158" t="s">
        <v>0</v>
      </c>
      <c r="X2" s="159" t="s">
        <v>256</v>
      </c>
      <c r="Y2" s="154" t="s">
        <v>257</v>
      </c>
      <c r="Z2" s="154" t="s">
        <v>258</v>
      </c>
      <c r="AA2" s="154" t="s">
        <v>259</v>
      </c>
      <c r="AB2" s="154" t="s">
        <v>260</v>
      </c>
      <c r="AC2" s="154" t="s">
        <v>261</v>
      </c>
      <c r="AD2" s="154" t="s">
        <v>262</v>
      </c>
      <c r="AE2" s="154" t="s">
        <v>263</v>
      </c>
      <c r="AF2" s="154" t="s">
        <v>264</v>
      </c>
      <c r="AG2" s="154" t="s">
        <v>265</v>
      </c>
      <c r="AH2" s="154" t="s">
        <v>266</v>
      </c>
      <c r="AI2" s="154" t="s">
        <v>310</v>
      </c>
      <c r="AJ2" s="154" t="s">
        <v>267</v>
      </c>
      <c r="AK2" s="154" t="s">
        <v>268</v>
      </c>
      <c r="AL2" s="155" t="s">
        <v>269</v>
      </c>
      <c r="AM2" s="300"/>
      <c r="AN2" s="300" t="s">
        <v>286</v>
      </c>
    </row>
    <row r="3" spans="1:40" ht="13.5">
      <c r="A3" s="167"/>
      <c r="B3" s="168" t="s">
        <v>15</v>
      </c>
      <c r="C3" s="169" t="s">
        <v>205</v>
      </c>
      <c r="D3" s="170" t="s">
        <v>206</v>
      </c>
      <c r="E3" s="170" t="s">
        <v>207</v>
      </c>
      <c r="F3" s="170" t="s">
        <v>208</v>
      </c>
      <c r="G3" s="739" t="s">
        <v>209</v>
      </c>
      <c r="H3" s="171" t="s">
        <v>210</v>
      </c>
      <c r="J3" s="172"/>
      <c r="K3" s="173" t="s">
        <v>15</v>
      </c>
      <c r="L3" s="174" t="s">
        <v>247</v>
      </c>
      <c r="M3" s="175" t="s">
        <v>248</v>
      </c>
      <c r="N3" s="175" t="s">
        <v>249</v>
      </c>
      <c r="O3" s="170" t="s">
        <v>250</v>
      </c>
      <c r="P3" s="170" t="s">
        <v>251</v>
      </c>
      <c r="Q3" s="170" t="s">
        <v>252</v>
      </c>
      <c r="R3" s="170" t="s">
        <v>253</v>
      </c>
      <c r="S3" s="170" t="s">
        <v>254</v>
      </c>
      <c r="T3" s="171" t="s">
        <v>270</v>
      </c>
      <c r="U3" s="167"/>
      <c r="V3" s="172"/>
      <c r="W3" s="173" t="s">
        <v>15</v>
      </c>
      <c r="X3" s="174" t="s">
        <v>271</v>
      </c>
      <c r="Y3" s="170" t="s">
        <v>272</v>
      </c>
      <c r="Z3" s="170" t="s">
        <v>273</v>
      </c>
      <c r="AA3" s="170" t="s">
        <v>274</v>
      </c>
      <c r="AB3" s="170" t="s">
        <v>275</v>
      </c>
      <c r="AC3" s="170" t="s">
        <v>276</v>
      </c>
      <c r="AD3" s="170" t="s">
        <v>277</v>
      </c>
      <c r="AE3" s="170" t="s">
        <v>278</v>
      </c>
      <c r="AF3" s="170" t="s">
        <v>279</v>
      </c>
      <c r="AG3" s="170" t="s">
        <v>280</v>
      </c>
      <c r="AH3" s="170" t="s">
        <v>281</v>
      </c>
      <c r="AI3" s="170" t="s">
        <v>311</v>
      </c>
      <c r="AJ3" s="170" t="s">
        <v>282</v>
      </c>
      <c r="AK3" s="170" t="s">
        <v>283</v>
      </c>
      <c r="AL3" s="171" t="s">
        <v>284</v>
      </c>
      <c r="AM3" s="350"/>
      <c r="AN3" s="350" t="s">
        <v>288</v>
      </c>
    </row>
    <row r="4" spans="2:40" ht="21.75" customHeight="1">
      <c r="B4" s="324" t="s">
        <v>323</v>
      </c>
      <c r="C4" s="481">
        <v>6323.074</v>
      </c>
      <c r="D4" s="483">
        <v>8254.239</v>
      </c>
      <c r="E4" s="483">
        <v>39820.621</v>
      </c>
      <c r="F4" s="479">
        <v>36416.451</v>
      </c>
      <c r="G4" s="803">
        <v>44009.396</v>
      </c>
      <c r="H4" s="480">
        <v>41940.657</v>
      </c>
      <c r="J4" s="324" t="s">
        <v>323</v>
      </c>
      <c r="K4" s="325"/>
      <c r="L4" s="481">
        <v>55642.837</v>
      </c>
      <c r="M4" s="483">
        <v>53432.735</v>
      </c>
      <c r="N4" s="483">
        <v>51814.06</v>
      </c>
      <c r="O4" s="479">
        <v>55185.361</v>
      </c>
      <c r="P4" s="479">
        <v>51059.383</v>
      </c>
      <c r="Q4" s="479">
        <v>60365.455</v>
      </c>
      <c r="R4" s="479">
        <v>62741.607</v>
      </c>
      <c r="S4" s="479">
        <v>59721.049</v>
      </c>
      <c r="T4" s="480">
        <v>45357.191</v>
      </c>
      <c r="V4" s="327" t="s">
        <v>328</v>
      </c>
      <c r="W4" s="328"/>
      <c r="X4" s="329">
        <v>55030.458</v>
      </c>
      <c r="Y4" s="332">
        <v>78267.304</v>
      </c>
      <c r="Z4" s="332">
        <v>102150.203</v>
      </c>
      <c r="AA4" s="332">
        <v>116237.435</v>
      </c>
      <c r="AB4" s="332">
        <v>140583.94</v>
      </c>
      <c r="AC4" s="332">
        <v>185875.112</v>
      </c>
      <c r="AD4" s="332">
        <v>218678.474</v>
      </c>
      <c r="AE4" s="332">
        <v>310511.783</v>
      </c>
      <c r="AF4" s="332">
        <v>362646.025</v>
      </c>
      <c r="AG4" s="332">
        <v>483011.405</v>
      </c>
      <c r="AH4" s="332">
        <v>633513.232</v>
      </c>
      <c r="AI4" s="332" t="s">
        <v>285</v>
      </c>
      <c r="AJ4" s="332">
        <v>475673.744</v>
      </c>
      <c r="AK4" s="332">
        <v>1470389.553</v>
      </c>
      <c r="AL4" s="334">
        <v>4889977.588</v>
      </c>
      <c r="AM4" s="351"/>
      <c r="AN4" s="468"/>
    </row>
    <row r="5" spans="2:40" ht="15" customHeight="1">
      <c r="B5" s="360" t="s">
        <v>471</v>
      </c>
      <c r="C5" s="488"/>
      <c r="D5" s="486"/>
      <c r="E5" s="486"/>
      <c r="F5" s="486"/>
      <c r="G5" s="763"/>
      <c r="H5" s="487"/>
      <c r="J5" s="9" t="s">
        <v>469</v>
      </c>
      <c r="K5" s="10"/>
      <c r="L5" s="488"/>
      <c r="M5" s="486"/>
      <c r="N5" s="486"/>
      <c r="O5" s="486"/>
      <c r="P5" s="486"/>
      <c r="Q5" s="486"/>
      <c r="R5" s="486"/>
      <c r="S5" s="486"/>
      <c r="T5" s="487"/>
      <c r="V5" s="183" t="s">
        <v>469</v>
      </c>
      <c r="W5" s="184"/>
      <c r="X5" s="379"/>
      <c r="Y5" s="380"/>
      <c r="Z5" s="380"/>
      <c r="AA5" s="380"/>
      <c r="AB5" s="380"/>
      <c r="AC5" s="380"/>
      <c r="AD5" s="380"/>
      <c r="AE5" s="380"/>
      <c r="AF5" s="380"/>
      <c r="AG5" s="380"/>
      <c r="AH5" s="380"/>
      <c r="AI5" s="1080" t="s">
        <v>340</v>
      </c>
      <c r="AJ5" s="380"/>
      <c r="AK5" s="380"/>
      <c r="AL5" s="381"/>
      <c r="AM5" s="318"/>
      <c r="AN5" s="469" t="s">
        <v>470</v>
      </c>
    </row>
    <row r="6" spans="2:40" ht="16.5" customHeight="1">
      <c r="B6" s="361" t="s">
        <v>217</v>
      </c>
      <c r="C6" s="493">
        <v>263.429</v>
      </c>
      <c r="D6" s="496">
        <v>424.381</v>
      </c>
      <c r="E6" s="496">
        <v>1140.382</v>
      </c>
      <c r="F6" s="496">
        <v>2275.708</v>
      </c>
      <c r="G6" s="836">
        <v>3331.537</v>
      </c>
      <c r="H6" s="592">
        <v>3187.41</v>
      </c>
      <c r="J6" s="368" t="s">
        <v>221</v>
      </c>
      <c r="K6" s="369" t="s">
        <v>222</v>
      </c>
      <c r="L6" s="493">
        <v>3607.156</v>
      </c>
      <c r="M6" s="496">
        <v>4288.808</v>
      </c>
      <c r="N6" s="496">
        <v>1223.912</v>
      </c>
      <c r="O6" s="496">
        <v>3785.115</v>
      </c>
      <c r="P6" s="496">
        <v>3849.061</v>
      </c>
      <c r="Q6" s="496">
        <v>3898.586</v>
      </c>
      <c r="R6" s="496">
        <v>4132.886</v>
      </c>
      <c r="S6" s="494">
        <v>3042.236</v>
      </c>
      <c r="T6" s="505">
        <v>2541.418</v>
      </c>
      <c r="V6" s="191" t="s">
        <v>221</v>
      </c>
      <c r="W6" s="192" t="s">
        <v>222</v>
      </c>
      <c r="X6" s="188">
        <v>2779.091</v>
      </c>
      <c r="Y6" s="189">
        <v>3063.929</v>
      </c>
      <c r="Z6" s="189">
        <v>3248.872</v>
      </c>
      <c r="AA6" s="189">
        <v>3262.783</v>
      </c>
      <c r="AB6" s="189">
        <v>3633.872</v>
      </c>
      <c r="AC6" s="189">
        <v>4312.641</v>
      </c>
      <c r="AD6" s="189">
        <v>4655.345</v>
      </c>
      <c r="AE6" s="189">
        <v>8641.793</v>
      </c>
      <c r="AF6" s="189">
        <v>11394.013</v>
      </c>
      <c r="AG6" s="189">
        <v>13160.076</v>
      </c>
      <c r="AH6" s="189">
        <v>12949.538</v>
      </c>
      <c r="AI6" s="1081"/>
      <c r="AJ6" s="189">
        <v>13508.042</v>
      </c>
      <c r="AK6" s="189">
        <v>61911.557</v>
      </c>
      <c r="AL6" s="190">
        <v>203200.514</v>
      </c>
      <c r="AM6" s="308"/>
      <c r="AN6" s="187" t="s">
        <v>222</v>
      </c>
    </row>
    <row r="7" spans="2:40" ht="16.5" customHeight="1">
      <c r="B7" s="361" t="s">
        <v>218</v>
      </c>
      <c r="C7" s="493">
        <v>3542.29</v>
      </c>
      <c r="D7" s="496">
        <v>3056.493</v>
      </c>
      <c r="E7" s="496">
        <v>24832.831</v>
      </c>
      <c r="F7" s="496">
        <v>14968.722</v>
      </c>
      <c r="G7" s="836">
        <v>17140.743</v>
      </c>
      <c r="H7" s="592">
        <v>16062.359</v>
      </c>
      <c r="J7" s="370" t="s">
        <v>223</v>
      </c>
      <c r="K7" s="369" t="s">
        <v>224</v>
      </c>
      <c r="L7" s="493">
        <v>16550.565</v>
      </c>
      <c r="M7" s="496">
        <v>21692.021</v>
      </c>
      <c r="N7" s="496">
        <v>21122.364</v>
      </c>
      <c r="O7" s="496">
        <v>19906.77</v>
      </c>
      <c r="P7" s="496">
        <v>17757.529</v>
      </c>
      <c r="Q7" s="496">
        <v>22353.501</v>
      </c>
      <c r="R7" s="496">
        <v>24552.745</v>
      </c>
      <c r="S7" s="494">
        <v>17316.593</v>
      </c>
      <c r="T7" s="505">
        <v>16626.187</v>
      </c>
      <c r="V7" s="455" t="s">
        <v>223</v>
      </c>
      <c r="W7" s="192" t="s">
        <v>224</v>
      </c>
      <c r="X7" s="188">
        <v>23560.337</v>
      </c>
      <c r="Y7" s="189">
        <v>38537.565</v>
      </c>
      <c r="Z7" s="189">
        <v>54271.311</v>
      </c>
      <c r="AA7" s="189">
        <v>60154.389</v>
      </c>
      <c r="AB7" s="189">
        <v>77464.451</v>
      </c>
      <c r="AC7" s="189">
        <v>96924.99</v>
      </c>
      <c r="AD7" s="189">
        <v>93458.42</v>
      </c>
      <c r="AE7" s="189">
        <v>109233.553</v>
      </c>
      <c r="AF7" s="189">
        <v>94427.16</v>
      </c>
      <c r="AG7" s="189">
        <v>101386.579</v>
      </c>
      <c r="AH7" s="189">
        <v>101387.843</v>
      </c>
      <c r="AI7" s="1081"/>
      <c r="AJ7" s="189">
        <v>28942.486</v>
      </c>
      <c r="AK7" s="189">
        <v>152817.722</v>
      </c>
      <c r="AL7" s="190">
        <v>279391.411</v>
      </c>
      <c r="AM7" s="308"/>
      <c r="AN7" s="187" t="s">
        <v>290</v>
      </c>
    </row>
    <row r="8" spans="2:40" ht="16.5" customHeight="1">
      <c r="B8" s="365"/>
      <c r="C8" s="506"/>
      <c r="D8" s="508"/>
      <c r="E8" s="508"/>
      <c r="F8" s="508"/>
      <c r="G8" s="839"/>
      <c r="H8" s="593"/>
      <c r="J8" s="1105"/>
      <c r="K8" s="1106"/>
      <c r="L8" s="496"/>
      <c r="M8" s="496"/>
      <c r="N8" s="496"/>
      <c r="O8" s="496"/>
      <c r="P8" s="496"/>
      <c r="Q8" s="496"/>
      <c r="R8" s="496"/>
      <c r="S8" s="496"/>
      <c r="T8" s="592"/>
      <c r="V8" s="1073"/>
      <c r="W8" s="1074"/>
      <c r="X8" s="188"/>
      <c r="Y8" s="189"/>
      <c r="Z8" s="189"/>
      <c r="AA8" s="189"/>
      <c r="AB8" s="189"/>
      <c r="AC8" s="189"/>
      <c r="AD8" s="189"/>
      <c r="AE8" s="189"/>
      <c r="AF8" s="189"/>
      <c r="AG8" s="189"/>
      <c r="AH8" s="189"/>
      <c r="AI8" s="1081"/>
      <c r="AJ8" s="189"/>
      <c r="AK8" s="189"/>
      <c r="AL8" s="190"/>
      <c r="AM8" s="308"/>
      <c r="AN8" s="187" t="s">
        <v>291</v>
      </c>
    </row>
    <row r="9" spans="2:40" ht="16.5" customHeight="1">
      <c r="B9" s="362"/>
      <c r="C9" s="512"/>
      <c r="D9" s="514"/>
      <c r="E9" s="514"/>
      <c r="F9" s="514"/>
      <c r="G9" s="840"/>
      <c r="H9" s="594"/>
      <c r="J9" s="370" t="s">
        <v>225</v>
      </c>
      <c r="K9" s="369" t="s">
        <v>226</v>
      </c>
      <c r="L9" s="496">
        <v>1746.876</v>
      </c>
      <c r="M9" s="496">
        <v>1881.746</v>
      </c>
      <c r="N9" s="496">
        <v>1398.764</v>
      </c>
      <c r="O9" s="496">
        <v>1780.519</v>
      </c>
      <c r="P9" s="496">
        <v>1677.523</v>
      </c>
      <c r="Q9" s="496">
        <v>2290.221</v>
      </c>
      <c r="R9" s="496">
        <v>1817.768</v>
      </c>
      <c r="S9" s="496">
        <v>1617.336</v>
      </c>
      <c r="T9" s="592">
        <v>1360.139</v>
      </c>
      <c r="V9" s="455" t="s">
        <v>225</v>
      </c>
      <c r="W9" s="192" t="s">
        <v>226</v>
      </c>
      <c r="X9" s="188">
        <v>1362.694</v>
      </c>
      <c r="Y9" s="189">
        <v>1449.242</v>
      </c>
      <c r="Z9" s="189">
        <v>1766.976</v>
      </c>
      <c r="AA9" s="189">
        <v>2088.085</v>
      </c>
      <c r="AB9" s="189">
        <v>2028.79</v>
      </c>
      <c r="AC9" s="189">
        <v>2018.394</v>
      </c>
      <c r="AD9" s="189">
        <v>1837.991</v>
      </c>
      <c r="AE9" s="189">
        <v>3460.414</v>
      </c>
      <c r="AF9" s="189">
        <v>4767.786</v>
      </c>
      <c r="AG9" s="189">
        <v>7088.95</v>
      </c>
      <c r="AH9" s="189">
        <v>6033.188</v>
      </c>
      <c r="AI9" s="1081"/>
      <c r="AJ9" s="189">
        <v>14098.622</v>
      </c>
      <c r="AK9" s="189">
        <v>79524.97</v>
      </c>
      <c r="AL9" s="190">
        <v>222436.946</v>
      </c>
      <c r="AM9" s="308"/>
      <c r="AN9" s="187" t="s">
        <v>292</v>
      </c>
    </row>
    <row r="10" spans="2:40" ht="16.5" customHeight="1">
      <c r="B10" s="366"/>
      <c r="C10" s="512"/>
      <c r="D10" s="514"/>
      <c r="E10" s="514"/>
      <c r="F10" s="514"/>
      <c r="G10" s="840"/>
      <c r="H10" s="594"/>
      <c r="J10" s="1107"/>
      <c r="K10" s="1108"/>
      <c r="L10" s="508"/>
      <c r="M10" s="508"/>
      <c r="N10" s="508"/>
      <c r="O10" s="508"/>
      <c r="P10" s="508"/>
      <c r="Q10" s="508"/>
      <c r="R10" s="508"/>
      <c r="S10" s="508"/>
      <c r="T10" s="593"/>
      <c r="V10" s="1071"/>
      <c r="W10" s="1072"/>
      <c r="X10" s="457"/>
      <c r="Y10" s="456"/>
      <c r="Z10" s="456"/>
      <c r="AA10" s="456"/>
      <c r="AB10" s="456"/>
      <c r="AC10" s="456"/>
      <c r="AD10" s="456"/>
      <c r="AE10" s="456"/>
      <c r="AF10" s="456"/>
      <c r="AG10" s="456"/>
      <c r="AH10" s="456"/>
      <c r="AI10" s="1081"/>
      <c r="AJ10" s="456"/>
      <c r="AK10" s="456"/>
      <c r="AL10" s="202"/>
      <c r="AM10" s="308"/>
      <c r="AN10" s="187" t="s">
        <v>293</v>
      </c>
    </row>
    <row r="11" spans="2:40" ht="16.5" customHeight="1">
      <c r="B11" s="367"/>
      <c r="C11" s="515"/>
      <c r="D11" s="517"/>
      <c r="E11" s="517"/>
      <c r="F11" s="517"/>
      <c r="G11" s="841"/>
      <c r="H11" s="595"/>
      <c r="J11" s="1109"/>
      <c r="K11" s="1110"/>
      <c r="L11" s="517"/>
      <c r="M11" s="517"/>
      <c r="N11" s="517"/>
      <c r="O11" s="517"/>
      <c r="P11" s="517"/>
      <c r="Q11" s="517"/>
      <c r="R11" s="517"/>
      <c r="S11" s="517"/>
      <c r="T11" s="595"/>
      <c r="V11" s="1077"/>
      <c r="W11" s="1078"/>
      <c r="X11" s="254"/>
      <c r="Y11" s="204"/>
      <c r="Z11" s="204"/>
      <c r="AA11" s="204"/>
      <c r="AB11" s="204"/>
      <c r="AC11" s="204"/>
      <c r="AD11" s="204"/>
      <c r="AE11" s="204"/>
      <c r="AF11" s="204"/>
      <c r="AG11" s="204"/>
      <c r="AH11" s="204"/>
      <c r="AI11" s="1081"/>
      <c r="AJ11" s="204"/>
      <c r="AK11" s="204"/>
      <c r="AL11" s="205"/>
      <c r="AM11" s="308"/>
      <c r="AN11" s="187" t="s">
        <v>294</v>
      </c>
    </row>
    <row r="12" spans="2:40" ht="16.5" customHeight="1">
      <c r="B12" s="361" t="s">
        <v>219</v>
      </c>
      <c r="C12" s="493">
        <v>230.617</v>
      </c>
      <c r="D12" s="496">
        <v>466.414</v>
      </c>
      <c r="E12" s="496">
        <v>2411.987</v>
      </c>
      <c r="F12" s="496">
        <v>2837.422</v>
      </c>
      <c r="G12" s="836">
        <v>2879.003</v>
      </c>
      <c r="H12" s="592">
        <v>2399.786</v>
      </c>
      <c r="J12" s="370" t="s">
        <v>54</v>
      </c>
      <c r="K12" s="369" t="s">
        <v>227</v>
      </c>
      <c r="L12" s="496">
        <v>600.152</v>
      </c>
      <c r="M12" s="496">
        <v>586.072</v>
      </c>
      <c r="N12" s="496">
        <v>670.589</v>
      </c>
      <c r="O12" s="496">
        <v>801.192</v>
      </c>
      <c r="P12" s="496">
        <v>791.012</v>
      </c>
      <c r="Q12" s="496">
        <v>821.719</v>
      </c>
      <c r="R12" s="496">
        <v>911.215</v>
      </c>
      <c r="S12" s="496">
        <v>902.671</v>
      </c>
      <c r="T12" s="592">
        <v>800.259</v>
      </c>
      <c r="V12" s="455" t="s">
        <v>54</v>
      </c>
      <c r="W12" s="192" t="s">
        <v>227</v>
      </c>
      <c r="X12" s="188">
        <v>982.218</v>
      </c>
      <c r="Y12" s="189">
        <v>886.47</v>
      </c>
      <c r="Z12" s="189">
        <v>926.38</v>
      </c>
      <c r="AA12" s="189">
        <v>871.846</v>
      </c>
      <c r="AB12" s="189">
        <v>1053.868</v>
      </c>
      <c r="AC12" s="189">
        <v>1008.025</v>
      </c>
      <c r="AD12" s="189">
        <v>1201.08</v>
      </c>
      <c r="AE12" s="189">
        <v>958.118</v>
      </c>
      <c r="AF12" s="189">
        <v>982.632</v>
      </c>
      <c r="AG12" s="189">
        <v>1491.829</v>
      </c>
      <c r="AH12" s="189">
        <v>1677.388</v>
      </c>
      <c r="AI12" s="1081"/>
      <c r="AJ12" s="189">
        <v>5929.367</v>
      </c>
      <c r="AK12" s="189">
        <v>31085.659</v>
      </c>
      <c r="AL12" s="190">
        <v>66585.585</v>
      </c>
      <c r="AM12" s="308"/>
      <c r="AN12" s="471" t="s">
        <v>295</v>
      </c>
    </row>
    <row r="13" spans="1:40" ht="16.5" customHeight="1">
      <c r="A13" s="156"/>
      <c r="B13" s="361" t="s">
        <v>214</v>
      </c>
      <c r="C13" s="493">
        <v>2214.655</v>
      </c>
      <c r="D13" s="496">
        <v>3381.534</v>
      </c>
      <c r="E13" s="496">
        <v>9572.908</v>
      </c>
      <c r="F13" s="496">
        <v>12637.546</v>
      </c>
      <c r="G13" s="836">
        <v>13262.579</v>
      </c>
      <c r="H13" s="592">
        <v>15913.481</v>
      </c>
      <c r="J13" s="370" t="s">
        <v>228</v>
      </c>
      <c r="K13" s="369" t="s">
        <v>111</v>
      </c>
      <c r="L13" s="496">
        <v>28872.203</v>
      </c>
      <c r="M13" s="496">
        <v>18792.147</v>
      </c>
      <c r="N13" s="496">
        <v>22041.962</v>
      </c>
      <c r="O13" s="496">
        <v>23138.83</v>
      </c>
      <c r="P13" s="496">
        <v>22396.49</v>
      </c>
      <c r="Q13" s="496">
        <v>25054.108</v>
      </c>
      <c r="R13" s="496">
        <v>25108.668</v>
      </c>
      <c r="S13" s="496">
        <v>31801.141</v>
      </c>
      <c r="T13" s="592">
        <v>20374.27</v>
      </c>
      <c r="U13" s="156"/>
      <c r="V13" s="455" t="s">
        <v>228</v>
      </c>
      <c r="W13" s="192" t="s">
        <v>111</v>
      </c>
      <c r="X13" s="188">
        <v>21364.938</v>
      </c>
      <c r="Y13" s="189">
        <v>26457.874</v>
      </c>
      <c r="Z13" s="189">
        <v>30414.513</v>
      </c>
      <c r="AA13" s="189">
        <v>35544.001</v>
      </c>
      <c r="AB13" s="189">
        <v>40020.955</v>
      </c>
      <c r="AC13" s="189">
        <v>49820.851</v>
      </c>
      <c r="AD13" s="189">
        <v>56750.093</v>
      </c>
      <c r="AE13" s="189">
        <v>73781.245</v>
      </c>
      <c r="AF13" s="189">
        <v>85286.634</v>
      </c>
      <c r="AG13" s="189">
        <v>117023.464</v>
      </c>
      <c r="AH13" s="189">
        <v>211421.961</v>
      </c>
      <c r="AI13" s="1081"/>
      <c r="AJ13" s="189">
        <v>139119.269</v>
      </c>
      <c r="AK13" s="189">
        <v>578632.52</v>
      </c>
      <c r="AL13" s="190">
        <v>1644574.573</v>
      </c>
      <c r="AM13" s="308"/>
      <c r="AN13" s="187" t="s">
        <v>111</v>
      </c>
    </row>
    <row r="14" spans="2:40" ht="16.5" customHeight="1">
      <c r="B14" s="365"/>
      <c r="C14" s="506"/>
      <c r="D14" s="508"/>
      <c r="E14" s="508"/>
      <c r="F14" s="508"/>
      <c r="G14" s="839"/>
      <c r="H14" s="593"/>
      <c r="J14" s="1107"/>
      <c r="K14" s="1108"/>
      <c r="L14" s="508"/>
      <c r="M14" s="508"/>
      <c r="N14" s="508"/>
      <c r="O14" s="508"/>
      <c r="P14" s="508"/>
      <c r="Q14" s="508"/>
      <c r="R14" s="508"/>
      <c r="S14" s="508"/>
      <c r="T14" s="593"/>
      <c r="V14" s="1071"/>
      <c r="W14" s="1072"/>
      <c r="X14" s="457"/>
      <c r="Y14" s="456"/>
      <c r="Z14" s="456"/>
      <c r="AA14" s="456"/>
      <c r="AB14" s="456"/>
      <c r="AC14" s="456"/>
      <c r="AD14" s="456"/>
      <c r="AE14" s="456"/>
      <c r="AF14" s="456"/>
      <c r="AG14" s="456"/>
      <c r="AH14" s="456"/>
      <c r="AI14" s="1081"/>
      <c r="AJ14" s="456"/>
      <c r="AK14" s="456"/>
      <c r="AL14" s="202"/>
      <c r="AM14" s="308"/>
      <c r="AN14" s="187" t="s">
        <v>296</v>
      </c>
    </row>
    <row r="15" spans="2:40" ht="16.5" customHeight="1">
      <c r="B15" s="366"/>
      <c r="C15" s="512"/>
      <c r="D15" s="514"/>
      <c r="E15" s="514"/>
      <c r="F15" s="514"/>
      <c r="G15" s="840"/>
      <c r="H15" s="594"/>
      <c r="J15" s="1111"/>
      <c r="K15" s="1112"/>
      <c r="L15" s="514"/>
      <c r="M15" s="514"/>
      <c r="N15" s="514"/>
      <c r="O15" s="514"/>
      <c r="P15" s="514"/>
      <c r="Q15" s="514"/>
      <c r="R15" s="514"/>
      <c r="S15" s="514"/>
      <c r="T15" s="594"/>
      <c r="V15" s="1075"/>
      <c r="W15" s="1076"/>
      <c r="X15" s="256"/>
      <c r="Y15" s="207"/>
      <c r="Z15" s="207"/>
      <c r="AA15" s="207"/>
      <c r="AB15" s="207"/>
      <c r="AC15" s="207"/>
      <c r="AD15" s="207"/>
      <c r="AE15" s="207"/>
      <c r="AF15" s="207"/>
      <c r="AG15" s="207"/>
      <c r="AH15" s="207"/>
      <c r="AI15" s="1081"/>
      <c r="AJ15" s="207"/>
      <c r="AK15" s="207"/>
      <c r="AL15" s="208"/>
      <c r="AM15" s="308"/>
      <c r="AN15" s="187" t="s">
        <v>297</v>
      </c>
    </row>
    <row r="16" spans="2:40" ht="16.5" customHeight="1">
      <c r="B16" s="366"/>
      <c r="C16" s="512"/>
      <c r="D16" s="514"/>
      <c r="E16" s="514"/>
      <c r="F16" s="514"/>
      <c r="G16" s="840"/>
      <c r="H16" s="594"/>
      <c r="J16" s="1109"/>
      <c r="K16" s="1110"/>
      <c r="L16" s="517"/>
      <c r="M16" s="517"/>
      <c r="N16" s="517"/>
      <c r="O16" s="517"/>
      <c r="P16" s="517"/>
      <c r="Q16" s="517"/>
      <c r="R16" s="517"/>
      <c r="S16" s="517"/>
      <c r="T16" s="595"/>
      <c r="V16" s="1077"/>
      <c r="W16" s="1078"/>
      <c r="X16" s="254"/>
      <c r="Y16" s="204"/>
      <c r="Z16" s="204"/>
      <c r="AA16" s="204"/>
      <c r="AB16" s="204"/>
      <c r="AC16" s="204"/>
      <c r="AD16" s="204"/>
      <c r="AE16" s="204"/>
      <c r="AF16" s="204"/>
      <c r="AG16" s="204"/>
      <c r="AH16" s="204"/>
      <c r="AI16" s="1081"/>
      <c r="AJ16" s="204"/>
      <c r="AK16" s="204"/>
      <c r="AL16" s="205"/>
      <c r="AM16" s="308"/>
      <c r="AN16" s="187" t="s">
        <v>298</v>
      </c>
    </row>
    <row r="17" spans="2:40" ht="16.5" customHeight="1">
      <c r="B17" s="362"/>
      <c r="C17" s="512"/>
      <c r="D17" s="514"/>
      <c r="E17" s="514"/>
      <c r="F17" s="514"/>
      <c r="G17" s="840"/>
      <c r="H17" s="594"/>
      <c r="J17" s="370" t="s">
        <v>229</v>
      </c>
      <c r="K17" s="369" t="s">
        <v>230</v>
      </c>
      <c r="L17" s="496">
        <v>884.124</v>
      </c>
      <c r="M17" s="496">
        <v>756.807</v>
      </c>
      <c r="N17" s="496">
        <v>718.49</v>
      </c>
      <c r="O17" s="496">
        <v>792.641</v>
      </c>
      <c r="P17" s="496">
        <v>683.397</v>
      </c>
      <c r="Q17" s="496">
        <v>631.765</v>
      </c>
      <c r="R17" s="496">
        <v>700.252</v>
      </c>
      <c r="S17" s="496">
        <v>547.999</v>
      </c>
      <c r="T17" s="592">
        <v>447.139</v>
      </c>
      <c r="V17" s="455" t="s">
        <v>229</v>
      </c>
      <c r="W17" s="192" t="s">
        <v>230</v>
      </c>
      <c r="X17" s="188">
        <v>407.538</v>
      </c>
      <c r="Y17" s="189">
        <v>418.253</v>
      </c>
      <c r="Z17" s="189">
        <v>446.569</v>
      </c>
      <c r="AA17" s="189">
        <v>508.712</v>
      </c>
      <c r="AB17" s="189">
        <v>459.138</v>
      </c>
      <c r="AC17" s="189">
        <v>526.685</v>
      </c>
      <c r="AD17" s="189">
        <v>740.127</v>
      </c>
      <c r="AE17" s="189">
        <v>949.966</v>
      </c>
      <c r="AF17" s="189">
        <v>2000.421</v>
      </c>
      <c r="AG17" s="189">
        <v>3084.277</v>
      </c>
      <c r="AH17" s="189">
        <v>3502.693</v>
      </c>
      <c r="AI17" s="1081"/>
      <c r="AJ17" s="189">
        <v>8527.475</v>
      </c>
      <c r="AK17" s="189">
        <v>44685.828</v>
      </c>
      <c r="AL17" s="190">
        <v>88091.131</v>
      </c>
      <c r="AM17" s="308"/>
      <c r="AN17" s="187" t="s">
        <v>299</v>
      </c>
    </row>
    <row r="18" spans="2:40" ht="16.5" customHeight="1">
      <c r="B18" s="362"/>
      <c r="C18" s="512"/>
      <c r="D18" s="514"/>
      <c r="E18" s="514"/>
      <c r="F18" s="514"/>
      <c r="G18" s="840"/>
      <c r="H18" s="594"/>
      <c r="J18" s="370" t="s">
        <v>231</v>
      </c>
      <c r="K18" s="369" t="s">
        <v>232</v>
      </c>
      <c r="L18" s="496">
        <v>725.566</v>
      </c>
      <c r="M18" s="496">
        <v>2368.746</v>
      </c>
      <c r="N18" s="496">
        <v>2078.967</v>
      </c>
      <c r="O18" s="496">
        <v>2238.319</v>
      </c>
      <c r="P18" s="496">
        <v>2169.54</v>
      </c>
      <c r="Q18" s="496">
        <v>2455.605</v>
      </c>
      <c r="R18" s="496">
        <v>2640.503</v>
      </c>
      <c r="S18" s="496">
        <v>2457.38</v>
      </c>
      <c r="T18" s="592">
        <v>1470.605</v>
      </c>
      <c r="V18" s="455" t="s">
        <v>231</v>
      </c>
      <c r="W18" s="192" t="s">
        <v>232</v>
      </c>
      <c r="X18" s="188">
        <v>2160.629</v>
      </c>
      <c r="Y18" s="189">
        <v>4213.144</v>
      </c>
      <c r="Z18" s="189">
        <v>6693.602</v>
      </c>
      <c r="AA18" s="189">
        <v>7744.946</v>
      </c>
      <c r="AB18" s="189">
        <v>9649.37</v>
      </c>
      <c r="AC18" s="189">
        <v>21572.488</v>
      </c>
      <c r="AD18" s="189">
        <v>43343.911</v>
      </c>
      <c r="AE18" s="189">
        <v>80743.346</v>
      </c>
      <c r="AF18" s="189">
        <v>117160.217</v>
      </c>
      <c r="AG18" s="189">
        <v>156672.725</v>
      </c>
      <c r="AH18" s="189">
        <v>190947.293</v>
      </c>
      <c r="AI18" s="1081"/>
      <c r="AJ18" s="189">
        <v>90449.834</v>
      </c>
      <c r="AK18" s="189">
        <v>175844.388</v>
      </c>
      <c r="AL18" s="190">
        <v>864593.861</v>
      </c>
      <c r="AM18" s="308"/>
      <c r="AN18" s="187" t="s">
        <v>232</v>
      </c>
    </row>
    <row r="19" spans="2:40" ht="16.5" customHeight="1">
      <c r="B19" s="367"/>
      <c r="C19" s="515"/>
      <c r="D19" s="517"/>
      <c r="E19" s="517"/>
      <c r="F19" s="517"/>
      <c r="G19" s="841"/>
      <c r="H19" s="595"/>
      <c r="J19" s="1105"/>
      <c r="K19" s="1106"/>
      <c r="L19" s="496"/>
      <c r="M19" s="496"/>
      <c r="N19" s="496"/>
      <c r="O19" s="496"/>
      <c r="P19" s="496"/>
      <c r="Q19" s="496"/>
      <c r="R19" s="496"/>
      <c r="S19" s="496"/>
      <c r="T19" s="592"/>
      <c r="V19" s="1073"/>
      <c r="W19" s="1074"/>
      <c r="X19" s="188"/>
      <c r="Y19" s="189"/>
      <c r="Z19" s="189"/>
      <c r="AA19" s="189"/>
      <c r="AB19" s="189"/>
      <c r="AC19" s="189"/>
      <c r="AD19" s="189"/>
      <c r="AE19" s="189"/>
      <c r="AF19" s="189"/>
      <c r="AG19" s="189"/>
      <c r="AH19" s="189"/>
      <c r="AI19" s="1081"/>
      <c r="AJ19" s="189"/>
      <c r="AK19" s="189"/>
      <c r="AL19" s="190"/>
      <c r="AM19" s="308"/>
      <c r="AN19" s="187" t="s">
        <v>112</v>
      </c>
    </row>
    <row r="20" spans="2:40" ht="16.5" customHeight="1">
      <c r="B20" s="361" t="s">
        <v>220</v>
      </c>
      <c r="C20" s="493">
        <v>72.083</v>
      </c>
      <c r="D20" s="496">
        <v>388.12</v>
      </c>
      <c r="E20" s="496">
        <v>1442.49</v>
      </c>
      <c r="F20" s="496">
        <v>1407.971</v>
      </c>
      <c r="G20" s="836">
        <v>1607.812</v>
      </c>
      <c r="H20" s="592">
        <v>1181.176</v>
      </c>
      <c r="J20" s="370" t="s">
        <v>233</v>
      </c>
      <c r="K20" s="369" t="s">
        <v>234</v>
      </c>
      <c r="L20" s="496">
        <v>599.676</v>
      </c>
      <c r="M20" s="496">
        <v>738.567</v>
      </c>
      <c r="N20" s="496">
        <v>389.981</v>
      </c>
      <c r="O20" s="496">
        <v>509.545</v>
      </c>
      <c r="P20" s="496">
        <v>411.571</v>
      </c>
      <c r="Q20" s="496">
        <v>611.21</v>
      </c>
      <c r="R20" s="496">
        <v>649.999</v>
      </c>
      <c r="S20" s="496">
        <v>489.001</v>
      </c>
      <c r="T20" s="592">
        <v>325.883</v>
      </c>
      <c r="V20" s="455" t="s">
        <v>233</v>
      </c>
      <c r="W20" s="192" t="s">
        <v>234</v>
      </c>
      <c r="X20" s="188">
        <v>667.387</v>
      </c>
      <c r="Y20" s="189">
        <v>1130.249</v>
      </c>
      <c r="Z20" s="189">
        <v>1734.754</v>
      </c>
      <c r="AA20" s="189">
        <v>2635.872</v>
      </c>
      <c r="AB20" s="189">
        <v>2640.815</v>
      </c>
      <c r="AC20" s="189">
        <v>5341.59</v>
      </c>
      <c r="AD20" s="189">
        <v>11550.303</v>
      </c>
      <c r="AE20" s="189">
        <v>28783.462</v>
      </c>
      <c r="AF20" s="189">
        <v>39880.984</v>
      </c>
      <c r="AG20" s="189">
        <v>72181.255</v>
      </c>
      <c r="AH20" s="189">
        <v>90581.821</v>
      </c>
      <c r="AI20" s="1081"/>
      <c r="AJ20" s="189">
        <v>92065.061</v>
      </c>
      <c r="AK20" s="189">
        <v>151479.444</v>
      </c>
      <c r="AL20" s="190">
        <v>472890.73</v>
      </c>
      <c r="AM20" s="308"/>
      <c r="AN20" s="187" t="s">
        <v>300</v>
      </c>
    </row>
    <row r="21" spans="2:40" ht="16.5" customHeight="1">
      <c r="B21" s="365"/>
      <c r="C21" s="506"/>
      <c r="D21" s="508"/>
      <c r="E21" s="508"/>
      <c r="F21" s="508"/>
      <c r="G21" s="839"/>
      <c r="H21" s="593"/>
      <c r="J21" s="1107"/>
      <c r="K21" s="1108"/>
      <c r="L21" s="508"/>
      <c r="M21" s="508"/>
      <c r="N21" s="508"/>
      <c r="O21" s="508"/>
      <c r="P21" s="508"/>
      <c r="Q21" s="508"/>
      <c r="R21" s="508"/>
      <c r="S21" s="508"/>
      <c r="T21" s="593"/>
      <c r="V21" s="1071"/>
      <c r="W21" s="1072"/>
      <c r="X21" s="457"/>
      <c r="Y21" s="456"/>
      <c r="Z21" s="456"/>
      <c r="AA21" s="456"/>
      <c r="AB21" s="456"/>
      <c r="AC21" s="456"/>
      <c r="AD21" s="456"/>
      <c r="AE21" s="456"/>
      <c r="AF21" s="456"/>
      <c r="AG21" s="456"/>
      <c r="AH21" s="456"/>
      <c r="AI21" s="1081"/>
      <c r="AJ21" s="456"/>
      <c r="AK21" s="456"/>
      <c r="AL21" s="202"/>
      <c r="AM21" s="308"/>
      <c r="AN21" s="187" t="s">
        <v>113</v>
      </c>
    </row>
    <row r="22" spans="2:40" ht="16.5" customHeight="1">
      <c r="B22" s="366"/>
      <c r="C22" s="512"/>
      <c r="D22" s="514"/>
      <c r="E22" s="514"/>
      <c r="F22" s="514"/>
      <c r="G22" s="840"/>
      <c r="H22" s="594"/>
      <c r="J22" s="1111"/>
      <c r="K22" s="1112"/>
      <c r="L22" s="514"/>
      <c r="M22" s="514"/>
      <c r="N22" s="514"/>
      <c r="O22" s="514"/>
      <c r="P22" s="514"/>
      <c r="Q22" s="514"/>
      <c r="R22" s="514"/>
      <c r="S22" s="514"/>
      <c r="T22" s="594"/>
      <c r="V22" s="1075"/>
      <c r="W22" s="1076"/>
      <c r="X22" s="256"/>
      <c r="Y22" s="207"/>
      <c r="Z22" s="207"/>
      <c r="AA22" s="207"/>
      <c r="AB22" s="207"/>
      <c r="AC22" s="207"/>
      <c r="AD22" s="207"/>
      <c r="AE22" s="207"/>
      <c r="AF22" s="207"/>
      <c r="AG22" s="207"/>
      <c r="AH22" s="207"/>
      <c r="AI22" s="1081"/>
      <c r="AJ22" s="207"/>
      <c r="AK22" s="207"/>
      <c r="AL22" s="208"/>
      <c r="AM22" s="308"/>
      <c r="AN22" s="187" t="s">
        <v>301</v>
      </c>
    </row>
    <row r="23" spans="2:40" ht="30" customHeight="1">
      <c r="B23" s="366"/>
      <c r="C23" s="512"/>
      <c r="D23" s="514"/>
      <c r="E23" s="514"/>
      <c r="F23" s="514"/>
      <c r="G23" s="840"/>
      <c r="H23" s="594"/>
      <c r="J23" s="1109"/>
      <c r="K23" s="1110"/>
      <c r="L23" s="517"/>
      <c r="M23" s="517"/>
      <c r="N23" s="517"/>
      <c r="O23" s="517"/>
      <c r="P23" s="517"/>
      <c r="Q23" s="517"/>
      <c r="R23" s="517"/>
      <c r="S23" s="517"/>
      <c r="T23" s="595"/>
      <c r="V23" s="1077"/>
      <c r="W23" s="1078"/>
      <c r="X23" s="254"/>
      <c r="Y23" s="204"/>
      <c r="Z23" s="204"/>
      <c r="AA23" s="204"/>
      <c r="AB23" s="204"/>
      <c r="AC23" s="204"/>
      <c r="AD23" s="204"/>
      <c r="AE23" s="204"/>
      <c r="AF23" s="204"/>
      <c r="AG23" s="204"/>
      <c r="AH23" s="204"/>
      <c r="AI23" s="1081"/>
      <c r="AJ23" s="204"/>
      <c r="AK23" s="204"/>
      <c r="AL23" s="205"/>
      <c r="AM23" s="308"/>
      <c r="AN23" s="470" t="s">
        <v>302</v>
      </c>
    </row>
    <row r="24" spans="2:40" ht="16.5" customHeight="1">
      <c r="B24" s="363" t="s">
        <v>343</v>
      </c>
      <c r="C24" s="506" t="s">
        <v>322</v>
      </c>
      <c r="D24" s="508">
        <v>262.507</v>
      </c>
      <c r="E24" s="508">
        <v>288.23</v>
      </c>
      <c r="F24" s="508">
        <v>427.585</v>
      </c>
      <c r="G24" s="839">
        <v>452.861</v>
      </c>
      <c r="H24" s="593">
        <v>904.637</v>
      </c>
      <c r="J24" s="370" t="s">
        <v>235</v>
      </c>
      <c r="K24" s="369" t="s">
        <v>236</v>
      </c>
      <c r="L24" s="493">
        <v>965.486</v>
      </c>
      <c r="M24" s="496">
        <v>1201.441</v>
      </c>
      <c r="N24" s="496">
        <v>1043.056</v>
      </c>
      <c r="O24" s="496">
        <v>647.636</v>
      </c>
      <c r="P24" s="496">
        <v>695.325</v>
      </c>
      <c r="Q24" s="496">
        <v>791.713</v>
      </c>
      <c r="R24" s="496">
        <v>540.142</v>
      </c>
      <c r="S24" s="494">
        <v>325.968</v>
      </c>
      <c r="T24" s="505">
        <v>406.677</v>
      </c>
      <c r="V24" s="454" t="s">
        <v>235</v>
      </c>
      <c r="W24" s="305" t="s">
        <v>236</v>
      </c>
      <c r="X24" s="457">
        <v>580.418</v>
      </c>
      <c r="Y24" s="456">
        <v>477.526</v>
      </c>
      <c r="Z24" s="456">
        <v>557.393</v>
      </c>
      <c r="AA24" s="456">
        <v>621.873</v>
      </c>
      <c r="AB24" s="456">
        <v>650.453</v>
      </c>
      <c r="AC24" s="456">
        <v>684.046</v>
      </c>
      <c r="AD24" s="456">
        <v>1081.31</v>
      </c>
      <c r="AE24" s="456">
        <v>1477.308</v>
      </c>
      <c r="AF24" s="456">
        <v>2193.045</v>
      </c>
      <c r="AG24" s="456">
        <v>3376.973</v>
      </c>
      <c r="AH24" s="456">
        <v>2994.297</v>
      </c>
      <c r="AI24" s="1081"/>
      <c r="AJ24" s="456">
        <v>3524.616</v>
      </c>
      <c r="AK24" s="456">
        <v>13954.252</v>
      </c>
      <c r="AL24" s="202">
        <v>59887.35</v>
      </c>
      <c r="AM24" s="351"/>
      <c r="AN24" s="236" t="s">
        <v>303</v>
      </c>
    </row>
    <row r="25" spans="1:40" ht="16.5" customHeight="1">
      <c r="A25" s="1079"/>
      <c r="B25" s="364" t="s">
        <v>368</v>
      </c>
      <c r="C25" s="520" t="s">
        <v>322</v>
      </c>
      <c r="D25" s="522">
        <v>274.79</v>
      </c>
      <c r="E25" s="522">
        <v>131.793</v>
      </c>
      <c r="F25" s="522">
        <v>1861.497</v>
      </c>
      <c r="G25" s="837">
        <v>5334.861</v>
      </c>
      <c r="H25" s="596">
        <v>2291.808</v>
      </c>
      <c r="J25" s="371"/>
      <c r="K25" s="372" t="s">
        <v>368</v>
      </c>
      <c r="L25" s="373">
        <v>1091.033</v>
      </c>
      <c r="M25" s="374">
        <v>1126.38</v>
      </c>
      <c r="N25" s="374">
        <v>1125.975</v>
      </c>
      <c r="O25" s="374">
        <v>1584.794</v>
      </c>
      <c r="P25" s="374">
        <v>627.935</v>
      </c>
      <c r="Q25" s="374">
        <v>1457.027</v>
      </c>
      <c r="R25" s="374">
        <v>1687.429</v>
      </c>
      <c r="S25" s="374">
        <v>1220.724</v>
      </c>
      <c r="T25" s="628">
        <v>1004.614</v>
      </c>
      <c r="U25" s="1079"/>
      <c r="V25" s="377"/>
      <c r="W25" s="29" t="s">
        <v>368</v>
      </c>
      <c r="X25" s="382">
        <v>1165.208</v>
      </c>
      <c r="Y25" s="240">
        <v>1633.052</v>
      </c>
      <c r="Z25" s="240">
        <v>2089.833</v>
      </c>
      <c r="AA25" s="240">
        <v>2804.928</v>
      </c>
      <c r="AB25" s="240">
        <v>2982.228</v>
      </c>
      <c r="AC25" s="240">
        <v>3665.402</v>
      </c>
      <c r="AD25" s="240">
        <v>4059.894</v>
      </c>
      <c r="AE25" s="240">
        <v>2482.578</v>
      </c>
      <c r="AF25" s="240">
        <v>4553.133</v>
      </c>
      <c r="AG25" s="240">
        <v>7545.277</v>
      </c>
      <c r="AH25" s="240">
        <v>12017.21</v>
      </c>
      <c r="AI25" s="240" t="s">
        <v>285</v>
      </c>
      <c r="AJ25" s="240">
        <v>79508.972</v>
      </c>
      <c r="AK25" s="240">
        <v>147905.554</v>
      </c>
      <c r="AL25" s="383">
        <v>928005.749</v>
      </c>
      <c r="AM25" s="213"/>
      <c r="AN25" s="212" t="s">
        <v>312</v>
      </c>
    </row>
    <row r="26" spans="1:40" ht="16.5" customHeight="1">
      <c r="A26" s="1079"/>
      <c r="B26" s="387"/>
      <c r="C26" s="333"/>
      <c r="D26" s="333"/>
      <c r="E26" s="333"/>
      <c r="F26" s="333"/>
      <c r="G26" s="842"/>
      <c r="H26" s="330"/>
      <c r="J26" s="375"/>
      <c r="K26" s="386"/>
      <c r="L26" s="484"/>
      <c r="M26" s="484"/>
      <c r="N26" s="484"/>
      <c r="O26" s="484"/>
      <c r="P26" s="484"/>
      <c r="Q26" s="484"/>
      <c r="R26" s="484"/>
      <c r="S26" s="484"/>
      <c r="T26" s="597"/>
      <c r="U26" s="1079"/>
      <c r="V26" s="378"/>
      <c r="W26" s="384"/>
      <c r="X26" s="333"/>
      <c r="Y26" s="333"/>
      <c r="Z26" s="333"/>
      <c r="AA26" s="333"/>
      <c r="AB26" s="333"/>
      <c r="AC26" s="333"/>
      <c r="AD26" s="333"/>
      <c r="AE26" s="333"/>
      <c r="AF26" s="333"/>
      <c r="AG26" s="333"/>
      <c r="AH26" s="333"/>
      <c r="AI26" s="385"/>
      <c r="AJ26" s="333"/>
      <c r="AK26" s="333"/>
      <c r="AL26" s="330"/>
      <c r="AM26" s="460"/>
      <c r="AN26" s="460"/>
    </row>
    <row r="27" spans="2:40" ht="13.5">
      <c r="B27" s="179" t="s">
        <v>471</v>
      </c>
      <c r="C27" s="231"/>
      <c r="D27" s="246"/>
      <c r="E27" s="246"/>
      <c r="F27" s="246"/>
      <c r="G27" s="799"/>
      <c r="H27" s="230"/>
      <c r="J27" s="183" t="s">
        <v>342</v>
      </c>
      <c r="K27" s="246"/>
      <c r="L27" s="246"/>
      <c r="M27" s="246"/>
      <c r="N27" s="246"/>
      <c r="O27" s="246"/>
      <c r="P27" s="246"/>
      <c r="Q27" s="246"/>
      <c r="R27" s="246"/>
      <c r="S27" s="246"/>
      <c r="T27" s="230"/>
      <c r="V27" s="261"/>
      <c r="W27" s="259"/>
      <c r="X27" s="259"/>
      <c r="Y27" s="259"/>
      <c r="Z27" s="259"/>
      <c r="AA27" s="259"/>
      <c r="AB27" s="259"/>
      <c r="AC27" s="259"/>
      <c r="AD27" s="259"/>
      <c r="AE27" s="259"/>
      <c r="AF27" s="259"/>
      <c r="AG27" s="259"/>
      <c r="AH27" s="259"/>
      <c r="AI27" s="259"/>
      <c r="AJ27" s="259"/>
      <c r="AK27" s="259"/>
      <c r="AL27" s="260"/>
      <c r="AM27" s="460"/>
      <c r="AN27" s="460"/>
    </row>
    <row r="28" spans="2:40" ht="13.5">
      <c r="B28" s="187" t="s">
        <v>217</v>
      </c>
      <c r="C28" s="233">
        <f aca="true" t="shared" si="0" ref="C28:H28">C6/C$4*100</f>
        <v>4.1661539940857875</v>
      </c>
      <c r="D28" s="249">
        <f t="shared" si="0"/>
        <v>5.1413703916254425</v>
      </c>
      <c r="E28" s="249">
        <f t="shared" si="0"/>
        <v>2.8637976288717346</v>
      </c>
      <c r="F28" s="249">
        <f t="shared" si="0"/>
        <v>6.249120761383365</v>
      </c>
      <c r="G28" s="749">
        <f t="shared" si="0"/>
        <v>7.570058448427694</v>
      </c>
      <c r="H28" s="262">
        <f t="shared" si="0"/>
        <v>7.5998094164333185</v>
      </c>
      <c r="J28" s="194" t="s">
        <v>221</v>
      </c>
      <c r="K28" s="192" t="s">
        <v>222</v>
      </c>
      <c r="L28" s="249">
        <f aca="true" t="shared" si="1" ref="L28:T31">L6/L$4*100</f>
        <v>6.482696056637083</v>
      </c>
      <c r="M28" s="249">
        <f t="shared" si="1"/>
        <v>8.026555256810267</v>
      </c>
      <c r="N28" s="249">
        <f t="shared" si="1"/>
        <v>2.3621233310032066</v>
      </c>
      <c r="O28" s="249">
        <f t="shared" si="1"/>
        <v>6.8589113696293476</v>
      </c>
      <c r="P28" s="249">
        <f t="shared" si="1"/>
        <v>7.538400924272821</v>
      </c>
      <c r="Q28" s="249">
        <f t="shared" si="1"/>
        <v>6.458306327683607</v>
      </c>
      <c r="R28" s="249">
        <f t="shared" si="1"/>
        <v>6.587153561431731</v>
      </c>
      <c r="S28" s="249">
        <f t="shared" si="1"/>
        <v>5.094076629497918</v>
      </c>
      <c r="T28" s="262">
        <f t="shared" si="1"/>
        <v>5.603120351963596</v>
      </c>
      <c r="V28" s="194" t="s">
        <v>221</v>
      </c>
      <c r="W28" s="192" t="s">
        <v>222</v>
      </c>
      <c r="X28" s="249">
        <f aca="true" t="shared" si="2" ref="X28:AL29">X6/X$4*100</f>
        <v>5.05009607588583</v>
      </c>
      <c r="Y28" s="249">
        <f t="shared" si="2"/>
        <v>3.914698531074994</v>
      </c>
      <c r="Z28" s="249">
        <f t="shared" si="2"/>
        <v>3.1804851136712866</v>
      </c>
      <c r="AA28" s="249">
        <f t="shared" si="2"/>
        <v>2.8069984510583876</v>
      </c>
      <c r="AB28" s="249">
        <f t="shared" si="2"/>
        <v>2.5848414833159463</v>
      </c>
      <c r="AC28" s="249">
        <f t="shared" si="2"/>
        <v>2.3201820585856594</v>
      </c>
      <c r="AD28" s="249">
        <f t="shared" si="2"/>
        <v>2.1288537983852955</v>
      </c>
      <c r="AE28" s="249">
        <f t="shared" si="2"/>
        <v>2.783080537719884</v>
      </c>
      <c r="AF28" s="249">
        <f t="shared" si="2"/>
        <v>3.1419103518368914</v>
      </c>
      <c r="AG28" s="249">
        <f t="shared" si="2"/>
        <v>2.724589080872738</v>
      </c>
      <c r="AH28" s="249">
        <f t="shared" si="2"/>
        <v>2.044083271807652</v>
      </c>
      <c r="AI28" s="249" t="s">
        <v>285</v>
      </c>
      <c r="AJ28" s="249">
        <f t="shared" si="2"/>
        <v>2.8397703615947316</v>
      </c>
      <c r="AK28" s="249">
        <f t="shared" si="2"/>
        <v>4.210554738618984</v>
      </c>
      <c r="AL28" s="262">
        <f t="shared" si="2"/>
        <v>4.155448779533343</v>
      </c>
      <c r="AM28" s="460"/>
      <c r="AN28" s="460"/>
    </row>
    <row r="29" spans="2:40" ht="13.5">
      <c r="B29" s="187" t="s">
        <v>218</v>
      </c>
      <c r="C29" s="233">
        <f aca="true" t="shared" si="3" ref="C29:H29">C7/C$4*100</f>
        <v>56.021643902949734</v>
      </c>
      <c r="D29" s="249">
        <f t="shared" si="3"/>
        <v>37.02937363456522</v>
      </c>
      <c r="E29" s="249">
        <f t="shared" si="3"/>
        <v>62.36173715121117</v>
      </c>
      <c r="F29" s="249">
        <f t="shared" si="3"/>
        <v>41.10428553293126</v>
      </c>
      <c r="G29" s="749">
        <f t="shared" si="3"/>
        <v>38.947916940282475</v>
      </c>
      <c r="H29" s="262">
        <f t="shared" si="3"/>
        <v>38.29782399450729</v>
      </c>
      <c r="J29" s="455" t="s">
        <v>223</v>
      </c>
      <c r="K29" s="192" t="s">
        <v>224</v>
      </c>
      <c r="L29" s="249">
        <f t="shared" si="1"/>
        <v>29.744286762373385</v>
      </c>
      <c r="M29" s="249">
        <f t="shared" si="1"/>
        <v>40.59687567930034</v>
      </c>
      <c r="N29" s="249">
        <f t="shared" si="1"/>
        <v>40.76569950318505</v>
      </c>
      <c r="O29" s="249">
        <f t="shared" si="1"/>
        <v>36.07255554602606</v>
      </c>
      <c r="P29" s="249">
        <f t="shared" si="1"/>
        <v>34.77818954451525</v>
      </c>
      <c r="Q29" s="249">
        <f t="shared" si="1"/>
        <v>37.030286610115006</v>
      </c>
      <c r="R29" s="249">
        <f t="shared" si="1"/>
        <v>39.133114649103575</v>
      </c>
      <c r="S29" s="249">
        <f t="shared" si="1"/>
        <v>28.995795100652032</v>
      </c>
      <c r="T29" s="262">
        <f t="shared" si="1"/>
        <v>36.656121407518384</v>
      </c>
      <c r="V29" s="455" t="s">
        <v>223</v>
      </c>
      <c r="W29" s="192" t="s">
        <v>224</v>
      </c>
      <c r="X29" s="249">
        <f t="shared" si="2"/>
        <v>42.81326715470912</v>
      </c>
      <c r="Y29" s="249">
        <f t="shared" si="2"/>
        <v>49.238395895174826</v>
      </c>
      <c r="Z29" s="249">
        <f t="shared" si="2"/>
        <v>53.12893112899639</v>
      </c>
      <c r="AA29" s="249">
        <f t="shared" si="2"/>
        <v>51.75130456035958</v>
      </c>
      <c r="AB29" s="249">
        <f t="shared" si="2"/>
        <v>55.101920603448725</v>
      </c>
      <c r="AC29" s="249">
        <f t="shared" si="2"/>
        <v>52.14522211020915</v>
      </c>
      <c r="AD29" s="249">
        <f t="shared" si="2"/>
        <v>42.7378233853964</v>
      </c>
      <c r="AE29" s="249">
        <f t="shared" si="2"/>
        <v>35.17855327248564</v>
      </c>
      <c r="AF29" s="249">
        <f t="shared" si="2"/>
        <v>26.038382745267924</v>
      </c>
      <c r="AG29" s="249">
        <f t="shared" si="2"/>
        <v>20.99051449934189</v>
      </c>
      <c r="AH29" s="249">
        <f t="shared" si="2"/>
        <v>16.004060827572424</v>
      </c>
      <c r="AI29" s="249" t="s">
        <v>285</v>
      </c>
      <c r="AJ29" s="249">
        <f t="shared" si="2"/>
        <v>6.084524606428561</v>
      </c>
      <c r="AK29" s="249">
        <f t="shared" si="2"/>
        <v>10.393009232703655</v>
      </c>
      <c r="AL29" s="262">
        <f t="shared" si="2"/>
        <v>5.713551973850069</v>
      </c>
      <c r="AM29" s="460"/>
      <c r="AN29" s="460"/>
    </row>
    <row r="30" spans="2:40" ht="13.5">
      <c r="B30" s="264"/>
      <c r="C30" s="457"/>
      <c r="D30" s="456"/>
      <c r="E30" s="456"/>
      <c r="F30" s="456"/>
      <c r="G30" s="743"/>
      <c r="H30" s="202"/>
      <c r="J30" s="1073"/>
      <c r="K30" s="1074"/>
      <c r="L30" s="249"/>
      <c r="M30" s="249"/>
      <c r="N30" s="249"/>
      <c r="O30" s="249"/>
      <c r="P30" s="249"/>
      <c r="Q30" s="249"/>
      <c r="R30" s="249"/>
      <c r="S30" s="249"/>
      <c r="T30" s="262"/>
      <c r="V30" s="1073"/>
      <c r="W30" s="1074"/>
      <c r="X30" s="249"/>
      <c r="Y30" s="249"/>
      <c r="Z30" s="249"/>
      <c r="AA30" s="249"/>
      <c r="AB30" s="249"/>
      <c r="AC30" s="249"/>
      <c r="AD30" s="249"/>
      <c r="AE30" s="249"/>
      <c r="AF30" s="249"/>
      <c r="AG30" s="249"/>
      <c r="AH30" s="249"/>
      <c r="AI30" s="249"/>
      <c r="AJ30" s="249"/>
      <c r="AK30" s="249"/>
      <c r="AL30" s="262"/>
      <c r="AM30" s="460"/>
      <c r="AN30" s="460"/>
    </row>
    <row r="31" spans="2:40" ht="13.5">
      <c r="B31" s="265"/>
      <c r="C31" s="266"/>
      <c r="D31" s="267"/>
      <c r="E31" s="267"/>
      <c r="F31" s="267"/>
      <c r="G31" s="751"/>
      <c r="H31" s="268"/>
      <c r="J31" s="455" t="s">
        <v>225</v>
      </c>
      <c r="K31" s="192" t="s">
        <v>226</v>
      </c>
      <c r="L31" s="249">
        <f t="shared" si="1"/>
        <v>3.139444525447184</v>
      </c>
      <c r="M31" s="249">
        <f t="shared" si="1"/>
        <v>3.521710052835589</v>
      </c>
      <c r="N31" s="249">
        <f t="shared" si="1"/>
        <v>2.6995838581265397</v>
      </c>
      <c r="O31" s="249">
        <f t="shared" si="1"/>
        <v>3.2264335463892317</v>
      </c>
      <c r="P31" s="249">
        <f t="shared" si="1"/>
        <v>3.285435313622963</v>
      </c>
      <c r="Q31" s="249">
        <f t="shared" si="1"/>
        <v>3.793926509789415</v>
      </c>
      <c r="R31" s="249">
        <f t="shared" si="1"/>
        <v>2.897228947291707</v>
      </c>
      <c r="S31" s="249">
        <f t="shared" si="1"/>
        <v>2.7081506890476756</v>
      </c>
      <c r="T31" s="262">
        <f t="shared" si="1"/>
        <v>2.9987284706409616</v>
      </c>
      <c r="V31" s="455" t="s">
        <v>225</v>
      </c>
      <c r="W31" s="192" t="s">
        <v>226</v>
      </c>
      <c r="X31" s="249">
        <f aca="true" t="shared" si="4" ref="X31:AL31">X9/X$4*100</f>
        <v>2.4762541500199764</v>
      </c>
      <c r="Y31" s="249">
        <f t="shared" si="4"/>
        <v>1.8516569830998648</v>
      </c>
      <c r="Z31" s="249">
        <f t="shared" si="4"/>
        <v>1.7297821718474709</v>
      </c>
      <c r="AA31" s="249">
        <f t="shared" si="4"/>
        <v>1.7963963158684637</v>
      </c>
      <c r="AB31" s="249">
        <f t="shared" si="4"/>
        <v>1.4431164754665433</v>
      </c>
      <c r="AC31" s="249">
        <f t="shared" si="4"/>
        <v>1.0858871735340232</v>
      </c>
      <c r="AD31" s="249">
        <f t="shared" si="4"/>
        <v>0.8404992802355115</v>
      </c>
      <c r="AE31" s="249">
        <f t="shared" si="4"/>
        <v>1.114422765721583</v>
      </c>
      <c r="AF31" s="249">
        <f t="shared" si="4"/>
        <v>1.3147217041742012</v>
      </c>
      <c r="AG31" s="249">
        <f t="shared" si="4"/>
        <v>1.4676568558458778</v>
      </c>
      <c r="AH31" s="249">
        <f t="shared" si="4"/>
        <v>0.9523381194348914</v>
      </c>
      <c r="AI31" s="249" t="s">
        <v>285</v>
      </c>
      <c r="AJ31" s="249">
        <f t="shared" si="4"/>
        <v>2.963926888510373</v>
      </c>
      <c r="AK31" s="249">
        <f t="shared" si="4"/>
        <v>5.408428660129361</v>
      </c>
      <c r="AL31" s="262">
        <f t="shared" si="4"/>
        <v>4.548833649991771</v>
      </c>
      <c r="AM31" s="460"/>
      <c r="AN31" s="460"/>
    </row>
    <row r="32" spans="2:40" ht="13.5">
      <c r="B32" s="269"/>
      <c r="C32" s="256"/>
      <c r="D32" s="207"/>
      <c r="E32" s="207"/>
      <c r="F32" s="207"/>
      <c r="G32" s="744"/>
      <c r="H32" s="208"/>
      <c r="J32" s="1071"/>
      <c r="K32" s="1072"/>
      <c r="L32" s="458"/>
      <c r="M32" s="458"/>
      <c r="N32" s="458"/>
      <c r="O32" s="458"/>
      <c r="P32" s="458"/>
      <c r="Q32" s="458"/>
      <c r="R32" s="458"/>
      <c r="S32" s="458"/>
      <c r="T32" s="323"/>
      <c r="V32" s="1071"/>
      <c r="W32" s="1072"/>
      <c r="X32" s="458"/>
      <c r="Y32" s="458"/>
      <c r="Z32" s="458"/>
      <c r="AA32" s="458"/>
      <c r="AB32" s="458"/>
      <c r="AC32" s="458"/>
      <c r="AD32" s="458"/>
      <c r="AE32" s="458"/>
      <c r="AF32" s="458"/>
      <c r="AG32" s="458"/>
      <c r="AH32" s="458"/>
      <c r="AI32" s="458"/>
      <c r="AJ32" s="458"/>
      <c r="AK32" s="458"/>
      <c r="AL32" s="323"/>
      <c r="AM32" s="460"/>
      <c r="AN32" s="460"/>
    </row>
    <row r="33" spans="2:40" ht="13.5">
      <c r="B33" s="270"/>
      <c r="C33" s="254"/>
      <c r="D33" s="204"/>
      <c r="E33" s="204"/>
      <c r="F33" s="204"/>
      <c r="G33" s="745"/>
      <c r="H33" s="205"/>
      <c r="J33" s="1077"/>
      <c r="K33" s="1078"/>
      <c r="L33" s="288"/>
      <c r="M33" s="288"/>
      <c r="N33" s="288"/>
      <c r="O33" s="288"/>
      <c r="P33" s="288"/>
      <c r="Q33" s="288"/>
      <c r="R33" s="288"/>
      <c r="S33" s="288"/>
      <c r="T33" s="289"/>
      <c r="V33" s="1077"/>
      <c r="W33" s="1078"/>
      <c r="X33" s="288"/>
      <c r="Y33" s="288"/>
      <c r="Z33" s="288"/>
      <c r="AA33" s="288"/>
      <c r="AB33" s="288"/>
      <c r="AC33" s="288"/>
      <c r="AD33" s="288"/>
      <c r="AE33" s="288"/>
      <c r="AF33" s="288"/>
      <c r="AG33" s="288"/>
      <c r="AH33" s="288"/>
      <c r="AI33" s="288"/>
      <c r="AJ33" s="288"/>
      <c r="AK33" s="288"/>
      <c r="AL33" s="289"/>
      <c r="AM33" s="460"/>
      <c r="AN33" s="460"/>
    </row>
    <row r="34" spans="2:40" ht="13.5">
      <c r="B34" s="187" t="s">
        <v>219</v>
      </c>
      <c r="C34" s="233">
        <f aca="true" t="shared" si="5" ref="C34:H35">C12/C$4*100</f>
        <v>3.6472291799842926</v>
      </c>
      <c r="D34" s="249">
        <f t="shared" si="5"/>
        <v>5.65059964946496</v>
      </c>
      <c r="E34" s="249">
        <f t="shared" si="5"/>
        <v>6.057130550525568</v>
      </c>
      <c r="F34" s="249">
        <f t="shared" si="5"/>
        <v>7.7915939694398</v>
      </c>
      <c r="G34" s="749">
        <f t="shared" si="5"/>
        <v>6.541791666488675</v>
      </c>
      <c r="H34" s="262">
        <f t="shared" si="5"/>
        <v>5.721860771041332</v>
      </c>
      <c r="J34" s="455" t="s">
        <v>54</v>
      </c>
      <c r="K34" s="192" t="s">
        <v>227</v>
      </c>
      <c r="L34" s="249">
        <f aca="true" t="shared" si="6" ref="L34:T35">L12/L$4*100</f>
        <v>1.078579081077408</v>
      </c>
      <c r="M34" s="249">
        <f t="shared" si="6"/>
        <v>1.0968407288153976</v>
      </c>
      <c r="N34" s="249">
        <f t="shared" si="6"/>
        <v>1.2942220702257266</v>
      </c>
      <c r="O34" s="249">
        <f t="shared" si="6"/>
        <v>1.451819804168718</v>
      </c>
      <c r="P34" s="249">
        <f t="shared" si="6"/>
        <v>1.5492000755277437</v>
      </c>
      <c r="Q34" s="249">
        <f t="shared" si="6"/>
        <v>1.3612404644345015</v>
      </c>
      <c r="R34" s="249">
        <f t="shared" si="6"/>
        <v>1.4523297116058886</v>
      </c>
      <c r="S34" s="249">
        <f t="shared" si="6"/>
        <v>1.5114788087530078</v>
      </c>
      <c r="T34" s="262">
        <f t="shared" si="6"/>
        <v>1.7643486784708518</v>
      </c>
      <c r="V34" s="455" t="s">
        <v>54</v>
      </c>
      <c r="W34" s="192" t="s">
        <v>227</v>
      </c>
      <c r="X34" s="249">
        <f aca="true" t="shared" si="7" ref="X34:AL35">X12/X$4*100</f>
        <v>1.784862484698928</v>
      </c>
      <c r="Y34" s="249">
        <f t="shared" si="7"/>
        <v>1.1326185452868032</v>
      </c>
      <c r="Z34" s="249">
        <f t="shared" si="7"/>
        <v>0.9068802340020802</v>
      </c>
      <c r="AA34" s="249">
        <f t="shared" si="7"/>
        <v>0.7500561243458272</v>
      </c>
      <c r="AB34" s="249">
        <f t="shared" si="7"/>
        <v>0.7496361248660408</v>
      </c>
      <c r="AC34" s="249">
        <f t="shared" si="7"/>
        <v>0.542313055875926</v>
      </c>
      <c r="AD34" s="249">
        <f t="shared" si="7"/>
        <v>0.5492447327028631</v>
      </c>
      <c r="AE34" s="249">
        <f t="shared" si="7"/>
        <v>0.3085609153840066</v>
      </c>
      <c r="AF34" s="249">
        <f t="shared" si="7"/>
        <v>0.2709617456857551</v>
      </c>
      <c r="AG34" s="249">
        <f t="shared" si="7"/>
        <v>0.3088599947241411</v>
      </c>
      <c r="AH34" s="249">
        <f t="shared" si="7"/>
        <v>0.2647755272142445</v>
      </c>
      <c r="AI34" s="249" t="s">
        <v>285</v>
      </c>
      <c r="AJ34" s="249">
        <f t="shared" si="7"/>
        <v>1.2465197154123353</v>
      </c>
      <c r="AK34" s="249">
        <f t="shared" si="7"/>
        <v>2.1141104366918744</v>
      </c>
      <c r="AL34" s="262">
        <f t="shared" si="7"/>
        <v>1.3616746457775382</v>
      </c>
      <c r="AM34" s="460"/>
      <c r="AN34" s="460"/>
    </row>
    <row r="35" spans="2:40" ht="13.5">
      <c r="B35" s="187" t="s">
        <v>214</v>
      </c>
      <c r="C35" s="233">
        <f>C13/C$4*100</f>
        <v>35.02497361251822</v>
      </c>
      <c r="D35" s="249">
        <f t="shared" si="5"/>
        <v>40.967241195705626</v>
      </c>
      <c r="E35" s="249">
        <f t="shared" si="5"/>
        <v>24.040077124864524</v>
      </c>
      <c r="F35" s="249">
        <f t="shared" si="5"/>
        <v>34.70284899536201</v>
      </c>
      <c r="G35" s="749">
        <f t="shared" si="5"/>
        <v>30.135789639103432</v>
      </c>
      <c r="H35" s="262">
        <f t="shared" si="5"/>
        <v>37.94285101447028</v>
      </c>
      <c r="J35" s="455" t="s">
        <v>228</v>
      </c>
      <c r="K35" s="192" t="s">
        <v>111</v>
      </c>
      <c r="L35" s="249">
        <f t="shared" si="6"/>
        <v>51.88844522790957</v>
      </c>
      <c r="M35" s="249">
        <f t="shared" si="6"/>
        <v>35.16972694734791</v>
      </c>
      <c r="N35" s="249">
        <f t="shared" si="6"/>
        <v>42.54050348496142</v>
      </c>
      <c r="O35" s="249">
        <f t="shared" si="6"/>
        <v>41.92928990715491</v>
      </c>
      <c r="P35" s="249">
        <f t="shared" si="6"/>
        <v>43.86361268799507</v>
      </c>
      <c r="Q35" s="249">
        <f t="shared" si="6"/>
        <v>41.50404896310315</v>
      </c>
      <c r="R35" s="249">
        <f t="shared" si="6"/>
        <v>40.01916622887903</v>
      </c>
      <c r="S35" s="249">
        <f t="shared" si="6"/>
        <v>53.24946820676241</v>
      </c>
      <c r="T35" s="262">
        <f t="shared" si="6"/>
        <v>44.91960271525633</v>
      </c>
      <c r="V35" s="455" t="s">
        <v>228</v>
      </c>
      <c r="W35" s="192" t="s">
        <v>111</v>
      </c>
      <c r="X35" s="249">
        <f t="shared" si="7"/>
        <v>38.82384188043647</v>
      </c>
      <c r="Y35" s="249">
        <f t="shared" si="7"/>
        <v>33.80450411323737</v>
      </c>
      <c r="Z35" s="249">
        <f t="shared" si="7"/>
        <v>29.77430500064694</v>
      </c>
      <c r="AA35" s="249">
        <f t="shared" si="7"/>
        <v>30.57878987092239</v>
      </c>
      <c r="AB35" s="249">
        <f t="shared" si="7"/>
        <v>28.46765782777179</v>
      </c>
      <c r="AC35" s="249">
        <f t="shared" si="7"/>
        <v>26.803400661837934</v>
      </c>
      <c r="AD35" s="249">
        <f t="shared" si="7"/>
        <v>25.951385137249495</v>
      </c>
      <c r="AE35" s="249">
        <f t="shared" si="7"/>
        <v>23.761173984176953</v>
      </c>
      <c r="AF35" s="249">
        <f t="shared" si="7"/>
        <v>23.51787366206482</v>
      </c>
      <c r="AG35" s="249">
        <f t="shared" si="7"/>
        <v>24.227888366321288</v>
      </c>
      <c r="AH35" s="249">
        <f t="shared" si="7"/>
        <v>33.37293529490163</v>
      </c>
      <c r="AI35" s="249" t="s">
        <v>285</v>
      </c>
      <c r="AJ35" s="249">
        <f t="shared" si="7"/>
        <v>29.246783274209896</v>
      </c>
      <c r="AK35" s="249">
        <f t="shared" si="7"/>
        <v>39.35232801535009</v>
      </c>
      <c r="AL35" s="262">
        <f t="shared" si="7"/>
        <v>33.6315360020419</v>
      </c>
      <c r="AM35" s="460"/>
      <c r="AN35" s="460"/>
    </row>
    <row r="36" spans="2:40" ht="13.5">
      <c r="B36" s="264"/>
      <c r="C36" s="457"/>
      <c r="D36" s="456"/>
      <c r="E36" s="456"/>
      <c r="F36" s="456"/>
      <c r="G36" s="743"/>
      <c r="H36" s="202"/>
      <c r="J36" s="1071"/>
      <c r="K36" s="1072"/>
      <c r="L36" s="458"/>
      <c r="M36" s="458"/>
      <c r="N36" s="458"/>
      <c r="O36" s="458"/>
      <c r="P36" s="458"/>
      <c r="Q36" s="458"/>
      <c r="R36" s="458"/>
      <c r="S36" s="458"/>
      <c r="T36" s="323"/>
      <c r="V36" s="1071"/>
      <c r="W36" s="1072"/>
      <c r="X36" s="458"/>
      <c r="Y36" s="458"/>
      <c r="Z36" s="458"/>
      <c r="AA36" s="458"/>
      <c r="AB36" s="458"/>
      <c r="AC36" s="458"/>
      <c r="AD36" s="458"/>
      <c r="AE36" s="458"/>
      <c r="AF36" s="458"/>
      <c r="AG36" s="458"/>
      <c r="AH36" s="458"/>
      <c r="AI36" s="458"/>
      <c r="AJ36" s="458"/>
      <c r="AK36" s="458"/>
      <c r="AL36" s="323"/>
      <c r="AM36" s="460"/>
      <c r="AN36" s="460"/>
    </row>
    <row r="37" spans="2:40" ht="13.5">
      <c r="B37" s="269"/>
      <c r="C37" s="256"/>
      <c r="D37" s="207"/>
      <c r="E37" s="207"/>
      <c r="F37" s="207"/>
      <c r="G37" s="744"/>
      <c r="H37" s="208"/>
      <c r="J37" s="1075"/>
      <c r="K37" s="1076"/>
      <c r="L37" s="267"/>
      <c r="M37" s="267"/>
      <c r="N37" s="267"/>
      <c r="O37" s="267"/>
      <c r="P37" s="267"/>
      <c r="Q37" s="267"/>
      <c r="R37" s="267"/>
      <c r="S37" s="267"/>
      <c r="T37" s="268"/>
      <c r="V37" s="1075"/>
      <c r="W37" s="1076"/>
      <c r="X37" s="267"/>
      <c r="Y37" s="267"/>
      <c r="Z37" s="267"/>
      <c r="AA37" s="267"/>
      <c r="AB37" s="267"/>
      <c r="AC37" s="267"/>
      <c r="AD37" s="267"/>
      <c r="AE37" s="267"/>
      <c r="AF37" s="267"/>
      <c r="AG37" s="267"/>
      <c r="AH37" s="267"/>
      <c r="AI37" s="267"/>
      <c r="AJ37" s="267"/>
      <c r="AK37" s="267"/>
      <c r="AL37" s="268"/>
      <c r="AM37" s="460"/>
      <c r="AN37" s="460"/>
    </row>
    <row r="38" spans="2:40" ht="13.5">
      <c r="B38" s="269"/>
      <c r="C38" s="256"/>
      <c r="D38" s="207"/>
      <c r="E38" s="207"/>
      <c r="F38" s="207"/>
      <c r="G38" s="744"/>
      <c r="H38" s="208"/>
      <c r="J38" s="1077"/>
      <c r="K38" s="1078"/>
      <c r="L38" s="288"/>
      <c r="M38" s="288"/>
      <c r="N38" s="288"/>
      <c r="O38" s="288"/>
      <c r="P38" s="288"/>
      <c r="Q38" s="288"/>
      <c r="R38" s="288"/>
      <c r="S38" s="288"/>
      <c r="T38" s="289"/>
      <c r="V38" s="1077"/>
      <c r="W38" s="1078"/>
      <c r="X38" s="288"/>
      <c r="Y38" s="288"/>
      <c r="Z38" s="288"/>
      <c r="AA38" s="288"/>
      <c r="AB38" s="288"/>
      <c r="AC38" s="288"/>
      <c r="AD38" s="288"/>
      <c r="AE38" s="288"/>
      <c r="AF38" s="288"/>
      <c r="AG38" s="288"/>
      <c r="AH38" s="288"/>
      <c r="AI38" s="288"/>
      <c r="AJ38" s="288"/>
      <c r="AK38" s="288"/>
      <c r="AL38" s="289"/>
      <c r="AM38" s="460"/>
      <c r="AN38" s="460"/>
    </row>
    <row r="39" spans="2:40" ht="13.5">
      <c r="B39" s="265"/>
      <c r="C39" s="266"/>
      <c r="D39" s="267"/>
      <c r="E39" s="267"/>
      <c r="F39" s="267"/>
      <c r="G39" s="751"/>
      <c r="H39" s="268"/>
      <c r="J39" s="455" t="s">
        <v>229</v>
      </c>
      <c r="K39" s="192" t="s">
        <v>230</v>
      </c>
      <c r="L39" s="249">
        <f aca="true" t="shared" si="8" ref="L39:T40">L17/L$4*100</f>
        <v>1.5889268909850878</v>
      </c>
      <c r="M39" s="249">
        <f t="shared" si="8"/>
        <v>1.416373314972554</v>
      </c>
      <c r="N39" s="249">
        <f t="shared" si="8"/>
        <v>1.3866699502027058</v>
      </c>
      <c r="O39" s="249">
        <f t="shared" si="8"/>
        <v>1.4363247528633545</v>
      </c>
      <c r="P39" s="249">
        <f t="shared" si="8"/>
        <v>1.338435679882775</v>
      </c>
      <c r="Q39" s="249">
        <f t="shared" si="8"/>
        <v>1.0465671135917056</v>
      </c>
      <c r="R39" s="249">
        <f t="shared" si="8"/>
        <v>1.1160887224326275</v>
      </c>
      <c r="S39" s="249">
        <f t="shared" si="8"/>
        <v>0.9175977468178766</v>
      </c>
      <c r="T39" s="262">
        <f t="shared" si="8"/>
        <v>0.9858172213530596</v>
      </c>
      <c r="V39" s="455" t="s">
        <v>229</v>
      </c>
      <c r="W39" s="192" t="s">
        <v>230</v>
      </c>
      <c r="X39" s="249">
        <f aca="true" t="shared" si="9" ref="X39:AL40">X17/X$4*100</f>
        <v>0.7405680686866172</v>
      </c>
      <c r="Y39" s="249">
        <f t="shared" si="9"/>
        <v>0.5343904524934192</v>
      </c>
      <c r="Z39" s="249">
        <f t="shared" si="9"/>
        <v>0.43716897948798017</v>
      </c>
      <c r="AA39" s="249">
        <f t="shared" si="9"/>
        <v>0.43764902417194596</v>
      </c>
      <c r="AB39" s="249">
        <f t="shared" si="9"/>
        <v>0.3265934928271323</v>
      </c>
      <c r="AC39" s="249">
        <f t="shared" si="9"/>
        <v>0.2833542341053169</v>
      </c>
      <c r="AD39" s="249">
        <f t="shared" si="9"/>
        <v>0.3384544379068605</v>
      </c>
      <c r="AE39" s="249">
        <f t="shared" si="9"/>
        <v>0.3059355721776265</v>
      </c>
      <c r="AF39" s="249">
        <f t="shared" si="9"/>
        <v>0.5516180688868711</v>
      </c>
      <c r="AG39" s="249">
        <f t="shared" si="9"/>
        <v>0.638551588652446</v>
      </c>
      <c r="AH39" s="249">
        <f t="shared" si="9"/>
        <v>0.552899738012102</v>
      </c>
      <c r="AI39" s="249" t="s">
        <v>285</v>
      </c>
      <c r="AJ39" s="249">
        <f t="shared" si="9"/>
        <v>1.7927150925530169</v>
      </c>
      <c r="AK39" s="249">
        <f t="shared" si="9"/>
        <v>3.0390468912696362</v>
      </c>
      <c r="AL39" s="262">
        <f t="shared" si="9"/>
        <v>1.801462878197551</v>
      </c>
      <c r="AM39" s="460"/>
      <c r="AN39" s="460"/>
    </row>
    <row r="40" spans="2:40" ht="13.5">
      <c r="B40" s="265"/>
      <c r="C40" s="266"/>
      <c r="D40" s="267"/>
      <c r="E40" s="267"/>
      <c r="F40" s="267"/>
      <c r="G40" s="751"/>
      <c r="H40" s="268"/>
      <c r="J40" s="455" t="s">
        <v>231</v>
      </c>
      <c r="K40" s="192" t="s">
        <v>232</v>
      </c>
      <c r="L40" s="249">
        <f t="shared" si="8"/>
        <v>1.303970176790231</v>
      </c>
      <c r="M40" s="249">
        <f t="shared" si="8"/>
        <v>4.433136353585494</v>
      </c>
      <c r="N40" s="249">
        <f t="shared" si="8"/>
        <v>4.012360737606743</v>
      </c>
      <c r="O40" s="249">
        <f t="shared" si="8"/>
        <v>4.056001373262739</v>
      </c>
      <c r="P40" s="249">
        <f t="shared" si="8"/>
        <v>4.249052519886502</v>
      </c>
      <c r="Q40" s="249">
        <f t="shared" si="8"/>
        <v>4.067897773652166</v>
      </c>
      <c r="R40" s="249">
        <f t="shared" si="8"/>
        <v>4.208535812606776</v>
      </c>
      <c r="S40" s="249">
        <f t="shared" si="8"/>
        <v>4.1147636237936815</v>
      </c>
      <c r="T40" s="262">
        <f t="shared" si="8"/>
        <v>3.2422752987503127</v>
      </c>
      <c r="V40" s="455" t="s">
        <v>231</v>
      </c>
      <c r="W40" s="192" t="s">
        <v>232</v>
      </c>
      <c r="X40" s="249">
        <f t="shared" si="9"/>
        <v>3.926242082157484</v>
      </c>
      <c r="Y40" s="249">
        <f t="shared" si="9"/>
        <v>5.383019197901591</v>
      </c>
      <c r="Z40" s="249">
        <f t="shared" si="9"/>
        <v>6.55270552913145</v>
      </c>
      <c r="AA40" s="249">
        <f t="shared" si="9"/>
        <v>6.663039321196308</v>
      </c>
      <c r="AB40" s="249">
        <f t="shared" si="9"/>
        <v>6.86377832346995</v>
      </c>
      <c r="AC40" s="249">
        <f t="shared" si="9"/>
        <v>11.605904506462384</v>
      </c>
      <c r="AD40" s="249">
        <f t="shared" si="9"/>
        <v>19.820840253348393</v>
      </c>
      <c r="AE40" s="249">
        <f t="shared" si="9"/>
        <v>26.003311442773818</v>
      </c>
      <c r="AF40" s="249">
        <f t="shared" si="9"/>
        <v>32.30704569283505</v>
      </c>
      <c r="AG40" s="249">
        <f t="shared" si="9"/>
        <v>32.43665126292411</v>
      </c>
      <c r="AH40" s="249">
        <f t="shared" si="9"/>
        <v>30.1410110089066</v>
      </c>
      <c r="AI40" s="249" t="s">
        <v>285</v>
      </c>
      <c r="AJ40" s="249">
        <f t="shared" si="9"/>
        <v>19.015099139043503</v>
      </c>
      <c r="AK40" s="249">
        <f t="shared" si="9"/>
        <v>11.959034096864261</v>
      </c>
      <c r="AL40" s="262">
        <f t="shared" si="9"/>
        <v>17.68093708899019</v>
      </c>
      <c r="AM40" s="460"/>
      <c r="AN40" s="460"/>
    </row>
    <row r="41" spans="2:40" ht="13.5">
      <c r="B41" s="270"/>
      <c r="C41" s="254"/>
      <c r="D41" s="204"/>
      <c r="E41" s="204"/>
      <c r="F41" s="204"/>
      <c r="G41" s="745"/>
      <c r="H41" s="205"/>
      <c r="J41" s="1073"/>
      <c r="K41" s="1074"/>
      <c r="L41" s="249"/>
      <c r="M41" s="249"/>
      <c r="N41" s="249"/>
      <c r="O41" s="249"/>
      <c r="P41" s="249"/>
      <c r="Q41" s="249"/>
      <c r="R41" s="249"/>
      <c r="S41" s="249"/>
      <c r="T41" s="262"/>
      <c r="V41" s="1073"/>
      <c r="W41" s="1074"/>
      <c r="X41" s="249"/>
      <c r="Y41" s="249"/>
      <c r="Z41" s="249"/>
      <c r="AA41" s="249"/>
      <c r="AB41" s="249"/>
      <c r="AC41" s="249"/>
      <c r="AD41" s="249"/>
      <c r="AE41" s="249"/>
      <c r="AF41" s="249"/>
      <c r="AG41" s="249"/>
      <c r="AH41" s="249"/>
      <c r="AI41" s="249"/>
      <c r="AJ41" s="249"/>
      <c r="AK41" s="249"/>
      <c r="AL41" s="262"/>
      <c r="AM41" s="460"/>
      <c r="AN41" s="460"/>
    </row>
    <row r="42" spans="2:40" ht="13.5">
      <c r="B42" s="187" t="s">
        <v>220</v>
      </c>
      <c r="C42" s="233">
        <f aca="true" t="shared" si="10" ref="C42:H42">C20/C$4*100</f>
        <v>1.1399993104619683</v>
      </c>
      <c r="D42" s="249">
        <f t="shared" si="10"/>
        <v>4.702068840022684</v>
      </c>
      <c r="E42" s="249">
        <f t="shared" si="10"/>
        <v>3.6224698755953604</v>
      </c>
      <c r="F42" s="249">
        <f t="shared" si="10"/>
        <v>3.86630481921481</v>
      </c>
      <c r="G42" s="749">
        <f t="shared" si="10"/>
        <v>3.653338028088365</v>
      </c>
      <c r="H42" s="262">
        <f t="shared" si="10"/>
        <v>2.816303044561271</v>
      </c>
      <c r="J42" s="455" t="s">
        <v>233</v>
      </c>
      <c r="K42" s="192" t="s">
        <v>234</v>
      </c>
      <c r="L42" s="249">
        <f aca="true" t="shared" si="11" ref="L42:T42">L20/L$4*100</f>
        <v>1.0777236250552789</v>
      </c>
      <c r="M42" s="249">
        <f t="shared" si="11"/>
        <v>1.3822369377124342</v>
      </c>
      <c r="N42" s="249">
        <f t="shared" si="11"/>
        <v>0.7526547813469935</v>
      </c>
      <c r="O42" s="249">
        <f t="shared" si="11"/>
        <v>0.9233336355270014</v>
      </c>
      <c r="P42" s="249">
        <f t="shared" si="11"/>
        <v>0.8060634026854575</v>
      </c>
      <c r="Q42" s="249">
        <f t="shared" si="11"/>
        <v>1.0125161816472683</v>
      </c>
      <c r="R42" s="249">
        <f t="shared" si="11"/>
        <v>1.0359935473122326</v>
      </c>
      <c r="S42" s="249">
        <f t="shared" si="11"/>
        <v>0.818808457299536</v>
      </c>
      <c r="T42" s="262">
        <f t="shared" si="11"/>
        <v>0.7184814421157606</v>
      </c>
      <c r="V42" s="455" t="s">
        <v>233</v>
      </c>
      <c r="W42" s="192" t="s">
        <v>234</v>
      </c>
      <c r="X42" s="249">
        <f aca="true" t="shared" si="12" ref="X42:AL42">X20/X$4*100</f>
        <v>1.2127593050379482</v>
      </c>
      <c r="Y42" s="249">
        <f t="shared" si="12"/>
        <v>1.4440883258224915</v>
      </c>
      <c r="Z42" s="249">
        <f t="shared" si="12"/>
        <v>1.6982384264082175</v>
      </c>
      <c r="AA42" s="249">
        <f t="shared" si="12"/>
        <v>2.267661876743925</v>
      </c>
      <c r="AB42" s="249">
        <f t="shared" si="12"/>
        <v>1.8784613662129543</v>
      </c>
      <c r="AC42" s="249">
        <f t="shared" si="12"/>
        <v>2.8737521352508995</v>
      </c>
      <c r="AD42" s="249">
        <f t="shared" si="12"/>
        <v>5.2818655575582625</v>
      </c>
      <c r="AE42" s="249">
        <f t="shared" si="12"/>
        <v>9.269684300514934</v>
      </c>
      <c r="AF42" s="249">
        <f t="shared" si="12"/>
        <v>10.997220774721022</v>
      </c>
      <c r="AG42" s="249">
        <f t="shared" si="12"/>
        <v>14.944006342873001</v>
      </c>
      <c r="AH42" s="249">
        <f t="shared" si="12"/>
        <v>14.298331340930856</v>
      </c>
      <c r="AI42" s="249" t="s">
        <v>285</v>
      </c>
      <c r="AJ42" s="249">
        <f t="shared" si="12"/>
        <v>19.35466528503621</v>
      </c>
      <c r="AK42" s="249">
        <f t="shared" si="12"/>
        <v>10.301994032189645</v>
      </c>
      <c r="AL42" s="262">
        <f t="shared" si="12"/>
        <v>9.670611398311381</v>
      </c>
      <c r="AM42" s="460"/>
      <c r="AN42" s="460"/>
    </row>
    <row r="43" spans="2:40" ht="13.5">
      <c r="B43" s="264"/>
      <c r="C43" s="457"/>
      <c r="D43" s="456"/>
      <c r="E43" s="456"/>
      <c r="F43" s="456"/>
      <c r="G43" s="743"/>
      <c r="H43" s="202"/>
      <c r="J43" s="1071"/>
      <c r="K43" s="1072"/>
      <c r="L43" s="458"/>
      <c r="M43" s="458"/>
      <c r="N43" s="458"/>
      <c r="O43" s="458"/>
      <c r="P43" s="458"/>
      <c r="Q43" s="458"/>
      <c r="R43" s="458"/>
      <c r="S43" s="458"/>
      <c r="T43" s="323"/>
      <c r="V43" s="1071"/>
      <c r="W43" s="1072"/>
      <c r="X43" s="458"/>
      <c r="Y43" s="458"/>
      <c r="Z43" s="458"/>
      <c r="AA43" s="458"/>
      <c r="AB43" s="458"/>
      <c r="AC43" s="458"/>
      <c r="AD43" s="458"/>
      <c r="AE43" s="458"/>
      <c r="AF43" s="458"/>
      <c r="AG43" s="458"/>
      <c r="AH43" s="458"/>
      <c r="AI43" s="458"/>
      <c r="AJ43" s="458"/>
      <c r="AK43" s="458"/>
      <c r="AL43" s="323"/>
      <c r="AM43" s="460"/>
      <c r="AN43" s="460"/>
    </row>
    <row r="44" spans="2:40" ht="13.5">
      <c r="B44" s="269"/>
      <c r="C44" s="256"/>
      <c r="D44" s="207"/>
      <c r="E44" s="207"/>
      <c r="F44" s="207"/>
      <c r="G44" s="744"/>
      <c r="H44" s="208"/>
      <c r="J44" s="1075"/>
      <c r="K44" s="1076"/>
      <c r="L44" s="267"/>
      <c r="M44" s="267"/>
      <c r="N44" s="267"/>
      <c r="O44" s="267"/>
      <c r="P44" s="267"/>
      <c r="Q44" s="267"/>
      <c r="R44" s="267"/>
      <c r="S44" s="267"/>
      <c r="T44" s="268"/>
      <c r="V44" s="1075"/>
      <c r="W44" s="1076"/>
      <c r="X44" s="267"/>
      <c r="Y44" s="267"/>
      <c r="Z44" s="267"/>
      <c r="AA44" s="267"/>
      <c r="AB44" s="267"/>
      <c r="AC44" s="267"/>
      <c r="AD44" s="267"/>
      <c r="AE44" s="267"/>
      <c r="AF44" s="267"/>
      <c r="AG44" s="267"/>
      <c r="AH44" s="267"/>
      <c r="AI44" s="267"/>
      <c r="AJ44" s="267"/>
      <c r="AK44" s="267"/>
      <c r="AL44" s="268"/>
      <c r="AM44" s="460"/>
      <c r="AN44" s="460"/>
    </row>
    <row r="45" spans="2:40" ht="13.5">
      <c r="B45" s="269"/>
      <c r="C45" s="254"/>
      <c r="D45" s="204"/>
      <c r="E45" s="204"/>
      <c r="F45" s="204"/>
      <c r="G45" s="745"/>
      <c r="H45" s="205"/>
      <c r="J45" s="1077"/>
      <c r="K45" s="1078"/>
      <c r="L45" s="288"/>
      <c r="M45" s="288"/>
      <c r="N45" s="288"/>
      <c r="O45" s="288"/>
      <c r="P45" s="288"/>
      <c r="Q45" s="288"/>
      <c r="R45" s="288"/>
      <c r="S45" s="288"/>
      <c r="T45" s="289"/>
      <c r="V45" s="1077"/>
      <c r="W45" s="1078"/>
      <c r="X45" s="288"/>
      <c r="Y45" s="288"/>
      <c r="Z45" s="288"/>
      <c r="AA45" s="288"/>
      <c r="AB45" s="288"/>
      <c r="AC45" s="288"/>
      <c r="AD45" s="288"/>
      <c r="AE45" s="288"/>
      <c r="AF45" s="288"/>
      <c r="AG45" s="288"/>
      <c r="AH45" s="288"/>
      <c r="AI45" s="288"/>
      <c r="AJ45" s="288"/>
      <c r="AK45" s="288"/>
      <c r="AL45" s="289"/>
      <c r="AM45" s="460"/>
      <c r="AN45" s="460"/>
    </row>
    <row r="46" spans="2:40" ht="13.5">
      <c r="B46" s="236" t="s">
        <v>343</v>
      </c>
      <c r="C46" s="271" t="s">
        <v>370</v>
      </c>
      <c r="D46" s="274">
        <f>D24/D$4*100</f>
        <v>3.180268950293298</v>
      </c>
      <c r="E46" s="274">
        <f>E24/E$4*100</f>
        <v>0.7238209569860803</v>
      </c>
      <c r="F46" s="274">
        <f>F24/F$4*100</f>
        <v>1.174153406656788</v>
      </c>
      <c r="G46" s="753">
        <f>G24/G$4*100</f>
        <v>1.0290098050879861</v>
      </c>
      <c r="H46" s="278">
        <f>H24/H$4*100</f>
        <v>2.1569452285880972</v>
      </c>
      <c r="J46" s="454" t="s">
        <v>235</v>
      </c>
      <c r="K46" s="305" t="s">
        <v>236</v>
      </c>
      <c r="L46" s="458">
        <f aca="true" t="shared" si="13" ref="L46:T46">L24/L$4*100</f>
        <v>1.7351487667675896</v>
      </c>
      <c r="M46" s="458">
        <f t="shared" si="13"/>
        <v>2.2485111420929513</v>
      </c>
      <c r="N46" s="458">
        <f t="shared" si="13"/>
        <v>2.0130752154917024</v>
      </c>
      <c r="O46" s="458">
        <f t="shared" si="13"/>
        <v>1.173564851736677</v>
      </c>
      <c r="P46" s="458">
        <f t="shared" si="13"/>
        <v>1.3617967142297822</v>
      </c>
      <c r="Q46" s="458">
        <f t="shared" si="13"/>
        <v>1.3115332270749884</v>
      </c>
      <c r="R46" s="458">
        <f t="shared" si="13"/>
        <v>0.8608992115869777</v>
      </c>
      <c r="S46" s="274">
        <f t="shared" si="13"/>
        <v>0.5458176061174009</v>
      </c>
      <c r="T46" s="278">
        <f t="shared" si="13"/>
        <v>0.8966097569842895</v>
      </c>
      <c r="V46" s="454" t="s">
        <v>235</v>
      </c>
      <c r="W46" s="215" t="s">
        <v>236</v>
      </c>
      <c r="X46" s="274">
        <f aca="true" t="shared" si="14" ref="X46:AL46">X24/X$4*100</f>
        <v>1.054721369028039</v>
      </c>
      <c r="Y46" s="274">
        <f t="shared" si="14"/>
        <v>0.6101219482403534</v>
      </c>
      <c r="Z46" s="274">
        <f t="shared" si="14"/>
        <v>0.5456601980516868</v>
      </c>
      <c r="AA46" s="274">
        <f t="shared" si="14"/>
        <v>0.5350023424037188</v>
      </c>
      <c r="AB46" s="274">
        <f t="shared" si="14"/>
        <v>0.4626794497294641</v>
      </c>
      <c r="AC46" s="274">
        <f t="shared" si="14"/>
        <v>0.368013766146379</v>
      </c>
      <c r="AD46" s="274">
        <f t="shared" si="14"/>
        <v>0.49447482425727923</v>
      </c>
      <c r="AE46" s="274">
        <f t="shared" si="14"/>
        <v>0.47576552030555314</v>
      </c>
      <c r="AF46" s="274">
        <f t="shared" si="14"/>
        <v>0.6047343273650938</v>
      </c>
      <c r="AG46" s="274">
        <f t="shared" si="14"/>
        <v>0.6991497436794478</v>
      </c>
      <c r="AH46" s="274">
        <f t="shared" si="14"/>
        <v>0.472649480508404</v>
      </c>
      <c r="AI46" s="274" t="s">
        <v>285</v>
      </c>
      <c r="AJ46" s="274">
        <f t="shared" si="14"/>
        <v>0.7409734181165988</v>
      </c>
      <c r="AK46" s="274">
        <f t="shared" si="14"/>
        <v>0.9490173520023641</v>
      </c>
      <c r="AL46" s="278">
        <f t="shared" si="14"/>
        <v>1.2246957971129253</v>
      </c>
      <c r="AM46" s="460"/>
      <c r="AN46" s="460"/>
    </row>
    <row r="47" spans="1:40" s="439" customFormat="1" ht="13.5">
      <c r="A47" s="167"/>
      <c r="B47" s="341"/>
      <c r="C47" s="342"/>
      <c r="D47" s="343"/>
      <c r="E47" s="343"/>
      <c r="F47" s="343"/>
      <c r="G47" s="838" t="s">
        <v>459</v>
      </c>
      <c r="H47" s="344"/>
      <c r="I47" s="156"/>
      <c r="J47" s="345"/>
      <c r="K47" s="346"/>
      <c r="L47" s="343"/>
      <c r="M47" s="343"/>
      <c r="N47" s="343"/>
      <c r="O47" s="343"/>
      <c r="P47" s="343"/>
      <c r="Q47" s="343"/>
      <c r="R47" s="343"/>
      <c r="S47" s="343"/>
      <c r="T47" s="344"/>
      <c r="U47" s="167"/>
      <c r="V47" s="183"/>
      <c r="W47" s="344"/>
      <c r="X47" s="343"/>
      <c r="Y47" s="343"/>
      <c r="Z47" s="343"/>
      <c r="AA47" s="343"/>
      <c r="AB47" s="343"/>
      <c r="AC47" s="343"/>
      <c r="AD47" s="343"/>
      <c r="AE47" s="343"/>
      <c r="AF47" s="282"/>
      <c r="AG47" s="282"/>
      <c r="AH47" s="282"/>
      <c r="AI47" s="282"/>
      <c r="AJ47" s="282"/>
      <c r="AK47" s="282"/>
      <c r="AL47" s="283"/>
      <c r="AM47" s="460"/>
      <c r="AN47" s="460"/>
    </row>
    <row r="48" spans="2:40" ht="13.5">
      <c r="B48" s="852" t="s">
        <v>369</v>
      </c>
      <c r="C48" s="254">
        <v>796428.653</v>
      </c>
      <c r="D48" s="204">
        <v>1397680.404</v>
      </c>
      <c r="E48" s="204">
        <v>6956058.787</v>
      </c>
      <c r="F48" s="204">
        <v>5973543.302</v>
      </c>
      <c r="G48" s="745">
        <v>5599529.953</v>
      </c>
      <c r="H48" s="205">
        <v>5599323.528</v>
      </c>
      <c r="J48" s="853" t="s">
        <v>321</v>
      </c>
      <c r="K48" s="854"/>
      <c r="L48" s="380">
        <v>5880678.891</v>
      </c>
      <c r="M48" s="380">
        <v>6517940.071</v>
      </c>
      <c r="N48" s="380">
        <v>6924911.225</v>
      </c>
      <c r="O48" s="380">
        <v>7001395.571</v>
      </c>
      <c r="P48" s="380">
        <v>6745860.835</v>
      </c>
      <c r="Q48" s="380">
        <v>7205522.314</v>
      </c>
      <c r="R48" s="441">
        <v>7716797.771</v>
      </c>
      <c r="S48" s="380">
        <v>5962810.401</v>
      </c>
      <c r="T48" s="381">
        <v>5174578.927</v>
      </c>
      <c r="V48" s="1101" t="s">
        <v>321</v>
      </c>
      <c r="W48" s="1102"/>
      <c r="X48" s="380">
        <v>5982469.433</v>
      </c>
      <c r="Y48" s="380">
        <v>7871364.449</v>
      </c>
      <c r="Z48" s="380">
        <v>9390060.374</v>
      </c>
      <c r="AA48" s="380">
        <v>10836894.12</v>
      </c>
      <c r="AB48" s="380">
        <v>12257588.046</v>
      </c>
      <c r="AC48" s="380">
        <v>16356176.362</v>
      </c>
      <c r="AD48" s="380">
        <v>19667219.686</v>
      </c>
      <c r="AE48" s="380">
        <v>24862321.516</v>
      </c>
      <c r="AF48" s="380">
        <v>27163022.484</v>
      </c>
      <c r="AG48" s="380">
        <v>30454229.647</v>
      </c>
      <c r="AH48" s="380">
        <v>32129975.357</v>
      </c>
      <c r="AI48" s="380" t="s">
        <v>285</v>
      </c>
      <c r="AJ48" s="380">
        <v>42122736.322</v>
      </c>
      <c r="AK48" s="441">
        <v>70594479.293</v>
      </c>
      <c r="AL48" s="381">
        <v>255139587.634</v>
      </c>
      <c r="AM48" s="460"/>
      <c r="AN48" s="460"/>
    </row>
    <row r="49" spans="2:40" ht="13.5">
      <c r="B49" s="850" t="s">
        <v>440</v>
      </c>
      <c r="C49" s="683">
        <f aca="true" t="shared" si="15" ref="C49:H49">C4/C48*100</f>
        <v>0.7939284926756647</v>
      </c>
      <c r="D49" s="681">
        <f t="shared" si="15"/>
        <v>0.5905669834375097</v>
      </c>
      <c r="E49" s="681">
        <f t="shared" si="15"/>
        <v>0.5724595236949369</v>
      </c>
      <c r="F49" s="681">
        <f t="shared" si="15"/>
        <v>0.6096289782951337</v>
      </c>
      <c r="G49" s="800">
        <f t="shared" si="15"/>
        <v>0.785948041521263</v>
      </c>
      <c r="H49" s="682">
        <f t="shared" si="15"/>
        <v>0.7490307854202634</v>
      </c>
      <c r="J49" s="855" t="s">
        <v>440</v>
      </c>
      <c r="K49" s="280"/>
      <c r="L49" s="681">
        <f aca="true" t="shared" si="16" ref="L49:T49">L4/L48*100</f>
        <v>0.9461975059573101</v>
      </c>
      <c r="M49" s="681">
        <f t="shared" si="16"/>
        <v>0.8197794766131105</v>
      </c>
      <c r="N49" s="681">
        <f t="shared" si="16"/>
        <v>0.7482270648169933</v>
      </c>
      <c r="O49" s="681">
        <f t="shared" si="16"/>
        <v>0.7882051576771277</v>
      </c>
      <c r="P49" s="681">
        <f t="shared" si="16"/>
        <v>0.7568994417300339</v>
      </c>
      <c r="Q49" s="681">
        <f t="shared" si="16"/>
        <v>0.8377665402924738</v>
      </c>
      <c r="R49" s="681">
        <f t="shared" si="16"/>
        <v>0.8130523678589219</v>
      </c>
      <c r="S49" s="681">
        <f t="shared" si="16"/>
        <v>1.0015587446816088</v>
      </c>
      <c r="T49" s="682">
        <f t="shared" si="16"/>
        <v>0.8765387800606255</v>
      </c>
      <c r="V49" s="685" t="s">
        <v>440</v>
      </c>
      <c r="W49" s="680"/>
      <c r="X49" s="681">
        <f aca="true" t="shared" si="17" ref="X49:AH49">X4/X48*100</f>
        <v>0.9198619168272814</v>
      </c>
      <c r="Y49" s="681">
        <f t="shared" si="17"/>
        <v>0.9943295664571</v>
      </c>
      <c r="Z49" s="681">
        <f t="shared" si="17"/>
        <v>1.0878545923180878</v>
      </c>
      <c r="AA49" s="681">
        <f t="shared" si="17"/>
        <v>1.0726083849567039</v>
      </c>
      <c r="AB49" s="681">
        <f t="shared" si="17"/>
        <v>1.1469135646623119</v>
      </c>
      <c r="AC49" s="681">
        <f t="shared" si="17"/>
        <v>1.1364215442910006</v>
      </c>
      <c r="AD49" s="681">
        <f t="shared" si="17"/>
        <v>1.111893178046234</v>
      </c>
      <c r="AE49" s="681">
        <f t="shared" si="17"/>
        <v>1.248925136778446</v>
      </c>
      <c r="AF49" s="681">
        <f t="shared" si="17"/>
        <v>1.3350724324349825</v>
      </c>
      <c r="AG49" s="681">
        <f t="shared" si="17"/>
        <v>1.5860240452596073</v>
      </c>
      <c r="AH49" s="681">
        <f t="shared" si="17"/>
        <v>1.9717202548740191</v>
      </c>
      <c r="AI49" s="681" t="s">
        <v>285</v>
      </c>
      <c r="AJ49" s="681">
        <f>AJ4/AJ48*100</f>
        <v>1.1292565144956255</v>
      </c>
      <c r="AK49" s="681">
        <f>AK4/AK48*100</f>
        <v>2.082867623255918</v>
      </c>
      <c r="AL49" s="682">
        <f>AL4/AL48*100</f>
        <v>1.9165891241521942</v>
      </c>
      <c r="AM49" s="460"/>
      <c r="AN49" s="460"/>
    </row>
    <row r="50" spans="1:40" s="297" customFormat="1" ht="12.75" customHeight="1">
      <c r="A50" s="598"/>
      <c r="B50" s="461" t="s">
        <v>468</v>
      </c>
      <c r="C50" s="599"/>
      <c r="D50" s="599"/>
      <c r="E50" s="599"/>
      <c r="F50" s="599"/>
      <c r="G50" s="600"/>
      <c r="H50" s="599"/>
      <c r="J50" s="359"/>
      <c r="K50" s="461"/>
      <c r="L50" s="599"/>
      <c r="M50" s="599"/>
      <c r="N50" s="599"/>
      <c r="O50" s="599"/>
      <c r="P50" s="599"/>
      <c r="Q50" s="599"/>
      <c r="R50" s="599"/>
      <c r="S50" s="599"/>
      <c r="T50" s="599"/>
      <c r="U50" s="598"/>
      <c r="V50" s="359"/>
      <c r="W50" s="461"/>
      <c r="X50" s="599"/>
      <c r="Y50" s="599"/>
      <c r="Z50" s="599"/>
      <c r="AA50" s="599"/>
      <c r="AB50" s="599"/>
      <c r="AC50" s="599"/>
      <c r="AD50" s="599"/>
      <c r="AE50" s="599"/>
      <c r="AF50" s="599"/>
      <c r="AG50" s="599"/>
      <c r="AH50" s="599"/>
      <c r="AI50" s="599"/>
      <c r="AJ50" s="599"/>
      <c r="AK50" s="599"/>
      <c r="AL50" s="599"/>
      <c r="AM50" s="601"/>
      <c r="AN50" s="601"/>
    </row>
    <row r="51" spans="1:40" s="297" customFormat="1" ht="12.75" customHeight="1">
      <c r="A51" s="598"/>
      <c r="B51" s="461" t="s">
        <v>454</v>
      </c>
      <c r="C51" s="599"/>
      <c r="D51" s="599"/>
      <c r="E51" s="599"/>
      <c r="F51" s="599"/>
      <c r="G51" s="600"/>
      <c r="H51" s="599"/>
      <c r="J51" s="359"/>
      <c r="K51" s="461"/>
      <c r="L51" s="599"/>
      <c r="M51" s="599"/>
      <c r="N51" s="599"/>
      <c r="O51" s="599"/>
      <c r="P51" s="599"/>
      <c r="Q51" s="599"/>
      <c r="R51" s="599"/>
      <c r="S51" s="599"/>
      <c r="T51" s="599"/>
      <c r="U51" s="598"/>
      <c r="V51" s="359"/>
      <c r="W51" s="461"/>
      <c r="X51" s="599"/>
      <c r="Y51" s="599"/>
      <c r="Z51" s="599"/>
      <c r="AA51" s="599"/>
      <c r="AB51" s="599"/>
      <c r="AC51" s="599"/>
      <c r="AD51" s="599"/>
      <c r="AE51" s="599"/>
      <c r="AF51" s="599"/>
      <c r="AG51" s="599"/>
      <c r="AH51" s="599"/>
      <c r="AI51" s="599"/>
      <c r="AJ51" s="599"/>
      <c r="AK51" s="599"/>
      <c r="AL51" s="599"/>
      <c r="AM51" s="601"/>
      <c r="AN51" s="601"/>
    </row>
    <row r="52" spans="1:40" s="297" customFormat="1" ht="12.75" customHeight="1">
      <c r="A52" s="598"/>
      <c r="B52" s="461" t="s">
        <v>330</v>
      </c>
      <c r="C52" s="599"/>
      <c r="D52" s="599"/>
      <c r="E52" s="599"/>
      <c r="F52" s="599"/>
      <c r="G52" s="600"/>
      <c r="H52" s="599"/>
      <c r="J52" s="359"/>
      <c r="K52" s="461"/>
      <c r="L52" s="599"/>
      <c r="M52" s="599"/>
      <c r="N52" s="599"/>
      <c r="O52" s="599"/>
      <c r="P52" s="599"/>
      <c r="Q52" s="599"/>
      <c r="R52" s="599"/>
      <c r="S52" s="599"/>
      <c r="T52" s="599"/>
      <c r="U52" s="598"/>
      <c r="V52" s="359"/>
      <c r="W52" s="461"/>
      <c r="X52" s="599"/>
      <c r="Y52" s="599"/>
      <c r="Z52" s="599"/>
      <c r="AA52" s="599"/>
      <c r="AB52" s="599"/>
      <c r="AC52" s="599"/>
      <c r="AD52" s="599"/>
      <c r="AE52" s="599"/>
      <c r="AF52" s="599"/>
      <c r="AG52" s="599"/>
      <c r="AH52" s="599"/>
      <c r="AI52" s="599"/>
      <c r="AJ52" s="599"/>
      <c r="AK52" s="599"/>
      <c r="AL52" s="599"/>
      <c r="AM52" s="601"/>
      <c r="AN52" s="601"/>
    </row>
    <row r="53" spans="1:40" s="297" customFormat="1" ht="12.75" customHeight="1">
      <c r="A53" s="598"/>
      <c r="B53" s="461" t="s">
        <v>378</v>
      </c>
      <c r="C53" s="599"/>
      <c r="D53" s="599"/>
      <c r="E53" s="599"/>
      <c r="F53" s="599"/>
      <c r="G53" s="600"/>
      <c r="H53" s="599"/>
      <c r="J53" s="359"/>
      <c r="K53" s="461"/>
      <c r="L53" s="599"/>
      <c r="M53" s="599"/>
      <c r="N53" s="599"/>
      <c r="O53" s="599"/>
      <c r="P53" s="599"/>
      <c r="Q53" s="599"/>
      <c r="R53" s="599"/>
      <c r="S53" s="599"/>
      <c r="T53" s="599"/>
      <c r="U53" s="598"/>
      <c r="V53" s="359"/>
      <c r="W53" s="461"/>
      <c r="X53" s="599"/>
      <c r="Y53" s="599"/>
      <c r="Z53" s="599"/>
      <c r="AA53" s="599"/>
      <c r="AB53" s="599"/>
      <c r="AC53" s="599"/>
      <c r="AD53" s="599"/>
      <c r="AE53" s="599"/>
      <c r="AF53" s="599"/>
      <c r="AG53" s="599"/>
      <c r="AH53" s="599"/>
      <c r="AI53" s="599"/>
      <c r="AJ53" s="599"/>
      <c r="AK53" s="599"/>
      <c r="AL53" s="599"/>
      <c r="AM53" s="601"/>
      <c r="AN53" s="601"/>
    </row>
    <row r="54" spans="1:40" s="297" customFormat="1" ht="12.75" customHeight="1">
      <c r="A54" s="598"/>
      <c r="B54" s="466" t="s">
        <v>331</v>
      </c>
      <c r="C54" s="599"/>
      <c r="D54" s="599"/>
      <c r="E54" s="599"/>
      <c r="F54" s="599"/>
      <c r="G54" s="600"/>
      <c r="H54" s="599"/>
      <c r="J54" s="359"/>
      <c r="K54" s="461"/>
      <c r="L54" s="599"/>
      <c r="M54" s="599"/>
      <c r="N54" s="599"/>
      <c r="O54" s="599"/>
      <c r="P54" s="599"/>
      <c r="Q54" s="599"/>
      <c r="R54" s="599"/>
      <c r="S54" s="599"/>
      <c r="T54" s="599"/>
      <c r="U54" s="598"/>
      <c r="V54" s="359"/>
      <c r="W54" s="461"/>
      <c r="X54" s="599"/>
      <c r="Y54" s="599"/>
      <c r="Z54" s="599"/>
      <c r="AA54" s="599"/>
      <c r="AB54" s="599"/>
      <c r="AC54" s="599"/>
      <c r="AD54" s="599"/>
      <c r="AE54" s="599"/>
      <c r="AF54" s="599"/>
      <c r="AG54" s="599"/>
      <c r="AH54" s="599"/>
      <c r="AI54" s="599"/>
      <c r="AJ54" s="599"/>
      <c r="AK54" s="599"/>
      <c r="AL54" s="599"/>
      <c r="AM54" s="601"/>
      <c r="AN54" s="601"/>
    </row>
    <row r="55" spans="1:40" s="297" customFormat="1" ht="12.75" customHeight="1">
      <c r="A55" s="598"/>
      <c r="B55" s="466" t="s">
        <v>379</v>
      </c>
      <c r="C55" s="599"/>
      <c r="D55" s="599"/>
      <c r="E55" s="599"/>
      <c r="F55" s="599"/>
      <c r="G55" s="600"/>
      <c r="H55" s="599"/>
      <c r="J55" s="359"/>
      <c r="K55" s="461"/>
      <c r="L55" s="599"/>
      <c r="M55" s="599"/>
      <c r="N55" s="599"/>
      <c r="O55" s="599"/>
      <c r="P55" s="599"/>
      <c r="Q55" s="599"/>
      <c r="R55" s="599"/>
      <c r="S55" s="599"/>
      <c r="T55" s="599"/>
      <c r="U55" s="598"/>
      <c r="V55" s="359"/>
      <c r="W55" s="461"/>
      <c r="X55" s="599"/>
      <c r="Y55" s="599"/>
      <c r="Z55" s="599"/>
      <c r="AA55" s="599"/>
      <c r="AB55" s="599"/>
      <c r="AC55" s="599"/>
      <c r="AD55" s="599"/>
      <c r="AE55" s="599"/>
      <c r="AF55" s="599"/>
      <c r="AG55" s="599"/>
      <c r="AH55" s="599"/>
      <c r="AI55" s="599"/>
      <c r="AJ55" s="599"/>
      <c r="AK55" s="599"/>
      <c r="AL55" s="599"/>
      <c r="AM55" s="601"/>
      <c r="AN55" s="601"/>
    </row>
    <row r="56" spans="1:40" s="297" customFormat="1" ht="12.75" customHeight="1">
      <c r="A56" s="598"/>
      <c r="B56" s="602" t="s">
        <v>381</v>
      </c>
      <c r="C56" s="599"/>
      <c r="D56" s="599"/>
      <c r="E56" s="599"/>
      <c r="F56" s="599"/>
      <c r="G56" s="600"/>
      <c r="H56" s="599"/>
      <c r="J56" s="359"/>
      <c r="K56" s="461"/>
      <c r="L56" s="599"/>
      <c r="M56" s="599"/>
      <c r="N56" s="599"/>
      <c r="O56" s="599"/>
      <c r="P56" s="599"/>
      <c r="Q56" s="599"/>
      <c r="R56" s="599"/>
      <c r="S56" s="599"/>
      <c r="T56" s="599"/>
      <c r="U56" s="598"/>
      <c r="V56" s="359"/>
      <c r="W56" s="461"/>
      <c r="X56" s="599"/>
      <c r="Y56" s="599"/>
      <c r="Z56" s="599"/>
      <c r="AA56" s="599"/>
      <c r="AB56" s="599"/>
      <c r="AC56" s="599"/>
      <c r="AD56" s="599"/>
      <c r="AE56" s="599"/>
      <c r="AF56" s="599"/>
      <c r="AG56" s="599"/>
      <c r="AH56" s="599"/>
      <c r="AI56" s="599"/>
      <c r="AJ56" s="599"/>
      <c r="AK56" s="599"/>
      <c r="AL56" s="599"/>
      <c r="AM56" s="601"/>
      <c r="AN56" s="601"/>
    </row>
    <row r="57" spans="1:40" s="297" customFormat="1" ht="12.75" customHeight="1">
      <c r="A57" s="598"/>
      <c r="B57" s="602" t="s">
        <v>380</v>
      </c>
      <c r="C57" s="599"/>
      <c r="D57" s="599"/>
      <c r="E57" s="599"/>
      <c r="F57" s="599"/>
      <c r="G57" s="600"/>
      <c r="H57" s="599"/>
      <c r="J57" s="359"/>
      <c r="K57" s="461"/>
      <c r="L57" s="599"/>
      <c r="M57" s="599"/>
      <c r="N57" s="599"/>
      <c r="O57" s="599"/>
      <c r="P57" s="599"/>
      <c r="Q57" s="599"/>
      <c r="R57" s="599"/>
      <c r="S57" s="599"/>
      <c r="T57" s="599"/>
      <c r="U57" s="598"/>
      <c r="V57" s="359"/>
      <c r="W57" s="461"/>
      <c r="X57" s="599"/>
      <c r="Y57" s="599"/>
      <c r="Z57" s="599"/>
      <c r="AA57" s="599"/>
      <c r="AB57" s="599"/>
      <c r="AC57" s="599"/>
      <c r="AD57" s="599"/>
      <c r="AE57" s="599"/>
      <c r="AF57" s="599"/>
      <c r="AG57" s="599"/>
      <c r="AH57" s="599"/>
      <c r="AI57" s="599"/>
      <c r="AJ57" s="599"/>
      <c r="AK57" s="599"/>
      <c r="AL57" s="599"/>
      <c r="AM57" s="601"/>
      <c r="AN57" s="601"/>
    </row>
    <row r="58" spans="1:40" s="297" customFormat="1" ht="12.75" customHeight="1">
      <c r="A58" s="598"/>
      <c r="B58" s="602" t="s">
        <v>332</v>
      </c>
      <c r="C58" s="599"/>
      <c r="D58" s="599"/>
      <c r="E58" s="599"/>
      <c r="F58" s="599"/>
      <c r="G58" s="600"/>
      <c r="H58" s="599"/>
      <c r="J58" s="359"/>
      <c r="K58" s="461"/>
      <c r="L58" s="599"/>
      <c r="M58" s="599"/>
      <c r="N58" s="599"/>
      <c r="O58" s="599"/>
      <c r="P58" s="599"/>
      <c r="Q58" s="599"/>
      <c r="R58" s="599"/>
      <c r="S58" s="599"/>
      <c r="T58" s="599"/>
      <c r="U58" s="598"/>
      <c r="V58" s="359"/>
      <c r="W58" s="461"/>
      <c r="X58" s="599"/>
      <c r="Y58" s="599"/>
      <c r="Z58" s="599"/>
      <c r="AA58" s="599"/>
      <c r="AB58" s="599"/>
      <c r="AC58" s="599"/>
      <c r="AD58" s="599"/>
      <c r="AE58" s="599"/>
      <c r="AF58" s="599"/>
      <c r="AG58" s="599"/>
      <c r="AH58" s="599"/>
      <c r="AI58" s="599"/>
      <c r="AJ58" s="599"/>
      <c r="AK58" s="599"/>
      <c r="AL58" s="599"/>
      <c r="AM58" s="601"/>
      <c r="AN58" s="601"/>
    </row>
    <row r="59" spans="11:40" ht="13.5">
      <c r="K59" s="156"/>
      <c r="AM59" s="460"/>
      <c r="AN59" s="465"/>
    </row>
    <row r="60" spans="11:40" ht="13.5">
      <c r="K60" s="156"/>
      <c r="AM60" s="460"/>
      <c r="AN60" s="460"/>
    </row>
    <row r="61" spans="11:40" ht="13.5">
      <c r="K61" s="156"/>
      <c r="AM61" s="460"/>
      <c r="AN61" s="460"/>
    </row>
    <row r="62" spans="11:40" ht="13.5">
      <c r="K62" s="156"/>
      <c r="AM62" s="460"/>
      <c r="AN62" s="460"/>
    </row>
    <row r="63" spans="11:40" ht="13.5">
      <c r="K63" s="156"/>
      <c r="AM63" s="460"/>
      <c r="AN63" s="460"/>
    </row>
    <row r="64" spans="11:40" ht="13.5">
      <c r="K64" s="156"/>
      <c r="AM64" s="460"/>
      <c r="AN64" s="460"/>
    </row>
    <row r="65" spans="11:40" ht="13.5">
      <c r="K65" s="156"/>
      <c r="AM65" s="460"/>
      <c r="AN65" s="460"/>
    </row>
    <row r="66" spans="11:40" ht="13.5">
      <c r="K66" s="156"/>
      <c r="AM66" s="460"/>
      <c r="AN66" s="460"/>
    </row>
    <row r="67" spans="11:40" ht="13.5">
      <c r="K67" s="156"/>
      <c r="AM67" s="460"/>
      <c r="AN67" s="460"/>
    </row>
    <row r="68" spans="11:40" ht="13.5">
      <c r="K68" s="156"/>
      <c r="AM68" s="460"/>
      <c r="AN68" s="460"/>
    </row>
    <row r="69" spans="11:40" ht="13.5">
      <c r="K69" s="156"/>
      <c r="AM69" s="460"/>
      <c r="AN69" s="460"/>
    </row>
    <row r="70" spans="11:40" ht="13.5">
      <c r="K70" s="156"/>
      <c r="AM70" s="460"/>
      <c r="AN70" s="460"/>
    </row>
    <row r="71" spans="11:40" ht="13.5">
      <c r="K71" s="156"/>
      <c r="AM71" s="460"/>
      <c r="AN71" s="460"/>
    </row>
    <row r="72" spans="11:40" ht="13.5">
      <c r="K72" s="156"/>
      <c r="AM72" s="460"/>
      <c r="AN72" s="460"/>
    </row>
    <row r="73" spans="11:40" ht="13.5">
      <c r="K73" s="156"/>
      <c r="AM73" s="460"/>
      <c r="AN73" s="460"/>
    </row>
    <row r="74" spans="11:40" ht="13.5">
      <c r="K74" s="156"/>
      <c r="AM74" s="460"/>
      <c r="AN74" s="460"/>
    </row>
    <row r="75" spans="11:40" ht="13.5">
      <c r="K75" s="156"/>
      <c r="AM75" s="460"/>
      <c r="AN75" s="460"/>
    </row>
    <row r="76" spans="11:40" ht="13.5">
      <c r="K76" s="156"/>
      <c r="AM76" s="460"/>
      <c r="AN76" s="460"/>
    </row>
    <row r="77" spans="11:40" ht="13.5">
      <c r="K77" s="156"/>
      <c r="AM77" s="460"/>
      <c r="AN77" s="460"/>
    </row>
    <row r="78" spans="11:40" ht="13.5">
      <c r="K78" s="156"/>
      <c r="AM78" s="460"/>
      <c r="AN78" s="460"/>
    </row>
    <row r="79" spans="11:40" ht="13.5">
      <c r="K79" s="156"/>
      <c r="AM79" s="460"/>
      <c r="AN79" s="460"/>
    </row>
    <row r="80" spans="11:40" ht="13.5">
      <c r="K80" s="156"/>
      <c r="AM80" s="460"/>
      <c r="AN80" s="460"/>
    </row>
    <row r="81" spans="11:40" ht="13.5">
      <c r="K81" s="156"/>
      <c r="AM81" s="460"/>
      <c r="AN81" s="460"/>
    </row>
    <row r="82" spans="11:40" ht="13.5">
      <c r="K82" s="156"/>
      <c r="AM82" s="460"/>
      <c r="AN82" s="460"/>
    </row>
    <row r="83" spans="11:40" ht="13.5">
      <c r="K83" s="156"/>
      <c r="AM83" s="460"/>
      <c r="AN83" s="460"/>
    </row>
    <row r="84" spans="11:40" ht="13.5">
      <c r="K84" s="156"/>
      <c r="AM84" s="460"/>
      <c r="AN84" s="460"/>
    </row>
    <row r="85" spans="11:40" ht="13.5">
      <c r="K85" s="156"/>
      <c r="AM85" s="460"/>
      <c r="AN85" s="460"/>
    </row>
    <row r="86" spans="11:40" ht="13.5">
      <c r="K86" s="156"/>
      <c r="AM86" s="460"/>
      <c r="AN86" s="460"/>
    </row>
    <row r="87" spans="11:40" ht="13.5">
      <c r="K87" s="156"/>
      <c r="AM87" s="460"/>
      <c r="AN87" s="460"/>
    </row>
    <row r="88" spans="11:40" ht="13.5">
      <c r="K88" s="156"/>
      <c r="AM88" s="460"/>
      <c r="AN88" s="460"/>
    </row>
    <row r="89" spans="11:40" ht="13.5">
      <c r="K89" s="156"/>
      <c r="AM89" s="460"/>
      <c r="AN89" s="460"/>
    </row>
    <row r="90" spans="11:40" ht="13.5">
      <c r="K90" s="156"/>
      <c r="AM90" s="460"/>
      <c r="AN90" s="460"/>
    </row>
    <row r="91" spans="11:40" ht="13.5">
      <c r="K91" s="156"/>
      <c r="AM91" s="460"/>
      <c r="AN91" s="460"/>
    </row>
    <row r="92" spans="11:40" ht="13.5">
      <c r="K92" s="156"/>
      <c r="AM92" s="460"/>
      <c r="AN92" s="460"/>
    </row>
    <row r="93" spans="11:40" ht="13.5">
      <c r="K93" s="156"/>
      <c r="AM93" s="460"/>
      <c r="AN93" s="460"/>
    </row>
    <row r="94" spans="11:40" ht="13.5">
      <c r="K94" s="156"/>
      <c r="AM94" s="273"/>
      <c r="AN94" s="460"/>
    </row>
    <row r="95" spans="11:40" ht="13.5">
      <c r="K95" s="156"/>
      <c r="AM95" s="273"/>
      <c r="AN95" s="460"/>
    </row>
    <row r="96" spans="11:40" ht="13.5">
      <c r="K96" s="156"/>
      <c r="AM96" s="273"/>
      <c r="AN96" s="460"/>
    </row>
    <row r="97" spans="11:40" ht="13.5">
      <c r="K97" s="156"/>
      <c r="AM97" s="273"/>
      <c r="AN97" s="460"/>
    </row>
    <row r="98" spans="11:40" ht="13.5">
      <c r="K98" s="156"/>
      <c r="AM98" s="273"/>
      <c r="AN98" s="460"/>
    </row>
    <row r="99" spans="11:40" ht="13.5">
      <c r="K99" s="156"/>
      <c r="AM99" s="273"/>
      <c r="AN99" s="460"/>
    </row>
    <row r="100" spans="11:40" ht="13.5">
      <c r="K100" s="156"/>
      <c r="AM100" s="273"/>
      <c r="AN100" s="273"/>
    </row>
    <row r="101" spans="11:40" ht="13.5">
      <c r="K101" s="156"/>
      <c r="AM101" s="273"/>
      <c r="AN101" s="273"/>
    </row>
    <row r="102" spans="11:40" ht="13.5">
      <c r="K102" s="156"/>
      <c r="AM102" s="273"/>
      <c r="AN102" s="273"/>
    </row>
    <row r="103" spans="11:40" ht="13.5">
      <c r="K103" s="156"/>
      <c r="AM103" s="273"/>
      <c r="AN103" s="273"/>
    </row>
    <row r="104" spans="11:40" ht="13.5">
      <c r="K104" s="156"/>
      <c r="AM104" s="273"/>
      <c r="AN104" s="273"/>
    </row>
    <row r="105" spans="11:40" ht="13.5">
      <c r="K105" s="156"/>
      <c r="AM105" s="273"/>
      <c r="AN105" s="273"/>
    </row>
    <row r="106" spans="39:40" ht="13.5">
      <c r="AM106" s="273"/>
      <c r="AN106" s="273"/>
    </row>
    <row r="107" spans="39:40" ht="13.5">
      <c r="AM107" s="273"/>
      <c r="AN107" s="273"/>
    </row>
    <row r="108" spans="39:40" ht="13.5">
      <c r="AM108" s="273"/>
      <c r="AN108" s="273"/>
    </row>
    <row r="109" spans="39:40" ht="13.5">
      <c r="AM109" s="273"/>
      <c r="AN109" s="273"/>
    </row>
    <row r="110" spans="39:40" ht="13.5">
      <c r="AM110" s="273"/>
      <c r="AN110" s="273"/>
    </row>
    <row r="111" spans="39:40" ht="13.5">
      <c r="AM111" s="273"/>
      <c r="AN111" s="273"/>
    </row>
    <row r="112" spans="39:40" ht="13.5">
      <c r="AM112" s="273"/>
      <c r="AN112" s="273"/>
    </row>
    <row r="113" spans="39:40" ht="13.5">
      <c r="AM113" s="273"/>
      <c r="AN113" s="273"/>
    </row>
    <row r="114" spans="39:40" ht="13.5">
      <c r="AM114" s="273"/>
      <c r="AN114" s="273"/>
    </row>
    <row r="115" spans="39:40" ht="13.5">
      <c r="AM115" s="273"/>
      <c r="AN115" s="273"/>
    </row>
    <row r="116" spans="39:40" ht="13.5">
      <c r="AM116" s="273"/>
      <c r="AN116" s="273"/>
    </row>
    <row r="117" spans="39:40" ht="13.5">
      <c r="AM117" s="273"/>
      <c r="AN117" s="273"/>
    </row>
    <row r="118" spans="39:40" ht="13.5">
      <c r="AM118" s="273"/>
      <c r="AN118" s="273"/>
    </row>
    <row r="119" spans="39:40" ht="13.5">
      <c r="AM119" s="273"/>
      <c r="AN119" s="273"/>
    </row>
    <row r="120" spans="39:40" ht="13.5">
      <c r="AM120" s="273"/>
      <c r="AN120" s="273"/>
    </row>
    <row r="121" spans="39:40" ht="13.5">
      <c r="AM121" s="273"/>
      <c r="AN121" s="273"/>
    </row>
    <row r="122" spans="39:40" ht="13.5">
      <c r="AM122" s="273"/>
      <c r="AN122" s="273"/>
    </row>
    <row r="123" spans="39:40" ht="13.5">
      <c r="AM123" s="273"/>
      <c r="AN123" s="273"/>
    </row>
    <row r="124" spans="39:40" ht="13.5">
      <c r="AM124" s="273"/>
      <c r="AN124" s="273"/>
    </row>
    <row r="125" ht="13.5">
      <c r="AN125" s="273"/>
    </row>
    <row r="126" ht="13.5">
      <c r="AN126" s="273"/>
    </row>
    <row r="127" ht="13.5">
      <c r="AN127" s="273"/>
    </row>
    <row r="128" ht="13.5">
      <c r="AN128" s="273"/>
    </row>
    <row r="129" ht="13.5">
      <c r="AN129" s="273"/>
    </row>
    <row r="130" ht="13.5">
      <c r="AN130" s="273"/>
    </row>
  </sheetData>
  <sheetProtection/>
  <mergeCells count="44">
    <mergeCell ref="J45:K45"/>
    <mergeCell ref="V45:W45"/>
    <mergeCell ref="V48:W48"/>
    <mergeCell ref="J41:K41"/>
    <mergeCell ref="V41:W41"/>
    <mergeCell ref="J43:K43"/>
    <mergeCell ref="V43:W43"/>
    <mergeCell ref="J44:K44"/>
    <mergeCell ref="V44:W44"/>
    <mergeCell ref="J36:K36"/>
    <mergeCell ref="V36:W36"/>
    <mergeCell ref="J37:K37"/>
    <mergeCell ref="V37:W37"/>
    <mergeCell ref="J38:K38"/>
    <mergeCell ref="V38:W38"/>
    <mergeCell ref="J30:K30"/>
    <mergeCell ref="V30:W30"/>
    <mergeCell ref="J32:K32"/>
    <mergeCell ref="V32:W32"/>
    <mergeCell ref="J33:K33"/>
    <mergeCell ref="V33:W33"/>
    <mergeCell ref="J22:K22"/>
    <mergeCell ref="V22:W22"/>
    <mergeCell ref="J23:K23"/>
    <mergeCell ref="V23:W23"/>
    <mergeCell ref="A25:A26"/>
    <mergeCell ref="U25:U26"/>
    <mergeCell ref="V15:W15"/>
    <mergeCell ref="J16:K16"/>
    <mergeCell ref="V16:W16"/>
    <mergeCell ref="J19:K19"/>
    <mergeCell ref="V19:W19"/>
    <mergeCell ref="J21:K21"/>
    <mergeCell ref="V21:W21"/>
    <mergeCell ref="AI5:AI24"/>
    <mergeCell ref="J8:K8"/>
    <mergeCell ref="V8:W8"/>
    <mergeCell ref="J10:K10"/>
    <mergeCell ref="V10:W10"/>
    <mergeCell ref="J11:K11"/>
    <mergeCell ref="V11:W11"/>
    <mergeCell ref="J14:K14"/>
    <mergeCell ref="V14:W14"/>
    <mergeCell ref="J15:K15"/>
  </mergeCells>
  <printOptions/>
  <pageMargins left="0.6299212598425197" right="0.5905511811023623" top="0.7086614173228347" bottom="0.6692913385826772" header="0.5118110236220472" footer="0.5118110236220472"/>
  <pageSetup horizontalDpi="600" verticalDpi="600" orientation="landscape" paperSize="9" scale="52" r:id="rId2"/>
  <colBreaks count="1" manualBreakCount="1">
    <brk id="20" max="65535" man="1"/>
  </colBreaks>
  <ignoredErrors>
    <ignoredError sqref="J6:K46 V6:W46" numberStoredAsText="1"/>
  </ignoredErrors>
  <drawing r:id="rId1"/>
</worksheet>
</file>

<file path=xl/worksheets/sheet7.xml><?xml version="1.0" encoding="utf-8"?>
<worksheet xmlns="http://schemas.openxmlformats.org/spreadsheetml/2006/main" xmlns:r="http://schemas.openxmlformats.org/officeDocument/2006/relationships">
  <dimension ref="A1:CO137"/>
  <sheetViews>
    <sheetView view="pageBreakPreview" zoomScale="75" zoomScaleNormal="75" zoomScaleSheetLayoutView="75" zoomScalePageLayoutView="0" workbookViewId="0" topLeftCell="BM1">
      <pane ySplit="4" topLeftCell="A5" activePane="bottomLeft" state="frozen"/>
      <selection pane="topLeft" activeCell="A1" sqref="A1"/>
      <selection pane="bottomLeft" activeCell="BM1" sqref="BM1"/>
    </sheetView>
  </sheetViews>
  <sheetFormatPr defaultColWidth="9.00390625" defaultRowHeight="13.5"/>
  <cols>
    <col min="1" max="1" width="3.625" style="151" customWidth="1"/>
    <col min="2" max="2" width="3.625" style="156" customWidth="1"/>
    <col min="3" max="3" width="20.50390625" style="229" customWidth="1"/>
    <col min="4" max="5" width="12.75390625" style="156" customWidth="1"/>
    <col min="6" max="6" width="3.625" style="156" customWidth="1"/>
    <col min="7" max="7" width="18.50390625" style="229" customWidth="1"/>
    <col min="8" max="9" width="12.75390625" style="229" customWidth="1"/>
    <col min="10" max="12" width="12.75390625" style="156" customWidth="1"/>
    <col min="13" max="13" width="3.625" style="156" customWidth="1"/>
    <col min="14" max="14" width="15.25390625" style="229" customWidth="1"/>
    <col min="15" max="22" width="12.75390625" style="156" customWidth="1"/>
    <col min="23" max="23" width="3.625" style="151" customWidth="1"/>
    <col min="24" max="24" width="3.625" style="156" customWidth="1"/>
    <col min="25" max="25" width="13.625" style="229" customWidth="1"/>
    <col min="26" max="34" width="13.375" style="156" customWidth="1"/>
    <col min="35" max="43" width="13.375" style="37" customWidth="1"/>
    <col min="44" max="44" width="3.625" style="151" customWidth="1"/>
    <col min="45" max="45" width="3.625" style="478" customWidth="1"/>
    <col min="46" max="46" width="13.625" style="37" customWidth="1"/>
    <col min="47" max="64" width="13.375" style="37" customWidth="1"/>
    <col min="65" max="65" width="3.625" style="151" customWidth="1"/>
    <col min="66" max="66" width="4.625" style="478" customWidth="1"/>
    <col min="67" max="67" width="15.625" style="37" customWidth="1"/>
    <col min="68" max="70" width="14.375" style="37" customWidth="1"/>
    <col min="71" max="76" width="14.375" style="478" customWidth="1"/>
    <col min="77" max="77" width="14.375" style="37" customWidth="1"/>
    <col min="78" max="78" width="4.625" style="37" customWidth="1"/>
    <col min="79" max="79" width="15.625" style="37" customWidth="1"/>
    <col min="80" max="84" width="14.375" style="478" customWidth="1"/>
    <col min="85" max="85" width="3.625" style="151" customWidth="1"/>
    <col min="86" max="86" width="4.625" style="478" customWidth="1"/>
    <col min="87" max="87" width="15.625" style="37" customWidth="1"/>
    <col min="88" max="92" width="14.50390625" style="478" customWidth="1"/>
    <col min="93" max="95" width="14.375" style="478" customWidth="1"/>
    <col min="96" max="16384" width="9.00390625" style="478" customWidth="1"/>
  </cols>
  <sheetData>
    <row r="1" spans="1:89" ht="20.25" customHeight="1">
      <c r="A1" s="145"/>
      <c r="B1" s="146"/>
      <c r="C1" s="37"/>
      <c r="E1" s="147"/>
      <c r="F1" s="146"/>
      <c r="G1" s="40" t="s">
        <v>326</v>
      </c>
      <c r="H1" s="147"/>
      <c r="I1" s="146"/>
      <c r="J1" s="146"/>
      <c r="K1" s="147"/>
      <c r="L1" s="146"/>
      <c r="M1" s="146"/>
      <c r="N1" s="148"/>
      <c r="O1" s="147"/>
      <c r="P1" s="147"/>
      <c r="Q1" s="147"/>
      <c r="R1" s="147"/>
      <c r="S1" s="147"/>
      <c r="T1" s="147"/>
      <c r="U1" s="147"/>
      <c r="V1" s="147"/>
      <c r="W1" s="145"/>
      <c r="X1" s="146"/>
      <c r="Y1" s="37"/>
      <c r="Z1" s="40" t="s">
        <v>326</v>
      </c>
      <c r="AA1" s="147"/>
      <c r="AB1" s="147"/>
      <c r="AC1" s="147"/>
      <c r="AD1" s="147"/>
      <c r="AE1" s="147"/>
      <c r="AF1" s="147"/>
      <c r="AG1" s="147"/>
      <c r="AH1" s="147"/>
      <c r="AJ1" s="6"/>
      <c r="AK1" s="603"/>
      <c r="AM1" s="40"/>
      <c r="AO1" s="6"/>
      <c r="AP1" s="6"/>
      <c r="AQ1" s="6"/>
      <c r="AR1" s="145"/>
      <c r="AS1" s="30"/>
      <c r="AU1" s="40" t="s">
        <v>326</v>
      </c>
      <c r="AV1" s="6"/>
      <c r="AW1" s="6"/>
      <c r="AX1" s="6"/>
      <c r="AY1" s="6"/>
      <c r="AZ1" s="6"/>
      <c r="BA1" s="6"/>
      <c r="BB1" s="6"/>
      <c r="BC1" s="6"/>
      <c r="BE1" s="6"/>
      <c r="BF1" s="6"/>
      <c r="BG1" s="6"/>
      <c r="BH1" s="6"/>
      <c r="BI1" s="6"/>
      <c r="BJ1" s="6"/>
      <c r="BK1" s="6"/>
      <c r="BL1" s="6"/>
      <c r="BM1" s="145"/>
      <c r="BN1" s="30"/>
      <c r="BP1" s="40" t="s">
        <v>326</v>
      </c>
      <c r="BQ1" s="6"/>
      <c r="BR1" s="6"/>
      <c r="BY1" s="604"/>
      <c r="BZ1" s="47"/>
      <c r="CA1" s="30"/>
      <c r="CB1" s="6"/>
      <c r="CC1" s="6"/>
      <c r="CD1" s="6"/>
      <c r="CE1" s="6"/>
      <c r="CF1" s="6"/>
      <c r="CG1" s="145"/>
      <c r="CH1" s="30"/>
      <c r="CJ1" s="40" t="s">
        <v>326</v>
      </c>
      <c r="CK1" s="6"/>
    </row>
    <row r="2" spans="2:93" ht="13.5" customHeight="1">
      <c r="B2" s="157"/>
      <c r="C2" s="158" t="s">
        <v>0</v>
      </c>
      <c r="D2" s="159" t="s">
        <v>286</v>
      </c>
      <c r="E2" s="300" t="s">
        <v>287</v>
      </c>
      <c r="F2" s="157"/>
      <c r="G2" s="158" t="s">
        <v>0</v>
      </c>
      <c r="H2" s="153" t="s">
        <v>195</v>
      </c>
      <c r="I2" s="154" t="s">
        <v>120</v>
      </c>
      <c r="J2" s="154" t="s">
        <v>121</v>
      </c>
      <c r="K2" s="154" t="s">
        <v>122</v>
      </c>
      <c r="L2" s="154" t="s">
        <v>123</v>
      </c>
      <c r="M2" s="157"/>
      <c r="N2" s="158" t="s">
        <v>0</v>
      </c>
      <c r="O2" s="154" t="s">
        <v>125</v>
      </c>
      <c r="P2" s="154" t="s">
        <v>126</v>
      </c>
      <c r="Q2" s="154" t="s">
        <v>127</v>
      </c>
      <c r="R2" s="154" t="s">
        <v>128</v>
      </c>
      <c r="S2" s="154" t="s">
        <v>129</v>
      </c>
      <c r="T2" s="154" t="s">
        <v>130</v>
      </c>
      <c r="U2" s="163" t="s">
        <v>131</v>
      </c>
      <c r="V2" s="155" t="s">
        <v>132</v>
      </c>
      <c r="X2" s="157"/>
      <c r="Y2" s="158" t="s">
        <v>0</v>
      </c>
      <c r="Z2" s="154" t="s">
        <v>133</v>
      </c>
      <c r="AA2" s="154" t="s">
        <v>134</v>
      </c>
      <c r="AB2" s="162" t="s">
        <v>136</v>
      </c>
      <c r="AC2" s="154" t="s">
        <v>137</v>
      </c>
      <c r="AD2" s="154" t="s">
        <v>139</v>
      </c>
      <c r="AE2" s="154" t="s">
        <v>141</v>
      </c>
      <c r="AF2" s="154" t="s">
        <v>143</v>
      </c>
      <c r="AG2" s="154" t="s">
        <v>307</v>
      </c>
      <c r="AH2" s="3" t="s">
        <v>1</v>
      </c>
      <c r="AI2" s="3" t="s">
        <v>2</v>
      </c>
      <c r="AJ2" s="2" t="s">
        <v>3</v>
      </c>
      <c r="AK2" s="2" t="s">
        <v>4</v>
      </c>
      <c r="AL2" s="2" t="s">
        <v>5</v>
      </c>
      <c r="AM2" s="2" t="s">
        <v>6</v>
      </c>
      <c r="AN2" s="2" t="s">
        <v>7</v>
      </c>
      <c r="AO2" s="2" t="s">
        <v>8</v>
      </c>
      <c r="AP2" s="3" t="s">
        <v>9</v>
      </c>
      <c r="AQ2" s="60" t="s">
        <v>10</v>
      </c>
      <c r="AS2" s="33"/>
      <c r="AT2" s="34" t="s">
        <v>0</v>
      </c>
      <c r="AU2" s="2" t="s">
        <v>11</v>
      </c>
      <c r="AV2" s="2" t="s">
        <v>12</v>
      </c>
      <c r="AW2" s="2" t="s">
        <v>13</v>
      </c>
      <c r="AX2" s="2" t="s">
        <v>14</v>
      </c>
      <c r="AY2" s="801" t="s">
        <v>14</v>
      </c>
      <c r="AZ2" s="2" t="s">
        <v>36</v>
      </c>
      <c r="BA2" s="399" t="s">
        <v>46</v>
      </c>
      <c r="BB2" s="2" t="s">
        <v>47</v>
      </c>
      <c r="BC2" s="2" t="s">
        <v>48</v>
      </c>
      <c r="BD2" s="2" t="s">
        <v>49</v>
      </c>
      <c r="BE2" s="2" t="s">
        <v>37</v>
      </c>
      <c r="BF2" s="2" t="s">
        <v>50</v>
      </c>
      <c r="BG2" s="2" t="s">
        <v>51</v>
      </c>
      <c r="BH2" s="2" t="s">
        <v>52</v>
      </c>
      <c r="BI2" s="2" t="s">
        <v>53</v>
      </c>
      <c r="BJ2" s="2" t="s">
        <v>38</v>
      </c>
      <c r="BK2" s="2" t="s">
        <v>41</v>
      </c>
      <c r="BL2" s="60" t="s">
        <v>42</v>
      </c>
      <c r="BN2" s="33"/>
      <c r="BO2" s="34" t="s">
        <v>0</v>
      </c>
      <c r="BP2" s="2" t="s">
        <v>43</v>
      </c>
      <c r="BQ2" s="2" t="s">
        <v>44</v>
      </c>
      <c r="BR2" s="2" t="s">
        <v>39</v>
      </c>
      <c r="BS2" s="2" t="s">
        <v>40</v>
      </c>
      <c r="BT2" s="2" t="s">
        <v>79</v>
      </c>
      <c r="BU2" s="2" t="s">
        <v>80</v>
      </c>
      <c r="BV2" s="2" t="s">
        <v>97</v>
      </c>
      <c r="BW2" s="2" t="s">
        <v>62</v>
      </c>
      <c r="BX2" s="2" t="s">
        <v>98</v>
      </c>
      <c r="BY2" s="48" t="s">
        <v>99</v>
      </c>
      <c r="BZ2" s="49"/>
      <c r="CA2" s="34" t="s">
        <v>0</v>
      </c>
      <c r="CB2" s="781" t="s">
        <v>444</v>
      </c>
      <c r="CC2" s="2" t="s">
        <v>114</v>
      </c>
      <c r="CD2" s="2" t="s">
        <v>115</v>
      </c>
      <c r="CE2" s="3" t="s">
        <v>193</v>
      </c>
      <c r="CF2" s="874" t="s">
        <v>437</v>
      </c>
      <c r="CG2" s="167"/>
      <c r="CH2" s="827"/>
      <c r="CI2" s="34" t="s">
        <v>0</v>
      </c>
      <c r="CJ2" s="3" t="s">
        <v>436</v>
      </c>
      <c r="CK2" s="3" t="s">
        <v>446</v>
      </c>
      <c r="CL2" s="3" t="s">
        <v>453</v>
      </c>
      <c r="CM2" s="881" t="s">
        <v>489</v>
      </c>
      <c r="CN2" s="3" t="s">
        <v>505</v>
      </c>
      <c r="CO2" s="60" t="s">
        <v>610</v>
      </c>
    </row>
    <row r="3" spans="1:93" ht="13.5" customHeight="1">
      <c r="A3" s="167"/>
      <c r="B3" s="172"/>
      <c r="C3" s="173" t="s">
        <v>15</v>
      </c>
      <c r="D3" s="174" t="s">
        <v>288</v>
      </c>
      <c r="E3" s="313" t="s">
        <v>289</v>
      </c>
      <c r="F3" s="172"/>
      <c r="G3" s="173" t="s">
        <v>15</v>
      </c>
      <c r="H3" s="169" t="s">
        <v>145</v>
      </c>
      <c r="I3" s="170" t="s">
        <v>146</v>
      </c>
      <c r="J3" s="170" t="s">
        <v>147</v>
      </c>
      <c r="K3" s="170" t="s">
        <v>148</v>
      </c>
      <c r="L3" s="170" t="s">
        <v>124</v>
      </c>
      <c r="M3" s="172"/>
      <c r="N3" s="173" t="s">
        <v>15</v>
      </c>
      <c r="O3" s="170" t="s">
        <v>149</v>
      </c>
      <c r="P3" s="170" t="s">
        <v>150</v>
      </c>
      <c r="Q3" s="170" t="s">
        <v>151</v>
      </c>
      <c r="R3" s="170" t="s">
        <v>152</v>
      </c>
      <c r="S3" s="170" t="s">
        <v>153</v>
      </c>
      <c r="T3" s="170" t="s">
        <v>154</v>
      </c>
      <c r="U3" s="177" t="s">
        <v>155</v>
      </c>
      <c r="V3" s="171" t="s">
        <v>156</v>
      </c>
      <c r="W3" s="167"/>
      <c r="X3" s="172"/>
      <c r="Y3" s="173" t="s">
        <v>15</v>
      </c>
      <c r="Z3" s="170" t="s">
        <v>157</v>
      </c>
      <c r="AA3" s="170" t="s">
        <v>135</v>
      </c>
      <c r="AB3" s="176" t="s">
        <v>158</v>
      </c>
      <c r="AC3" s="170" t="s">
        <v>138</v>
      </c>
      <c r="AD3" s="170" t="s">
        <v>140</v>
      </c>
      <c r="AE3" s="170" t="s">
        <v>142</v>
      </c>
      <c r="AF3" s="170" t="s">
        <v>144</v>
      </c>
      <c r="AG3" s="170" t="s">
        <v>314</v>
      </c>
      <c r="AH3" s="5" t="s">
        <v>64</v>
      </c>
      <c r="AI3" s="5" t="s">
        <v>65</v>
      </c>
      <c r="AJ3" s="4" t="s">
        <v>66</v>
      </c>
      <c r="AK3" s="4" t="s">
        <v>63</v>
      </c>
      <c r="AL3" s="4" t="s">
        <v>67</v>
      </c>
      <c r="AM3" s="4" t="s">
        <v>68</v>
      </c>
      <c r="AN3" s="4" t="s">
        <v>69</v>
      </c>
      <c r="AO3" s="4" t="s">
        <v>70</v>
      </c>
      <c r="AP3" s="5" t="s">
        <v>71</v>
      </c>
      <c r="AQ3" s="61" t="s">
        <v>72</v>
      </c>
      <c r="AR3" s="167"/>
      <c r="AS3" s="35"/>
      <c r="AT3" s="36" t="s">
        <v>15</v>
      </c>
      <c r="AU3" s="4" t="s">
        <v>73</v>
      </c>
      <c r="AV3" s="4" t="s">
        <v>74</v>
      </c>
      <c r="AW3" s="4" t="s">
        <v>75</v>
      </c>
      <c r="AX3" s="4" t="s">
        <v>76</v>
      </c>
      <c r="AY3" s="802" t="s">
        <v>45</v>
      </c>
      <c r="AZ3" s="4" t="s">
        <v>77</v>
      </c>
      <c r="BA3" s="400" t="s">
        <v>78</v>
      </c>
      <c r="BB3" s="4" t="s">
        <v>81</v>
      </c>
      <c r="BC3" s="4" t="s">
        <v>82</v>
      </c>
      <c r="BD3" s="4" t="s">
        <v>83</v>
      </c>
      <c r="BE3" s="4" t="s">
        <v>84</v>
      </c>
      <c r="BF3" s="4" t="s">
        <v>85</v>
      </c>
      <c r="BG3" s="4" t="s">
        <v>86</v>
      </c>
      <c r="BH3" s="4" t="s">
        <v>87</v>
      </c>
      <c r="BI3" s="4" t="s">
        <v>88</v>
      </c>
      <c r="BJ3" s="4" t="s">
        <v>89</v>
      </c>
      <c r="BK3" s="4" t="s">
        <v>90</v>
      </c>
      <c r="BL3" s="61" t="s">
        <v>91</v>
      </c>
      <c r="BM3" s="167"/>
      <c r="BN3" s="35"/>
      <c r="BO3" s="36" t="s">
        <v>15</v>
      </c>
      <c r="BP3" s="4" t="s">
        <v>110</v>
      </c>
      <c r="BQ3" s="4" t="s">
        <v>92</v>
      </c>
      <c r="BR3" s="4" t="s">
        <v>93</v>
      </c>
      <c r="BS3" s="4" t="s">
        <v>94</v>
      </c>
      <c r="BT3" s="4" t="s">
        <v>95</v>
      </c>
      <c r="BU3" s="4" t="s">
        <v>96</v>
      </c>
      <c r="BV3" s="4" t="s">
        <v>100</v>
      </c>
      <c r="BW3" s="4" t="s">
        <v>101</v>
      </c>
      <c r="BX3" s="4" t="s">
        <v>102</v>
      </c>
      <c r="BY3" s="50" t="s">
        <v>103</v>
      </c>
      <c r="BZ3" s="51"/>
      <c r="CA3" s="36" t="s">
        <v>15</v>
      </c>
      <c r="CB3" s="782" t="s">
        <v>445</v>
      </c>
      <c r="CC3" s="4" t="s">
        <v>116</v>
      </c>
      <c r="CD3" s="4" t="s">
        <v>117</v>
      </c>
      <c r="CE3" s="5" t="s">
        <v>194</v>
      </c>
      <c r="CF3" s="875" t="s">
        <v>438</v>
      </c>
      <c r="CG3" s="167"/>
      <c r="CH3" s="828"/>
      <c r="CI3" s="36" t="s">
        <v>15</v>
      </c>
      <c r="CJ3" s="5" t="s">
        <v>431</v>
      </c>
      <c r="CK3" s="5" t="s">
        <v>447</v>
      </c>
      <c r="CL3" s="5" t="s">
        <v>450</v>
      </c>
      <c r="CM3" s="882" t="s">
        <v>490</v>
      </c>
      <c r="CN3" s="5" t="s">
        <v>496</v>
      </c>
      <c r="CO3" s="61" t="s">
        <v>611</v>
      </c>
    </row>
    <row r="4" spans="2:93" ht="21.75" customHeight="1">
      <c r="B4" s="327" t="s">
        <v>338</v>
      </c>
      <c r="C4" s="328"/>
      <c r="D4" s="329">
        <v>1151613.4</v>
      </c>
      <c r="E4" s="330">
        <v>2327643.9</v>
      </c>
      <c r="F4" s="327" t="s">
        <v>338</v>
      </c>
      <c r="G4" s="328"/>
      <c r="H4" s="331">
        <v>3821994</v>
      </c>
      <c r="I4" s="332">
        <v>6559199.899999999</v>
      </c>
      <c r="J4" s="332">
        <v>6401599.3</v>
      </c>
      <c r="K4" s="332">
        <v>7592352.499999999</v>
      </c>
      <c r="L4" s="332">
        <v>7581428.4</v>
      </c>
      <c r="M4" s="327" t="s">
        <v>338</v>
      </c>
      <c r="N4" s="328"/>
      <c r="O4" s="332">
        <v>8167325.5</v>
      </c>
      <c r="P4" s="332">
        <v>10567624.3</v>
      </c>
      <c r="Q4" s="332">
        <v>12526322</v>
      </c>
      <c r="R4" s="332">
        <v>11045013.6</v>
      </c>
      <c r="S4" s="332">
        <v>13675081.8</v>
      </c>
      <c r="T4" s="332">
        <v>17433620</v>
      </c>
      <c r="U4" s="335">
        <v>20978030</v>
      </c>
      <c r="V4" s="334">
        <v>21783690</v>
      </c>
      <c r="X4" s="327" t="s">
        <v>338</v>
      </c>
      <c r="Y4" s="328"/>
      <c r="Z4" s="332">
        <v>24234750</v>
      </c>
      <c r="AA4" s="332">
        <v>28637209.999999996</v>
      </c>
      <c r="AB4" s="333">
        <v>31035850</v>
      </c>
      <c r="AC4" s="332">
        <v>35412650</v>
      </c>
      <c r="AD4" s="332">
        <v>43366630</v>
      </c>
      <c r="AE4" s="332">
        <v>50037360</v>
      </c>
      <c r="AF4" s="332">
        <v>61345530.00000001</v>
      </c>
      <c r="AG4" s="332">
        <v>74710010</v>
      </c>
      <c r="AH4" s="482">
        <v>80190004</v>
      </c>
      <c r="AI4" s="482">
        <v>88485408</v>
      </c>
      <c r="AJ4" s="479">
        <v>118018400</v>
      </c>
      <c r="AK4" s="479">
        <v>150209264</v>
      </c>
      <c r="AL4" s="479">
        <v>146668589</v>
      </c>
      <c r="AM4" s="479">
        <v>170593154</v>
      </c>
      <c r="AN4" s="479">
        <v>182037354</v>
      </c>
      <c r="AO4" s="479">
        <v>192299220</v>
      </c>
      <c r="AP4" s="482">
        <v>221162658</v>
      </c>
      <c r="AQ4" s="480">
        <v>251783725</v>
      </c>
      <c r="AS4" s="327" t="s">
        <v>338</v>
      </c>
      <c r="AT4" s="325"/>
      <c r="AU4" s="479">
        <v>257959487</v>
      </c>
      <c r="AV4" s="479">
        <v>269465898</v>
      </c>
      <c r="AW4" s="479">
        <v>273023809</v>
      </c>
      <c r="AX4" s="479">
        <v>285549599</v>
      </c>
      <c r="AY4" s="803">
        <v>285549599</v>
      </c>
      <c r="AZ4" s="479">
        <v>301682302</v>
      </c>
      <c r="BA4" s="484">
        <v>294154059</v>
      </c>
      <c r="BB4" s="479">
        <v>297442300</v>
      </c>
      <c r="BC4" s="479">
        <v>325845775</v>
      </c>
      <c r="BD4" s="479">
        <v>349176582</v>
      </c>
      <c r="BE4" s="479">
        <v>374667817</v>
      </c>
      <c r="BF4" s="479">
        <v>387998190</v>
      </c>
      <c r="BG4" s="479">
        <v>378215793</v>
      </c>
      <c r="BH4" s="479">
        <v>361596952</v>
      </c>
      <c r="BI4" s="479">
        <v>350476668</v>
      </c>
      <c r="BJ4" s="479">
        <v>360329221</v>
      </c>
      <c r="BK4" s="479">
        <v>373884337</v>
      </c>
      <c r="BL4" s="480">
        <v>386699639</v>
      </c>
      <c r="BN4" s="327" t="s">
        <v>338</v>
      </c>
      <c r="BO4" s="325"/>
      <c r="BP4" s="479">
        <v>353222293</v>
      </c>
      <c r="BQ4" s="479">
        <v>335265229</v>
      </c>
      <c r="BR4" s="479">
        <v>345888365</v>
      </c>
      <c r="BS4" s="479">
        <v>331758070</v>
      </c>
      <c r="BT4" s="479">
        <v>322571026</v>
      </c>
      <c r="BU4" s="479">
        <v>340480922</v>
      </c>
      <c r="BV4" s="479">
        <v>351009632</v>
      </c>
      <c r="BW4" s="479">
        <v>358935088</v>
      </c>
      <c r="BX4" s="479">
        <v>372539014</v>
      </c>
      <c r="BY4" s="485">
        <v>396008447</v>
      </c>
      <c r="BZ4" s="327" t="s">
        <v>338</v>
      </c>
      <c r="CA4" s="325"/>
      <c r="CB4" s="783">
        <v>396008447</v>
      </c>
      <c r="CC4" s="479">
        <v>394060955</v>
      </c>
      <c r="CD4" s="479">
        <v>286821950</v>
      </c>
      <c r="CE4" s="482">
        <v>322332346</v>
      </c>
      <c r="CF4" s="865">
        <v>336529147</v>
      </c>
      <c r="CG4" s="167"/>
      <c r="CH4" s="327" t="s">
        <v>338</v>
      </c>
      <c r="CI4" s="325"/>
      <c r="CJ4" s="482">
        <v>331246584</v>
      </c>
      <c r="CK4" s="482">
        <v>333141751</v>
      </c>
      <c r="CL4" s="482">
        <v>356722286</v>
      </c>
      <c r="CM4" s="482">
        <v>381162510</v>
      </c>
      <c r="CN4" s="482">
        <v>367704902</v>
      </c>
      <c r="CO4" s="480">
        <v>386354385</v>
      </c>
    </row>
    <row r="5" spans="2:93" ht="15" customHeight="1">
      <c r="B5" s="183" t="s">
        <v>474</v>
      </c>
      <c r="C5" s="184"/>
      <c r="D5" s="180"/>
      <c r="E5" s="182"/>
      <c r="F5" s="183" t="s">
        <v>462</v>
      </c>
      <c r="G5" s="184"/>
      <c r="H5" s="181"/>
      <c r="I5" s="181"/>
      <c r="J5" s="181"/>
      <c r="K5" s="181"/>
      <c r="L5" s="181"/>
      <c r="M5" s="183" t="s">
        <v>462</v>
      </c>
      <c r="N5" s="184"/>
      <c r="O5" s="181"/>
      <c r="P5" s="181"/>
      <c r="Q5" s="181"/>
      <c r="R5" s="181"/>
      <c r="S5" s="441"/>
      <c r="T5" s="440"/>
      <c r="U5" s="181"/>
      <c r="V5" s="182"/>
      <c r="X5" s="183" t="s">
        <v>462</v>
      </c>
      <c r="Y5" s="184"/>
      <c r="Z5" s="181"/>
      <c r="AA5" s="181"/>
      <c r="AB5" s="181"/>
      <c r="AC5" s="181"/>
      <c r="AD5" s="181"/>
      <c r="AE5" s="181"/>
      <c r="AF5" s="181"/>
      <c r="AG5" s="181"/>
      <c r="AH5" s="486"/>
      <c r="AI5" s="453"/>
      <c r="AJ5" s="486"/>
      <c r="AK5" s="486"/>
      <c r="AL5" s="486"/>
      <c r="AM5" s="486"/>
      <c r="AN5" s="486"/>
      <c r="AO5" s="486"/>
      <c r="AP5" s="486"/>
      <c r="AQ5" s="487"/>
      <c r="AS5" s="9" t="s">
        <v>463</v>
      </c>
      <c r="AT5" s="10"/>
      <c r="AU5" s="486"/>
      <c r="AV5" s="486"/>
      <c r="AW5" s="486"/>
      <c r="AX5" s="486"/>
      <c r="AY5" s="763"/>
      <c r="AZ5" s="486"/>
      <c r="BA5" s="39"/>
      <c r="BB5" s="486"/>
      <c r="BC5" s="486"/>
      <c r="BD5" s="486"/>
      <c r="BE5" s="486"/>
      <c r="BF5" s="486"/>
      <c r="BG5" s="486"/>
      <c r="BH5" s="486"/>
      <c r="BI5" s="486"/>
      <c r="BJ5" s="486"/>
      <c r="BK5" s="486"/>
      <c r="BL5" s="487"/>
      <c r="BN5" s="9" t="s">
        <v>463</v>
      </c>
      <c r="BO5" s="10"/>
      <c r="BP5" s="486"/>
      <c r="BQ5" s="486"/>
      <c r="BR5" s="486"/>
      <c r="BS5" s="486"/>
      <c r="BT5" s="486"/>
      <c r="BU5" s="486"/>
      <c r="BV5" s="486"/>
      <c r="BW5" s="486"/>
      <c r="BX5" s="486"/>
      <c r="BY5" s="490"/>
      <c r="BZ5" s="9" t="s">
        <v>463</v>
      </c>
      <c r="CA5" s="10"/>
      <c r="CB5" s="784"/>
      <c r="CC5" s="486"/>
      <c r="CD5" s="486"/>
      <c r="CE5" s="486"/>
      <c r="CF5" s="866"/>
      <c r="CG5" s="167"/>
      <c r="CH5" s="9" t="s">
        <v>463</v>
      </c>
      <c r="CI5" s="10"/>
      <c r="CJ5" s="486"/>
      <c r="CK5" s="486"/>
      <c r="CL5" s="486"/>
      <c r="CM5" s="486"/>
      <c r="CN5" s="453"/>
      <c r="CO5" s="673"/>
    </row>
    <row r="6" spans="2:93" ht="16.5" customHeight="1">
      <c r="B6" s="321">
        <v>20</v>
      </c>
      <c r="C6" s="305" t="s">
        <v>222</v>
      </c>
      <c r="D6" s="315">
        <v>27115.3</v>
      </c>
      <c r="E6" s="307">
        <v>103945.6</v>
      </c>
      <c r="F6" s="322">
        <v>20</v>
      </c>
      <c r="G6" s="305" t="s">
        <v>59</v>
      </c>
      <c r="H6" s="457">
        <v>154273.9</v>
      </c>
      <c r="I6" s="456">
        <v>241858</v>
      </c>
      <c r="J6" s="456">
        <v>310164.8</v>
      </c>
      <c r="K6" s="456">
        <v>391229</v>
      </c>
      <c r="L6" s="202">
        <v>438837.89999999997</v>
      </c>
      <c r="M6" s="321">
        <v>18</v>
      </c>
      <c r="N6" s="305" t="s">
        <v>59</v>
      </c>
      <c r="O6" s="457">
        <v>469564.9</v>
      </c>
      <c r="P6" s="456">
        <v>502486.7</v>
      </c>
      <c r="Q6" s="456">
        <v>563673.3</v>
      </c>
      <c r="R6" s="456">
        <v>606235.2</v>
      </c>
      <c r="S6" s="456">
        <v>648455.7</v>
      </c>
      <c r="T6" s="456">
        <v>750910</v>
      </c>
      <c r="U6" s="376">
        <v>859470.0000000001</v>
      </c>
      <c r="V6" s="202">
        <v>1016429.9999999999</v>
      </c>
      <c r="X6" s="321">
        <v>18</v>
      </c>
      <c r="Y6" s="305" t="s">
        <v>59</v>
      </c>
      <c r="Z6" s="634">
        <v>1306760</v>
      </c>
      <c r="AA6" s="634">
        <v>1579790.0000000002</v>
      </c>
      <c r="AB6" s="634">
        <v>1896500</v>
      </c>
      <c r="AC6" s="634">
        <v>2231220</v>
      </c>
      <c r="AD6" s="634">
        <v>2561700</v>
      </c>
      <c r="AE6" s="634">
        <v>2886270</v>
      </c>
      <c r="AF6" s="306">
        <v>3226250</v>
      </c>
      <c r="AG6" s="634">
        <v>3785770.0000000005</v>
      </c>
      <c r="AH6" s="507">
        <v>4012102</v>
      </c>
      <c r="AI6" s="491">
        <v>4704658</v>
      </c>
      <c r="AJ6" s="491">
        <v>5632251</v>
      </c>
      <c r="AK6" s="491">
        <v>7001891</v>
      </c>
      <c r="AL6" s="491">
        <v>7987385</v>
      </c>
      <c r="AM6" s="491">
        <v>9058389</v>
      </c>
      <c r="AN6" s="491">
        <v>9530285</v>
      </c>
      <c r="AO6" s="491">
        <v>9901813</v>
      </c>
      <c r="AP6" s="507">
        <v>10576498</v>
      </c>
      <c r="AQ6" s="492">
        <v>11441529</v>
      </c>
      <c r="AS6" s="21">
        <v>12</v>
      </c>
      <c r="AT6" s="22" t="s">
        <v>59</v>
      </c>
      <c r="AU6" s="494">
        <v>12430719</v>
      </c>
      <c r="AV6" s="494">
        <v>13293872</v>
      </c>
      <c r="AW6" s="494">
        <v>13965990</v>
      </c>
      <c r="AX6" s="494">
        <v>14395799</v>
      </c>
      <c r="AY6" s="804">
        <v>11907627</v>
      </c>
      <c r="AZ6" s="494">
        <v>11919331</v>
      </c>
      <c r="BA6" s="496">
        <v>12407516</v>
      </c>
      <c r="BB6" s="494">
        <v>12783317</v>
      </c>
      <c r="BC6" s="494">
        <v>13297701</v>
      </c>
      <c r="BD6" s="497">
        <v>13640975</v>
      </c>
      <c r="BE6" s="497">
        <v>14338502</v>
      </c>
      <c r="BF6" s="497">
        <v>14650893</v>
      </c>
      <c r="BG6" s="497">
        <v>15356481</v>
      </c>
      <c r="BH6" s="497">
        <v>15552147</v>
      </c>
      <c r="BI6" s="497">
        <v>15141119</v>
      </c>
      <c r="BJ6" s="494">
        <v>14662128</v>
      </c>
      <c r="BK6" s="494">
        <v>14752093</v>
      </c>
      <c r="BL6" s="505">
        <v>15204435</v>
      </c>
      <c r="BN6" s="21" t="s">
        <v>371</v>
      </c>
      <c r="BO6" s="22" t="s">
        <v>59</v>
      </c>
      <c r="BP6" s="494">
        <v>14703335</v>
      </c>
      <c r="BQ6" s="494">
        <v>14327361</v>
      </c>
      <c r="BR6" s="494">
        <v>13576290</v>
      </c>
      <c r="BS6" s="494">
        <v>13290886</v>
      </c>
      <c r="BT6" s="499">
        <v>13001529</v>
      </c>
      <c r="BU6" s="499">
        <v>12824258</v>
      </c>
      <c r="BV6" s="499">
        <v>13167004</v>
      </c>
      <c r="BW6" s="499">
        <v>12356704</v>
      </c>
      <c r="BX6" s="499">
        <v>11806008</v>
      </c>
      <c r="BY6" s="500">
        <v>12733297</v>
      </c>
      <c r="BZ6" s="52" t="s">
        <v>371</v>
      </c>
      <c r="CA6" s="22" t="s">
        <v>59</v>
      </c>
      <c r="CB6" s="825">
        <v>12733297</v>
      </c>
      <c r="CC6" s="501">
        <v>12928652</v>
      </c>
      <c r="CD6" s="501">
        <v>12738384</v>
      </c>
      <c r="CE6" s="667">
        <v>12657405</v>
      </c>
      <c r="CF6" s="502">
        <v>11888269</v>
      </c>
      <c r="CG6" s="167"/>
      <c r="CH6" s="829" t="s">
        <v>371</v>
      </c>
      <c r="CI6" s="22" t="s">
        <v>59</v>
      </c>
      <c r="CJ6" s="667">
        <v>14091971</v>
      </c>
      <c r="CK6" s="667">
        <v>13742946</v>
      </c>
      <c r="CL6" s="667">
        <v>14657216</v>
      </c>
      <c r="CM6" s="667">
        <v>15821030</v>
      </c>
      <c r="CN6" s="667">
        <v>15557731</v>
      </c>
      <c r="CO6" s="502">
        <v>15942472</v>
      </c>
    </row>
    <row r="7" spans="2:93" ht="16.5" customHeight="1">
      <c r="B7" s="290"/>
      <c r="C7" s="428"/>
      <c r="D7" s="429"/>
      <c r="E7" s="430"/>
      <c r="F7" s="290"/>
      <c r="G7" s="428"/>
      <c r="H7" s="429"/>
      <c r="I7" s="431"/>
      <c r="J7" s="431"/>
      <c r="K7" s="431"/>
      <c r="L7" s="430"/>
      <c r="M7" s="290"/>
      <c r="N7" s="428"/>
      <c r="O7" s="429"/>
      <c r="P7" s="431"/>
      <c r="Q7" s="431"/>
      <c r="R7" s="431"/>
      <c r="S7" s="431"/>
      <c r="T7" s="431"/>
      <c r="U7" s="432"/>
      <c r="V7" s="430"/>
      <c r="X7" s="290"/>
      <c r="Y7" s="428"/>
      <c r="Z7" s="431"/>
      <c r="AA7" s="431"/>
      <c r="AB7" s="431"/>
      <c r="AC7" s="431"/>
      <c r="AD7" s="431"/>
      <c r="AE7" s="431"/>
      <c r="AF7" s="431"/>
      <c r="AG7" s="204"/>
      <c r="AH7" s="516"/>
      <c r="AI7" s="503"/>
      <c r="AJ7" s="503"/>
      <c r="AK7" s="503"/>
      <c r="AL7" s="503"/>
      <c r="AM7" s="503"/>
      <c r="AN7" s="503"/>
      <c r="AO7" s="503"/>
      <c r="AP7" s="516"/>
      <c r="AQ7" s="504"/>
      <c r="AS7" s="24">
        <v>13</v>
      </c>
      <c r="AT7" s="22" t="s">
        <v>20</v>
      </c>
      <c r="AU7" s="494" t="s">
        <v>21</v>
      </c>
      <c r="AV7" s="494" t="s">
        <v>21</v>
      </c>
      <c r="AW7" s="494" t="s">
        <v>21</v>
      </c>
      <c r="AX7" s="494" t="s">
        <v>21</v>
      </c>
      <c r="AY7" s="804">
        <v>2488172</v>
      </c>
      <c r="AZ7" s="494">
        <v>2407045</v>
      </c>
      <c r="BA7" s="496">
        <v>2302892</v>
      </c>
      <c r="BB7" s="494">
        <v>2137178</v>
      </c>
      <c r="BC7" s="494">
        <v>2148796</v>
      </c>
      <c r="BD7" s="497">
        <v>1956807</v>
      </c>
      <c r="BE7" s="497">
        <v>2010348</v>
      </c>
      <c r="BF7" s="497">
        <v>2065003</v>
      </c>
      <c r="BG7" s="497">
        <v>2070611</v>
      </c>
      <c r="BH7" s="497">
        <v>2066114</v>
      </c>
      <c r="BI7" s="497">
        <v>2238139</v>
      </c>
      <c r="BJ7" s="494">
        <v>2283433</v>
      </c>
      <c r="BK7" s="494">
        <v>2249111</v>
      </c>
      <c r="BL7" s="505">
        <v>3052705</v>
      </c>
      <c r="BN7" s="24">
        <v>10</v>
      </c>
      <c r="BO7" s="22" t="s">
        <v>20</v>
      </c>
      <c r="BP7" s="494">
        <v>3071219</v>
      </c>
      <c r="BQ7" s="494">
        <v>5317155</v>
      </c>
      <c r="BR7" s="494">
        <v>5331847</v>
      </c>
      <c r="BS7" s="494">
        <v>5147618</v>
      </c>
      <c r="BT7" s="499">
        <v>5018636</v>
      </c>
      <c r="BU7" s="499">
        <v>4095071</v>
      </c>
      <c r="BV7" s="499">
        <v>3356643</v>
      </c>
      <c r="BW7" s="499">
        <v>3305285</v>
      </c>
      <c r="BX7" s="499">
        <v>3441164</v>
      </c>
      <c r="BY7" s="500">
        <v>3556793</v>
      </c>
      <c r="BZ7" s="52">
        <v>10</v>
      </c>
      <c r="CA7" s="22" t="s">
        <v>20</v>
      </c>
      <c r="CB7" s="825">
        <v>3556793</v>
      </c>
      <c r="CC7" s="501">
        <v>3771849</v>
      </c>
      <c r="CD7" s="501">
        <v>6069978</v>
      </c>
      <c r="CE7" s="667">
        <v>6193445</v>
      </c>
      <c r="CF7" s="502">
        <v>5666128</v>
      </c>
      <c r="CG7" s="167"/>
      <c r="CH7" s="829">
        <v>10</v>
      </c>
      <c r="CI7" s="22" t="s">
        <v>20</v>
      </c>
      <c r="CJ7" s="667">
        <v>6502363</v>
      </c>
      <c r="CK7" s="667">
        <v>6668949</v>
      </c>
      <c r="CL7" s="667">
        <v>6178100</v>
      </c>
      <c r="CM7" s="667">
        <v>6286358</v>
      </c>
      <c r="CN7" s="667">
        <v>6558150</v>
      </c>
      <c r="CO7" s="502">
        <v>6069266</v>
      </c>
    </row>
    <row r="8" spans="2:93" ht="16.5" customHeight="1">
      <c r="B8" s="455">
        <v>22</v>
      </c>
      <c r="C8" s="192" t="s">
        <v>290</v>
      </c>
      <c r="D8" s="314">
        <v>272770.5</v>
      </c>
      <c r="E8" s="197">
        <v>716990.8</v>
      </c>
      <c r="F8" s="455">
        <v>22</v>
      </c>
      <c r="G8" s="192" t="s">
        <v>345</v>
      </c>
      <c r="H8" s="188">
        <v>1682575.9999999998</v>
      </c>
      <c r="I8" s="189">
        <v>2960216.4</v>
      </c>
      <c r="J8" s="189">
        <v>2292206.6999999997</v>
      </c>
      <c r="K8" s="189">
        <v>2502887.7</v>
      </c>
      <c r="L8" s="190">
        <v>2339941.4</v>
      </c>
      <c r="M8" s="455">
        <v>20</v>
      </c>
      <c r="N8" s="192" t="s">
        <v>357</v>
      </c>
      <c r="O8" s="188">
        <v>2053922.2000000002</v>
      </c>
      <c r="P8" s="189">
        <v>2576744.1999999997</v>
      </c>
      <c r="Q8" s="189">
        <v>2740092.8</v>
      </c>
      <c r="R8" s="189">
        <v>2401775.2</v>
      </c>
      <c r="S8" s="189">
        <v>2727394.1</v>
      </c>
      <c r="T8" s="189">
        <v>3215670</v>
      </c>
      <c r="U8" s="195">
        <v>3288380.0000000005</v>
      </c>
      <c r="V8" s="190">
        <v>3587610</v>
      </c>
      <c r="X8" s="455">
        <v>20</v>
      </c>
      <c r="Y8" s="192" t="s">
        <v>357</v>
      </c>
      <c r="Z8" s="189">
        <v>3855837.9999999995</v>
      </c>
      <c r="AA8" s="189">
        <v>4330330</v>
      </c>
      <c r="AB8" s="189">
        <v>4825910</v>
      </c>
      <c r="AC8" s="189">
        <v>4953860</v>
      </c>
      <c r="AD8" s="189">
        <v>5647490</v>
      </c>
      <c r="AE8" s="189">
        <v>6106300</v>
      </c>
      <c r="AF8" s="196">
        <v>7098000</v>
      </c>
      <c r="AG8" s="189">
        <v>8087550</v>
      </c>
      <c r="AH8" s="495">
        <v>9133609</v>
      </c>
      <c r="AI8" s="494">
        <v>9419686</v>
      </c>
      <c r="AJ8" s="494">
        <v>12099126</v>
      </c>
      <c r="AK8" s="494">
        <v>12144083</v>
      </c>
      <c r="AL8" s="494">
        <v>12206064</v>
      </c>
      <c r="AM8" s="494">
        <v>15875089</v>
      </c>
      <c r="AN8" s="494">
        <v>15075904</v>
      </c>
      <c r="AO8" s="494">
        <v>16824077</v>
      </c>
      <c r="AP8" s="495">
        <v>18798526</v>
      </c>
      <c r="AQ8" s="505">
        <v>20635361</v>
      </c>
      <c r="AS8" s="24">
        <v>14</v>
      </c>
      <c r="AT8" s="22" t="s">
        <v>357</v>
      </c>
      <c r="AU8" s="494">
        <v>22634351</v>
      </c>
      <c r="AV8" s="494">
        <v>23818181</v>
      </c>
      <c r="AW8" s="494">
        <v>23658561</v>
      </c>
      <c r="AX8" s="494">
        <v>24497765</v>
      </c>
      <c r="AY8" s="804">
        <v>20698327</v>
      </c>
      <c r="AZ8" s="494">
        <v>20958321</v>
      </c>
      <c r="BA8" s="496">
        <v>19286310</v>
      </c>
      <c r="BB8" s="494">
        <v>18491161</v>
      </c>
      <c r="BC8" s="494">
        <v>18979051</v>
      </c>
      <c r="BD8" s="497">
        <v>19080726</v>
      </c>
      <c r="BE8" s="497">
        <v>19358716</v>
      </c>
      <c r="BF8" s="497">
        <v>16750403</v>
      </c>
      <c r="BG8" s="497">
        <v>19964865</v>
      </c>
      <c r="BH8" s="497">
        <v>13602325</v>
      </c>
      <c r="BI8" s="497">
        <v>9356382</v>
      </c>
      <c r="BJ8" s="494">
        <v>8786600</v>
      </c>
      <c r="BK8" s="494">
        <v>8738123</v>
      </c>
      <c r="BL8" s="505">
        <v>8699558</v>
      </c>
      <c r="BN8" s="24">
        <v>11</v>
      </c>
      <c r="BO8" s="22" t="s">
        <v>357</v>
      </c>
      <c r="BP8" s="494">
        <v>7808324</v>
      </c>
      <c r="BQ8" s="494">
        <v>6947858</v>
      </c>
      <c r="BR8" s="494">
        <v>6817931</v>
      </c>
      <c r="BS8" s="494">
        <v>5689798</v>
      </c>
      <c r="BT8" s="499">
        <v>5383184</v>
      </c>
      <c r="BU8" s="499">
        <v>5140853</v>
      </c>
      <c r="BV8" s="499">
        <v>5466402</v>
      </c>
      <c r="BW8" s="499">
        <v>5198308</v>
      </c>
      <c r="BX8" s="499">
        <v>4539496</v>
      </c>
      <c r="BY8" s="500">
        <v>4635565</v>
      </c>
      <c r="BZ8" s="52">
        <v>11</v>
      </c>
      <c r="CA8" s="22" t="s">
        <v>104</v>
      </c>
      <c r="CB8" s="825">
        <v>7517570</v>
      </c>
      <c r="CC8" s="501">
        <v>7128316</v>
      </c>
      <c r="CD8" s="501">
        <v>9572713</v>
      </c>
      <c r="CE8" s="667">
        <v>9454055</v>
      </c>
      <c r="CF8" s="502">
        <v>5721750</v>
      </c>
      <c r="CG8" s="167"/>
      <c r="CH8" s="829">
        <v>11</v>
      </c>
      <c r="CI8" s="22" t="s">
        <v>104</v>
      </c>
      <c r="CJ8" s="667">
        <v>9640355</v>
      </c>
      <c r="CK8" s="667">
        <v>7326312</v>
      </c>
      <c r="CL8" s="667">
        <v>7443959</v>
      </c>
      <c r="CM8" s="667">
        <v>7382787</v>
      </c>
      <c r="CN8" s="667">
        <v>7117644</v>
      </c>
      <c r="CO8" s="502">
        <v>6858969</v>
      </c>
    </row>
    <row r="9" spans="2:93" ht="16.5" customHeight="1">
      <c r="B9" s="455">
        <v>23</v>
      </c>
      <c r="C9" s="192" t="s">
        <v>291</v>
      </c>
      <c r="D9" s="314">
        <v>14429.3</v>
      </c>
      <c r="E9" s="197">
        <v>21574</v>
      </c>
      <c r="F9" s="455">
        <v>23</v>
      </c>
      <c r="G9" s="192" t="s">
        <v>304</v>
      </c>
      <c r="H9" s="188">
        <v>15286.600000000002</v>
      </c>
      <c r="I9" s="189">
        <v>16838.7</v>
      </c>
      <c r="J9" s="189">
        <v>13981.4</v>
      </c>
      <c r="K9" s="189">
        <v>6929.5</v>
      </c>
      <c r="L9" s="190">
        <v>6611</v>
      </c>
      <c r="M9" s="455">
        <v>21</v>
      </c>
      <c r="N9" s="192" t="s">
        <v>56</v>
      </c>
      <c r="O9" s="188">
        <v>11509.4</v>
      </c>
      <c r="P9" s="189">
        <v>11516.2</v>
      </c>
      <c r="Q9" s="189">
        <v>14041.900000000001</v>
      </c>
      <c r="R9" s="189">
        <v>7698.8</v>
      </c>
      <c r="S9" s="189">
        <v>15659.800000000001</v>
      </c>
      <c r="T9" s="189">
        <v>25100</v>
      </c>
      <c r="U9" s="195">
        <v>26600</v>
      </c>
      <c r="V9" s="190">
        <v>30180</v>
      </c>
      <c r="X9" s="455">
        <v>21</v>
      </c>
      <c r="Y9" s="192" t="s">
        <v>56</v>
      </c>
      <c r="Z9" s="189">
        <v>61870.00000000001</v>
      </c>
      <c r="AA9" s="189">
        <v>62210</v>
      </c>
      <c r="AB9" s="189">
        <v>96460</v>
      </c>
      <c r="AC9" s="189">
        <v>183170</v>
      </c>
      <c r="AD9" s="189">
        <v>206970.00000000003</v>
      </c>
      <c r="AE9" s="189">
        <v>248130.00000000003</v>
      </c>
      <c r="AF9" s="196">
        <v>236310</v>
      </c>
      <c r="AG9" s="189">
        <v>312580</v>
      </c>
      <c r="AH9" s="495">
        <v>393748</v>
      </c>
      <c r="AI9" s="494">
        <v>694160</v>
      </c>
      <c r="AJ9" s="494">
        <v>691763</v>
      </c>
      <c r="AK9" s="494">
        <v>768276</v>
      </c>
      <c r="AL9" s="494">
        <v>842807</v>
      </c>
      <c r="AM9" s="494">
        <v>1329872</v>
      </c>
      <c r="AN9" s="494">
        <v>1447333</v>
      </c>
      <c r="AO9" s="494">
        <v>1641734</v>
      </c>
      <c r="AP9" s="495">
        <v>1727481</v>
      </c>
      <c r="AQ9" s="505">
        <v>1811471</v>
      </c>
      <c r="AS9" s="24">
        <v>15</v>
      </c>
      <c r="AT9" s="22" t="s">
        <v>372</v>
      </c>
      <c r="AU9" s="494">
        <v>1988195</v>
      </c>
      <c r="AV9" s="494">
        <v>2298326</v>
      </c>
      <c r="AW9" s="494">
        <v>2217123</v>
      </c>
      <c r="AX9" s="494">
        <v>2527281</v>
      </c>
      <c r="AY9" s="804">
        <v>2527281</v>
      </c>
      <c r="AZ9" s="494">
        <v>2631778</v>
      </c>
      <c r="BA9" s="496">
        <v>2824681</v>
      </c>
      <c r="BB9" s="494">
        <v>3240118</v>
      </c>
      <c r="BC9" s="494">
        <v>3109826</v>
      </c>
      <c r="BD9" s="497">
        <v>2651727</v>
      </c>
      <c r="BE9" s="497">
        <v>2946389</v>
      </c>
      <c r="BF9" s="497">
        <v>6226563</v>
      </c>
      <c r="BG9" s="497">
        <v>3404829</v>
      </c>
      <c r="BH9" s="497">
        <v>6820615</v>
      </c>
      <c r="BI9" s="497">
        <v>10555289</v>
      </c>
      <c r="BJ9" s="494">
        <v>10451421</v>
      </c>
      <c r="BK9" s="494">
        <v>10143889</v>
      </c>
      <c r="BL9" s="505">
        <v>9610017</v>
      </c>
      <c r="BN9" s="24">
        <v>12</v>
      </c>
      <c r="BO9" s="22" t="s">
        <v>372</v>
      </c>
      <c r="BP9" s="494">
        <v>5719892</v>
      </c>
      <c r="BQ9" s="494">
        <v>4866831</v>
      </c>
      <c r="BR9" s="494">
        <v>4406432</v>
      </c>
      <c r="BS9" s="494">
        <v>3992391</v>
      </c>
      <c r="BT9" s="499">
        <v>3735017</v>
      </c>
      <c r="BU9" s="499">
        <v>3392645</v>
      </c>
      <c r="BV9" s="499">
        <v>3143843</v>
      </c>
      <c r="BW9" s="499">
        <v>3046430</v>
      </c>
      <c r="BX9" s="499">
        <v>2740611</v>
      </c>
      <c r="BY9" s="500">
        <v>2822870</v>
      </c>
      <c r="BZ9" s="52">
        <v>12</v>
      </c>
      <c r="CA9" s="22" t="s">
        <v>22</v>
      </c>
      <c r="CB9" s="825">
        <v>5471487</v>
      </c>
      <c r="CC9" s="501">
        <v>4673798</v>
      </c>
      <c r="CD9" s="501">
        <v>3375619</v>
      </c>
      <c r="CE9" s="667">
        <v>4630833</v>
      </c>
      <c r="CF9" s="502">
        <v>3840736</v>
      </c>
      <c r="CG9" s="167"/>
      <c r="CH9" s="829">
        <v>12</v>
      </c>
      <c r="CI9" s="22" t="s">
        <v>22</v>
      </c>
      <c r="CJ9" s="667">
        <v>3261952</v>
      </c>
      <c r="CK9" s="667">
        <v>3444448</v>
      </c>
      <c r="CL9" s="667">
        <v>3211458</v>
      </c>
      <c r="CM9" s="667">
        <v>3175888</v>
      </c>
      <c r="CN9" s="667">
        <v>3228685</v>
      </c>
      <c r="CO9" s="502">
        <v>3097382</v>
      </c>
    </row>
    <row r="10" spans="2:93" ht="16.5" customHeight="1">
      <c r="B10" s="455">
        <v>24</v>
      </c>
      <c r="C10" s="192" t="s">
        <v>292</v>
      </c>
      <c r="D10" s="314">
        <v>31030.5</v>
      </c>
      <c r="E10" s="197">
        <v>40599.6</v>
      </c>
      <c r="F10" s="455">
        <v>24</v>
      </c>
      <c r="G10" s="192" t="s">
        <v>22</v>
      </c>
      <c r="H10" s="188">
        <v>79817.6</v>
      </c>
      <c r="I10" s="189">
        <v>146509.30000000002</v>
      </c>
      <c r="J10" s="189">
        <v>181770.1</v>
      </c>
      <c r="K10" s="189">
        <v>248444.7</v>
      </c>
      <c r="L10" s="190">
        <v>271517.7</v>
      </c>
      <c r="M10" s="455">
        <v>22</v>
      </c>
      <c r="N10" s="192" t="s">
        <v>22</v>
      </c>
      <c r="O10" s="188">
        <v>262926.69999999995</v>
      </c>
      <c r="P10" s="189">
        <v>339680.6</v>
      </c>
      <c r="Q10" s="189">
        <v>424784.10000000003</v>
      </c>
      <c r="R10" s="189">
        <v>409826.6</v>
      </c>
      <c r="S10" s="189">
        <v>492424.5</v>
      </c>
      <c r="T10" s="189">
        <v>640520</v>
      </c>
      <c r="U10" s="195">
        <v>911910</v>
      </c>
      <c r="V10" s="190">
        <v>1087670</v>
      </c>
      <c r="X10" s="455">
        <v>22</v>
      </c>
      <c r="Y10" s="192" t="s">
        <v>22</v>
      </c>
      <c r="Z10" s="189">
        <v>1214050</v>
      </c>
      <c r="AA10" s="189">
        <v>1677030</v>
      </c>
      <c r="AB10" s="189">
        <v>1692730</v>
      </c>
      <c r="AC10" s="189">
        <v>2033750</v>
      </c>
      <c r="AD10" s="189">
        <v>2495920</v>
      </c>
      <c r="AE10" s="189">
        <v>2909560</v>
      </c>
      <c r="AF10" s="196">
        <v>3124880</v>
      </c>
      <c r="AG10" s="189">
        <v>3899879.9999999995</v>
      </c>
      <c r="AH10" s="495">
        <v>3935711</v>
      </c>
      <c r="AI10" s="494">
        <v>4600518</v>
      </c>
      <c r="AJ10" s="494">
        <v>6948775</v>
      </c>
      <c r="AK10" s="494">
        <v>6779619</v>
      </c>
      <c r="AL10" s="494">
        <v>5651144</v>
      </c>
      <c r="AM10" s="494">
        <v>6512773</v>
      </c>
      <c r="AN10" s="494">
        <v>5963247</v>
      </c>
      <c r="AO10" s="494">
        <v>6361377</v>
      </c>
      <c r="AP10" s="495">
        <v>7643468</v>
      </c>
      <c r="AQ10" s="505">
        <v>8452290</v>
      </c>
      <c r="AS10" s="24">
        <v>16</v>
      </c>
      <c r="AT10" s="22" t="s">
        <v>22</v>
      </c>
      <c r="AU10" s="494">
        <v>7056514</v>
      </c>
      <c r="AV10" s="494">
        <v>6976175</v>
      </c>
      <c r="AW10" s="494">
        <v>6705291</v>
      </c>
      <c r="AX10" s="494">
        <v>6882848</v>
      </c>
      <c r="AY10" s="804">
        <v>6882848</v>
      </c>
      <c r="AZ10" s="494">
        <v>7085737</v>
      </c>
      <c r="BA10" s="496">
        <v>7414950</v>
      </c>
      <c r="BB10" s="494">
        <v>7906382</v>
      </c>
      <c r="BC10" s="494">
        <v>8249761</v>
      </c>
      <c r="BD10" s="497">
        <v>9082192</v>
      </c>
      <c r="BE10" s="497">
        <v>9297120</v>
      </c>
      <c r="BF10" s="497">
        <v>9419168</v>
      </c>
      <c r="BG10" s="497">
        <v>8996350</v>
      </c>
      <c r="BH10" s="497">
        <v>9462434</v>
      </c>
      <c r="BI10" s="497">
        <v>8239518</v>
      </c>
      <c r="BJ10" s="494">
        <v>8539731</v>
      </c>
      <c r="BK10" s="494">
        <v>9555806</v>
      </c>
      <c r="BL10" s="505">
        <v>9539428</v>
      </c>
      <c r="BN10" s="24">
        <v>13</v>
      </c>
      <c r="BO10" s="22" t="s">
        <v>22</v>
      </c>
      <c r="BP10" s="494">
        <v>7880706</v>
      </c>
      <c r="BQ10" s="494">
        <v>8751713</v>
      </c>
      <c r="BR10" s="494">
        <v>8898104</v>
      </c>
      <c r="BS10" s="494">
        <v>8907049</v>
      </c>
      <c r="BT10" s="499">
        <v>8909094</v>
      </c>
      <c r="BU10" s="499">
        <v>8977830</v>
      </c>
      <c r="BV10" s="499">
        <v>8707088</v>
      </c>
      <c r="BW10" s="499">
        <v>7630405</v>
      </c>
      <c r="BX10" s="499">
        <v>5215263</v>
      </c>
      <c r="BY10" s="500">
        <v>5471487</v>
      </c>
      <c r="BZ10" s="52">
        <v>13</v>
      </c>
      <c r="CA10" s="22" t="s">
        <v>23</v>
      </c>
      <c r="CB10" s="825">
        <v>4428356</v>
      </c>
      <c r="CC10" s="501">
        <v>4526759</v>
      </c>
      <c r="CD10" s="501">
        <v>3221506</v>
      </c>
      <c r="CE10" s="667">
        <v>1671386</v>
      </c>
      <c r="CF10" s="502">
        <v>1982060</v>
      </c>
      <c r="CG10" s="167"/>
      <c r="CH10" s="829">
        <v>13</v>
      </c>
      <c r="CI10" s="22" t="s">
        <v>23</v>
      </c>
      <c r="CJ10" s="667">
        <v>2982350</v>
      </c>
      <c r="CK10" s="667">
        <v>3147123</v>
      </c>
      <c r="CL10" s="667">
        <v>3294040</v>
      </c>
      <c r="CM10" s="667">
        <v>3490844</v>
      </c>
      <c r="CN10" s="667">
        <v>3714702</v>
      </c>
      <c r="CO10" s="502">
        <v>3745360</v>
      </c>
    </row>
    <row r="11" spans="2:93" ht="16.5" customHeight="1">
      <c r="B11" s="455">
        <v>25</v>
      </c>
      <c r="C11" s="192" t="s">
        <v>293</v>
      </c>
      <c r="D11" s="314">
        <v>9249</v>
      </c>
      <c r="E11" s="197">
        <v>13584.6</v>
      </c>
      <c r="F11" s="455">
        <v>25</v>
      </c>
      <c r="G11" s="192" t="s">
        <v>23</v>
      </c>
      <c r="H11" s="188">
        <v>13478.7</v>
      </c>
      <c r="I11" s="189">
        <v>21429.5</v>
      </c>
      <c r="J11" s="189">
        <v>31077.100000000002</v>
      </c>
      <c r="K11" s="189">
        <v>26089.800000000003</v>
      </c>
      <c r="L11" s="190">
        <v>32219.7</v>
      </c>
      <c r="M11" s="455">
        <v>23</v>
      </c>
      <c r="N11" s="192" t="s">
        <v>23</v>
      </c>
      <c r="O11" s="188">
        <v>38553.1</v>
      </c>
      <c r="P11" s="189">
        <v>37858.4</v>
      </c>
      <c r="Q11" s="189">
        <v>51991.99999999999</v>
      </c>
      <c r="R11" s="189">
        <v>53304.700000000004</v>
      </c>
      <c r="S11" s="189">
        <v>50469.299999999996</v>
      </c>
      <c r="T11" s="189">
        <v>56629.99999999999</v>
      </c>
      <c r="U11" s="195">
        <v>74910</v>
      </c>
      <c r="V11" s="190">
        <v>122490.00000000001</v>
      </c>
      <c r="X11" s="455">
        <v>23</v>
      </c>
      <c r="Y11" s="192" t="s">
        <v>23</v>
      </c>
      <c r="Z11" s="189">
        <v>159200</v>
      </c>
      <c r="AA11" s="189">
        <v>159710</v>
      </c>
      <c r="AB11" s="189">
        <v>228200</v>
      </c>
      <c r="AC11" s="189">
        <v>267370</v>
      </c>
      <c r="AD11" s="189">
        <v>350489.99999999994</v>
      </c>
      <c r="AE11" s="189">
        <v>413020.00000000006</v>
      </c>
      <c r="AF11" s="196">
        <v>482689.99999999994</v>
      </c>
      <c r="AG11" s="189">
        <v>605300</v>
      </c>
      <c r="AH11" s="495">
        <v>591250</v>
      </c>
      <c r="AI11" s="494">
        <v>732937</v>
      </c>
      <c r="AJ11" s="494">
        <v>1028532</v>
      </c>
      <c r="AK11" s="494">
        <v>1192308</v>
      </c>
      <c r="AL11" s="494">
        <v>1292112</v>
      </c>
      <c r="AM11" s="494">
        <v>1307263</v>
      </c>
      <c r="AN11" s="494">
        <v>1540538</v>
      </c>
      <c r="AO11" s="494">
        <v>1631589</v>
      </c>
      <c r="AP11" s="495">
        <v>2089888</v>
      </c>
      <c r="AQ11" s="505">
        <v>2049171</v>
      </c>
      <c r="AS11" s="24">
        <v>17</v>
      </c>
      <c r="AT11" s="22" t="s">
        <v>23</v>
      </c>
      <c r="AU11" s="494">
        <v>2028544</v>
      </c>
      <c r="AV11" s="494">
        <v>2229265</v>
      </c>
      <c r="AW11" s="494">
        <v>2136227</v>
      </c>
      <c r="AX11" s="494">
        <v>2060115</v>
      </c>
      <c r="AY11" s="804">
        <v>2060115</v>
      </c>
      <c r="AZ11" s="494">
        <v>1953783</v>
      </c>
      <c r="BA11" s="496">
        <v>2618759</v>
      </c>
      <c r="BB11" s="494">
        <v>2625942</v>
      </c>
      <c r="BC11" s="494">
        <v>4396845</v>
      </c>
      <c r="BD11" s="497">
        <v>3011926</v>
      </c>
      <c r="BE11" s="497">
        <v>2994308</v>
      </c>
      <c r="BF11" s="497">
        <v>3173569</v>
      </c>
      <c r="BG11" s="497">
        <v>3107892</v>
      </c>
      <c r="BH11" s="497">
        <v>2973535</v>
      </c>
      <c r="BI11" s="497">
        <v>3050499</v>
      </c>
      <c r="BJ11" s="494">
        <v>3117267</v>
      </c>
      <c r="BK11" s="494">
        <v>3386950</v>
      </c>
      <c r="BL11" s="505">
        <v>3759881</v>
      </c>
      <c r="BN11" s="24">
        <v>14</v>
      </c>
      <c r="BO11" s="22" t="s">
        <v>23</v>
      </c>
      <c r="BP11" s="494">
        <v>3669749</v>
      </c>
      <c r="BQ11" s="494">
        <v>3576252</v>
      </c>
      <c r="BR11" s="494">
        <v>3506854</v>
      </c>
      <c r="BS11" s="494">
        <v>3294294</v>
      </c>
      <c r="BT11" s="499">
        <v>2554709</v>
      </c>
      <c r="BU11" s="499">
        <v>2560575</v>
      </c>
      <c r="BV11" s="499">
        <v>2273332</v>
      </c>
      <c r="BW11" s="499">
        <v>2334944</v>
      </c>
      <c r="BX11" s="499">
        <v>4572701</v>
      </c>
      <c r="BY11" s="500">
        <v>4428356</v>
      </c>
      <c r="BZ11" s="52">
        <v>14</v>
      </c>
      <c r="CA11" s="22" t="s">
        <v>24</v>
      </c>
      <c r="CB11" s="825">
        <v>14723559</v>
      </c>
      <c r="CC11" s="501">
        <v>14844891</v>
      </c>
      <c r="CD11" s="501">
        <v>13024734</v>
      </c>
      <c r="CE11" s="667">
        <v>13132663</v>
      </c>
      <c r="CF11" s="502">
        <v>12238960</v>
      </c>
      <c r="CG11" s="167"/>
      <c r="CH11" s="829">
        <v>14</v>
      </c>
      <c r="CI11" s="22" t="s">
        <v>24</v>
      </c>
      <c r="CJ11" s="667">
        <v>12633145</v>
      </c>
      <c r="CK11" s="667">
        <v>12996254</v>
      </c>
      <c r="CL11" s="667">
        <v>13809362</v>
      </c>
      <c r="CM11" s="667">
        <v>15932207</v>
      </c>
      <c r="CN11" s="667">
        <v>15400443</v>
      </c>
      <c r="CO11" s="502">
        <v>14672972</v>
      </c>
    </row>
    <row r="12" spans="2:93" ht="16.5" customHeight="1">
      <c r="B12" s="455">
        <v>26</v>
      </c>
      <c r="C12" s="192" t="s">
        <v>294</v>
      </c>
      <c r="D12" s="314">
        <v>79647.3</v>
      </c>
      <c r="E12" s="197">
        <v>182966.5</v>
      </c>
      <c r="F12" s="455">
        <v>26</v>
      </c>
      <c r="G12" s="192" t="s">
        <v>24</v>
      </c>
      <c r="H12" s="188">
        <v>346226.89999999997</v>
      </c>
      <c r="I12" s="189">
        <v>742741.1</v>
      </c>
      <c r="J12" s="189">
        <v>858545.6</v>
      </c>
      <c r="K12" s="189">
        <v>1120196.9</v>
      </c>
      <c r="L12" s="190">
        <v>1064189.5</v>
      </c>
      <c r="M12" s="455">
        <v>24</v>
      </c>
      <c r="N12" s="192" t="s">
        <v>24</v>
      </c>
      <c r="O12" s="188">
        <v>1185209.5999999999</v>
      </c>
      <c r="P12" s="189">
        <v>1270727.2999999998</v>
      </c>
      <c r="Q12" s="189">
        <v>1365349.3</v>
      </c>
      <c r="R12" s="189">
        <v>1306156.0999999999</v>
      </c>
      <c r="S12" s="189">
        <v>1502697.0999999999</v>
      </c>
      <c r="T12" s="189">
        <v>1640270</v>
      </c>
      <c r="U12" s="195">
        <v>1673940.0000000002</v>
      </c>
      <c r="V12" s="190">
        <v>1866190.0000000002</v>
      </c>
      <c r="X12" s="455">
        <v>24</v>
      </c>
      <c r="Y12" s="192" t="s">
        <v>24</v>
      </c>
      <c r="Z12" s="189">
        <v>2006409.9999999998</v>
      </c>
      <c r="AA12" s="189">
        <v>2428300</v>
      </c>
      <c r="AB12" s="189">
        <v>2459800</v>
      </c>
      <c r="AC12" s="189">
        <v>2783210</v>
      </c>
      <c r="AD12" s="189">
        <v>3138310</v>
      </c>
      <c r="AE12" s="189">
        <v>3167250</v>
      </c>
      <c r="AF12" s="196">
        <v>4267389.999999999</v>
      </c>
      <c r="AG12" s="189">
        <v>4230610</v>
      </c>
      <c r="AH12" s="495">
        <v>4095027</v>
      </c>
      <c r="AI12" s="494">
        <v>4627071</v>
      </c>
      <c r="AJ12" s="494">
        <v>6285603</v>
      </c>
      <c r="AK12" s="494">
        <v>8755450</v>
      </c>
      <c r="AL12" s="494">
        <v>7769184</v>
      </c>
      <c r="AM12" s="494">
        <v>8922661</v>
      </c>
      <c r="AN12" s="494">
        <v>9336315</v>
      </c>
      <c r="AO12" s="494">
        <v>9070563</v>
      </c>
      <c r="AP12" s="495">
        <v>10083155</v>
      </c>
      <c r="AQ12" s="505">
        <v>11160487</v>
      </c>
      <c r="AS12" s="24">
        <v>18</v>
      </c>
      <c r="AT12" s="22" t="s">
        <v>24</v>
      </c>
      <c r="AU12" s="494">
        <v>11485523</v>
      </c>
      <c r="AV12" s="494">
        <v>11338400</v>
      </c>
      <c r="AW12" s="494">
        <v>11589555</v>
      </c>
      <c r="AX12" s="494">
        <v>11870553</v>
      </c>
      <c r="AY12" s="804">
        <v>11870553</v>
      </c>
      <c r="AZ12" s="494">
        <v>11729555</v>
      </c>
      <c r="BA12" s="496">
        <v>11866093</v>
      </c>
      <c r="BB12" s="494">
        <v>11948364</v>
      </c>
      <c r="BC12" s="494">
        <v>12970417</v>
      </c>
      <c r="BD12" s="497">
        <v>12907058</v>
      </c>
      <c r="BE12" s="497">
        <v>14645949</v>
      </c>
      <c r="BF12" s="497">
        <v>15305182</v>
      </c>
      <c r="BG12" s="497">
        <v>15465001</v>
      </c>
      <c r="BH12" s="497">
        <v>14861979</v>
      </c>
      <c r="BI12" s="497">
        <v>14251388</v>
      </c>
      <c r="BJ12" s="494">
        <v>15104476</v>
      </c>
      <c r="BK12" s="494">
        <v>15306955</v>
      </c>
      <c r="BL12" s="505">
        <v>15531921</v>
      </c>
      <c r="BN12" s="24">
        <v>15</v>
      </c>
      <c r="BO12" s="22" t="s">
        <v>24</v>
      </c>
      <c r="BP12" s="494">
        <v>14260273</v>
      </c>
      <c r="BQ12" s="494">
        <v>14715264</v>
      </c>
      <c r="BR12" s="494">
        <v>15366046</v>
      </c>
      <c r="BS12" s="494">
        <v>15073921</v>
      </c>
      <c r="BT12" s="499">
        <v>14105600</v>
      </c>
      <c r="BU12" s="499">
        <v>14417107</v>
      </c>
      <c r="BV12" s="499">
        <v>14397378</v>
      </c>
      <c r="BW12" s="499">
        <v>14072085</v>
      </c>
      <c r="BX12" s="499">
        <v>14371842</v>
      </c>
      <c r="BY12" s="500">
        <v>14723559</v>
      </c>
      <c r="BZ12" s="52">
        <v>15</v>
      </c>
      <c r="CA12" s="22" t="s">
        <v>105</v>
      </c>
      <c r="CB12" s="825">
        <v>3922782</v>
      </c>
      <c r="CC12" s="501">
        <v>4105286</v>
      </c>
      <c r="CD12" s="501">
        <v>3813469</v>
      </c>
      <c r="CE12" s="667">
        <v>3563304</v>
      </c>
      <c r="CF12" s="502">
        <v>3169975</v>
      </c>
      <c r="CG12" s="167"/>
      <c r="CH12" s="829">
        <v>15</v>
      </c>
      <c r="CI12" s="22" t="s">
        <v>105</v>
      </c>
      <c r="CJ12" s="667">
        <v>3386619</v>
      </c>
      <c r="CK12" s="667">
        <v>3391728</v>
      </c>
      <c r="CL12" s="667">
        <v>3388533</v>
      </c>
      <c r="CM12" s="667">
        <v>3274803</v>
      </c>
      <c r="CN12" s="667">
        <v>3509219</v>
      </c>
      <c r="CO12" s="502">
        <v>3473630</v>
      </c>
    </row>
    <row r="13" spans="1:93" ht="16.5" customHeight="1">
      <c r="A13" s="156"/>
      <c r="B13" s="455">
        <v>27</v>
      </c>
      <c r="C13" s="192" t="s">
        <v>295</v>
      </c>
      <c r="D13" s="314">
        <v>17520.1</v>
      </c>
      <c r="E13" s="197">
        <v>37711.5</v>
      </c>
      <c r="F13" s="455">
        <v>27</v>
      </c>
      <c r="G13" s="192" t="s">
        <v>305</v>
      </c>
      <c r="H13" s="188">
        <v>50037.299999999996</v>
      </c>
      <c r="I13" s="189">
        <v>64402.8</v>
      </c>
      <c r="J13" s="189">
        <v>91083.6</v>
      </c>
      <c r="K13" s="189">
        <v>111491.00000000001</v>
      </c>
      <c r="L13" s="190">
        <v>115523.1</v>
      </c>
      <c r="M13" s="455">
        <v>25</v>
      </c>
      <c r="N13" s="192" t="s">
        <v>305</v>
      </c>
      <c r="O13" s="188">
        <v>123632.09999999999</v>
      </c>
      <c r="P13" s="189">
        <v>133679.5</v>
      </c>
      <c r="Q13" s="189">
        <v>143293.80000000002</v>
      </c>
      <c r="R13" s="189">
        <v>166316.2</v>
      </c>
      <c r="S13" s="189">
        <v>181206.19999999998</v>
      </c>
      <c r="T13" s="189">
        <v>190510</v>
      </c>
      <c r="U13" s="195">
        <v>239569.99999999997</v>
      </c>
      <c r="V13" s="190">
        <v>294510</v>
      </c>
      <c r="W13" s="156"/>
      <c r="X13" s="455">
        <v>25</v>
      </c>
      <c r="Y13" s="192" t="s">
        <v>305</v>
      </c>
      <c r="Z13" s="189">
        <v>360400</v>
      </c>
      <c r="AA13" s="189">
        <v>426390.00000000006</v>
      </c>
      <c r="AB13" s="189">
        <v>466250</v>
      </c>
      <c r="AC13" s="189">
        <v>487540.00000000006</v>
      </c>
      <c r="AD13" s="189">
        <v>602650</v>
      </c>
      <c r="AE13" s="189">
        <v>666900</v>
      </c>
      <c r="AF13" s="196">
        <v>802750</v>
      </c>
      <c r="AG13" s="189">
        <v>953620.0000000001</v>
      </c>
      <c r="AH13" s="495">
        <v>1113422</v>
      </c>
      <c r="AI13" s="494">
        <v>1286135</v>
      </c>
      <c r="AJ13" s="494">
        <v>1614277</v>
      </c>
      <c r="AK13" s="494">
        <v>1919626</v>
      </c>
      <c r="AL13" s="494">
        <v>2115750</v>
      </c>
      <c r="AM13" s="494">
        <v>2216653</v>
      </c>
      <c r="AN13" s="494">
        <v>2425317</v>
      </c>
      <c r="AO13" s="494">
        <v>2724256</v>
      </c>
      <c r="AP13" s="495">
        <v>3110626</v>
      </c>
      <c r="AQ13" s="505">
        <v>3513118</v>
      </c>
      <c r="AR13" s="156"/>
      <c r="AS13" s="24">
        <v>19</v>
      </c>
      <c r="AT13" s="22" t="s">
        <v>55</v>
      </c>
      <c r="AU13" s="494">
        <v>3946881</v>
      </c>
      <c r="AV13" s="494">
        <v>4254227</v>
      </c>
      <c r="AW13" s="494">
        <v>4537992</v>
      </c>
      <c r="AX13" s="494">
        <v>4764248</v>
      </c>
      <c r="AY13" s="804">
        <v>4764248</v>
      </c>
      <c r="AZ13" s="494">
        <v>4901669</v>
      </c>
      <c r="BA13" s="496">
        <v>4575819</v>
      </c>
      <c r="BB13" s="494">
        <v>4627418</v>
      </c>
      <c r="BC13" s="494">
        <v>4917611</v>
      </c>
      <c r="BD13" s="497">
        <v>5514325</v>
      </c>
      <c r="BE13" s="497">
        <v>5909201</v>
      </c>
      <c r="BF13" s="497">
        <v>6310501</v>
      </c>
      <c r="BG13" s="497">
        <v>6583836</v>
      </c>
      <c r="BH13" s="497">
        <v>6326329</v>
      </c>
      <c r="BI13" s="497">
        <v>6395060</v>
      </c>
      <c r="BJ13" s="494">
        <v>6424794</v>
      </c>
      <c r="BK13" s="494">
        <v>6780209</v>
      </c>
      <c r="BL13" s="505">
        <v>6501614</v>
      </c>
      <c r="BM13" s="156"/>
      <c r="BN13" s="24">
        <v>16</v>
      </c>
      <c r="BO13" s="22" t="s">
        <v>55</v>
      </c>
      <c r="BP13" s="494">
        <v>6371371</v>
      </c>
      <c r="BQ13" s="494">
        <v>6137951</v>
      </c>
      <c r="BR13" s="494">
        <v>6221771</v>
      </c>
      <c r="BS13" s="494">
        <v>6128142</v>
      </c>
      <c r="BT13" s="499">
        <v>4296072</v>
      </c>
      <c r="BU13" s="499">
        <v>4029223</v>
      </c>
      <c r="BV13" s="499">
        <v>4046866</v>
      </c>
      <c r="BW13" s="499">
        <v>3893119</v>
      </c>
      <c r="BX13" s="499">
        <v>3957427</v>
      </c>
      <c r="BY13" s="500">
        <v>3922782</v>
      </c>
      <c r="BZ13" s="52">
        <v>16</v>
      </c>
      <c r="CA13" s="22" t="s">
        <v>373</v>
      </c>
      <c r="CB13" s="825">
        <v>52350764</v>
      </c>
      <c r="CC13" s="501">
        <v>53745218</v>
      </c>
      <c r="CD13" s="501">
        <v>42733031</v>
      </c>
      <c r="CE13" s="667">
        <v>44373962</v>
      </c>
      <c r="CF13" s="502">
        <v>50049569</v>
      </c>
      <c r="CG13" s="438"/>
      <c r="CH13" s="829">
        <v>16</v>
      </c>
      <c r="CI13" s="22" t="s">
        <v>373</v>
      </c>
      <c r="CJ13" s="667">
        <v>54106938</v>
      </c>
      <c r="CK13" s="667">
        <v>54655679</v>
      </c>
      <c r="CL13" s="667">
        <v>59938230</v>
      </c>
      <c r="CM13" s="667">
        <v>71222949</v>
      </c>
      <c r="CN13" s="667">
        <v>72449368</v>
      </c>
      <c r="CO13" s="502">
        <v>73357240</v>
      </c>
    </row>
    <row r="14" spans="2:93" ht="16.5" customHeight="1">
      <c r="B14" s="455">
        <v>28</v>
      </c>
      <c r="C14" s="192" t="s">
        <v>111</v>
      </c>
      <c r="D14" s="314">
        <v>346837.2</v>
      </c>
      <c r="E14" s="197">
        <v>720387</v>
      </c>
      <c r="F14" s="455">
        <v>28</v>
      </c>
      <c r="G14" s="192" t="s">
        <v>358</v>
      </c>
      <c r="H14" s="188">
        <v>785857.6</v>
      </c>
      <c r="I14" s="189">
        <v>1073692.5</v>
      </c>
      <c r="J14" s="189">
        <v>1187732.8</v>
      </c>
      <c r="K14" s="189">
        <v>1311059.7</v>
      </c>
      <c r="L14" s="190">
        <v>1466760.8</v>
      </c>
      <c r="M14" s="455">
        <v>26</v>
      </c>
      <c r="N14" s="192" t="s">
        <v>358</v>
      </c>
      <c r="O14" s="188">
        <v>1886776.2999999998</v>
      </c>
      <c r="P14" s="189">
        <v>2185989.5</v>
      </c>
      <c r="Q14" s="189">
        <v>2901105.9</v>
      </c>
      <c r="R14" s="189">
        <v>2341492.3</v>
      </c>
      <c r="S14" s="189">
        <v>3200058.6</v>
      </c>
      <c r="T14" s="189">
        <v>4053580.0000000005</v>
      </c>
      <c r="U14" s="195">
        <v>5003490</v>
      </c>
      <c r="V14" s="190">
        <v>5061200</v>
      </c>
      <c r="X14" s="455">
        <v>26</v>
      </c>
      <c r="Y14" s="192" t="s">
        <v>358</v>
      </c>
      <c r="Z14" s="189">
        <v>5285920</v>
      </c>
      <c r="AA14" s="189">
        <v>5924300</v>
      </c>
      <c r="AB14" s="189">
        <v>6761880</v>
      </c>
      <c r="AC14" s="189">
        <v>7627350</v>
      </c>
      <c r="AD14" s="189">
        <v>8955590</v>
      </c>
      <c r="AE14" s="189">
        <v>9735710</v>
      </c>
      <c r="AF14" s="196">
        <v>9703770.000000002</v>
      </c>
      <c r="AG14" s="189">
        <v>10191860</v>
      </c>
      <c r="AH14" s="495">
        <v>9910428</v>
      </c>
      <c r="AI14" s="494">
        <v>10294322</v>
      </c>
      <c r="AJ14" s="494">
        <v>11976128</v>
      </c>
      <c r="AK14" s="494">
        <v>17167017</v>
      </c>
      <c r="AL14" s="494">
        <v>17365891</v>
      </c>
      <c r="AM14" s="494">
        <v>17727138</v>
      </c>
      <c r="AN14" s="494">
        <v>18855276</v>
      </c>
      <c r="AO14" s="494">
        <v>19059601</v>
      </c>
      <c r="AP14" s="495">
        <v>22022885</v>
      </c>
      <c r="AQ14" s="505">
        <v>23939132</v>
      </c>
      <c r="AS14" s="24">
        <v>20</v>
      </c>
      <c r="AT14" s="22" t="s">
        <v>358</v>
      </c>
      <c r="AU14" s="494">
        <v>23375365</v>
      </c>
      <c r="AV14" s="494">
        <v>25334260</v>
      </c>
      <c r="AW14" s="494">
        <v>26312219</v>
      </c>
      <c r="AX14" s="494">
        <v>26420789</v>
      </c>
      <c r="AY14" s="804">
        <v>31404848</v>
      </c>
      <c r="AZ14" s="494">
        <v>37709878</v>
      </c>
      <c r="BA14" s="496">
        <v>37595451</v>
      </c>
      <c r="BB14" s="494">
        <v>38474171</v>
      </c>
      <c r="BC14" s="494">
        <v>41372899</v>
      </c>
      <c r="BD14" s="497">
        <v>45439899</v>
      </c>
      <c r="BE14" s="497">
        <v>46825367</v>
      </c>
      <c r="BF14" s="497">
        <v>44745085</v>
      </c>
      <c r="BG14" s="497">
        <v>43708421</v>
      </c>
      <c r="BH14" s="497">
        <v>43901597</v>
      </c>
      <c r="BI14" s="497">
        <v>44607985</v>
      </c>
      <c r="BJ14" s="494">
        <v>47359179</v>
      </c>
      <c r="BK14" s="494">
        <v>47965520</v>
      </c>
      <c r="BL14" s="505">
        <v>47933494</v>
      </c>
      <c r="BN14" s="24">
        <v>17</v>
      </c>
      <c r="BO14" s="22" t="s">
        <v>358</v>
      </c>
      <c r="BP14" s="494">
        <v>45630449</v>
      </c>
      <c r="BQ14" s="494">
        <v>47900622</v>
      </c>
      <c r="BR14" s="494">
        <v>47021085</v>
      </c>
      <c r="BS14" s="494">
        <v>44185118</v>
      </c>
      <c r="BT14" s="499">
        <v>43049101</v>
      </c>
      <c r="BU14" s="499">
        <v>48412286</v>
      </c>
      <c r="BV14" s="499">
        <v>49848498</v>
      </c>
      <c r="BW14" s="499">
        <v>53777370</v>
      </c>
      <c r="BX14" s="499">
        <v>48915639</v>
      </c>
      <c r="BY14" s="500">
        <v>52409899</v>
      </c>
      <c r="BZ14" s="52">
        <v>17</v>
      </c>
      <c r="CA14" s="22" t="s">
        <v>25</v>
      </c>
      <c r="CB14" s="825">
        <v>15487058</v>
      </c>
      <c r="CC14" s="501">
        <v>19539702</v>
      </c>
      <c r="CD14" s="501">
        <v>553505</v>
      </c>
      <c r="CE14" s="667">
        <v>551639</v>
      </c>
      <c r="CF14" s="502">
        <v>494946</v>
      </c>
      <c r="CG14" s="167"/>
      <c r="CH14" s="829">
        <v>17</v>
      </c>
      <c r="CI14" s="22" t="s">
        <v>25</v>
      </c>
      <c r="CJ14" s="667">
        <v>532788</v>
      </c>
      <c r="CK14" s="667">
        <v>631560</v>
      </c>
      <c r="CL14" s="667">
        <v>698266</v>
      </c>
      <c r="CM14" s="667">
        <v>663845</v>
      </c>
      <c r="CN14" s="667">
        <v>518439</v>
      </c>
      <c r="CO14" s="502">
        <v>509213</v>
      </c>
    </row>
    <row r="15" spans="2:93" ht="16.5" customHeight="1">
      <c r="B15" s="454">
        <v>29</v>
      </c>
      <c r="C15" s="305" t="s">
        <v>296</v>
      </c>
      <c r="D15" s="315">
        <v>3965.7</v>
      </c>
      <c r="E15" s="307">
        <v>1228.4</v>
      </c>
      <c r="F15" s="454">
        <v>29</v>
      </c>
      <c r="G15" s="305" t="s">
        <v>25</v>
      </c>
      <c r="H15" s="457">
        <v>3315.6</v>
      </c>
      <c r="I15" s="456">
        <v>6669.499999999999</v>
      </c>
      <c r="J15" s="456">
        <v>8805.2</v>
      </c>
      <c r="K15" s="456">
        <v>8031.999999999999</v>
      </c>
      <c r="L15" s="202">
        <v>12185.599999999999</v>
      </c>
      <c r="M15" s="454">
        <v>27</v>
      </c>
      <c r="N15" s="305" t="s">
        <v>25</v>
      </c>
      <c r="O15" s="457">
        <v>26343.5</v>
      </c>
      <c r="P15" s="456">
        <v>37070.8</v>
      </c>
      <c r="Q15" s="456">
        <v>56203.59999999999</v>
      </c>
      <c r="R15" s="456">
        <v>62140.3</v>
      </c>
      <c r="S15" s="456">
        <v>55544.899999999994</v>
      </c>
      <c r="T15" s="456">
        <v>57870.00000000001</v>
      </c>
      <c r="U15" s="376">
        <v>85390</v>
      </c>
      <c r="V15" s="202">
        <v>86990</v>
      </c>
      <c r="X15" s="454">
        <v>27</v>
      </c>
      <c r="Y15" s="305" t="s">
        <v>25</v>
      </c>
      <c r="Z15" s="634">
        <v>86000</v>
      </c>
      <c r="AA15" s="634">
        <v>96720</v>
      </c>
      <c r="AB15" s="634">
        <v>113900</v>
      </c>
      <c r="AC15" s="634">
        <v>92990</v>
      </c>
      <c r="AD15" s="634">
        <v>87370</v>
      </c>
      <c r="AE15" s="634">
        <v>80780</v>
      </c>
      <c r="AF15" s="306">
        <v>283910.16172980575</v>
      </c>
      <c r="AG15" s="634">
        <v>963810</v>
      </c>
      <c r="AH15" s="507">
        <v>1377632</v>
      </c>
      <c r="AI15" s="491">
        <v>1119265</v>
      </c>
      <c r="AJ15" s="491">
        <v>1573552</v>
      </c>
      <c r="AK15" s="491">
        <v>3270752</v>
      </c>
      <c r="AL15" s="491">
        <v>5065432</v>
      </c>
      <c r="AM15" s="491">
        <v>6070476</v>
      </c>
      <c r="AN15" s="491">
        <v>8348485</v>
      </c>
      <c r="AO15" s="491">
        <v>6930052</v>
      </c>
      <c r="AP15" s="507">
        <v>8360198</v>
      </c>
      <c r="AQ15" s="492">
        <v>10822272</v>
      </c>
      <c r="AS15" s="24">
        <v>21</v>
      </c>
      <c r="AT15" s="22" t="s">
        <v>374</v>
      </c>
      <c r="AU15" s="494">
        <v>14666387</v>
      </c>
      <c r="AV15" s="494">
        <v>14913334</v>
      </c>
      <c r="AW15" s="494">
        <v>14182574</v>
      </c>
      <c r="AX15" s="494">
        <v>12031934</v>
      </c>
      <c r="AY15" s="804">
        <v>12031934</v>
      </c>
      <c r="AZ15" s="494">
        <v>11077265</v>
      </c>
      <c r="BA15" s="496">
        <v>6379380</v>
      </c>
      <c r="BB15" s="494">
        <v>4854073</v>
      </c>
      <c r="BC15" s="494">
        <v>4775353</v>
      </c>
      <c r="BD15" s="497">
        <v>5167487</v>
      </c>
      <c r="BE15" s="497">
        <v>6435273</v>
      </c>
      <c r="BF15" s="497">
        <v>7574863</v>
      </c>
      <c r="BG15" s="497">
        <v>6283423</v>
      </c>
      <c r="BH15" s="497">
        <v>6687828</v>
      </c>
      <c r="BI15" s="497">
        <v>5793638</v>
      </c>
      <c r="BJ15" s="494">
        <v>6440226</v>
      </c>
      <c r="BK15" s="494">
        <v>7050531</v>
      </c>
      <c r="BL15" s="505">
        <v>7282268</v>
      </c>
      <c r="BN15" s="24">
        <v>18</v>
      </c>
      <c r="BO15" s="22" t="s">
        <v>374</v>
      </c>
      <c r="BP15" s="494">
        <v>5850220</v>
      </c>
      <c r="BQ15" s="494">
        <v>5978896</v>
      </c>
      <c r="BR15" s="494">
        <v>6709303</v>
      </c>
      <c r="BS15" s="494">
        <v>7317742</v>
      </c>
      <c r="BT15" s="499">
        <v>7265685</v>
      </c>
      <c r="BU15" s="499">
        <v>8906563</v>
      </c>
      <c r="BV15" s="499">
        <v>9573744</v>
      </c>
      <c r="BW15" s="499">
        <v>12254509</v>
      </c>
      <c r="BX15" s="499">
        <v>14624954</v>
      </c>
      <c r="BY15" s="500">
        <v>15487058</v>
      </c>
      <c r="BZ15" s="52">
        <v>18</v>
      </c>
      <c r="CA15" s="22" t="s">
        <v>26</v>
      </c>
      <c r="CB15" s="825">
        <v>20282551</v>
      </c>
      <c r="CC15" s="501">
        <v>20468989</v>
      </c>
      <c r="CD15" s="501">
        <v>19076172</v>
      </c>
      <c r="CE15" s="667">
        <v>21063760</v>
      </c>
      <c r="CF15" s="502">
        <v>19466363</v>
      </c>
      <c r="CG15" s="167"/>
      <c r="CH15" s="829">
        <v>18</v>
      </c>
      <c r="CI15" s="22" t="s">
        <v>26</v>
      </c>
      <c r="CJ15" s="667">
        <v>18944854</v>
      </c>
      <c r="CK15" s="667">
        <v>22144460</v>
      </c>
      <c r="CL15" s="667">
        <v>22552951</v>
      </c>
      <c r="CM15" s="667">
        <v>22459292</v>
      </c>
      <c r="CN15" s="667">
        <v>18289115</v>
      </c>
      <c r="CO15" s="502">
        <v>17479313</v>
      </c>
    </row>
    <row r="16" spans="2:93" ht="16.5" customHeight="1">
      <c r="B16" s="290"/>
      <c r="C16" s="428"/>
      <c r="D16" s="429"/>
      <c r="E16" s="430"/>
      <c r="F16" s="290"/>
      <c r="G16" s="428"/>
      <c r="H16" s="429"/>
      <c r="I16" s="431"/>
      <c r="J16" s="431"/>
      <c r="K16" s="431"/>
      <c r="L16" s="430"/>
      <c r="M16" s="290"/>
      <c r="N16" s="428"/>
      <c r="O16" s="429"/>
      <c r="P16" s="431"/>
      <c r="Q16" s="431"/>
      <c r="R16" s="431"/>
      <c r="S16" s="431"/>
      <c r="T16" s="431"/>
      <c r="U16" s="432"/>
      <c r="V16" s="430"/>
      <c r="X16" s="290"/>
      <c r="Y16" s="428"/>
      <c r="Z16" s="431"/>
      <c r="AA16" s="431"/>
      <c r="AB16" s="431"/>
      <c r="AC16" s="431"/>
      <c r="AD16" s="431"/>
      <c r="AE16" s="431"/>
      <c r="AF16" s="431"/>
      <c r="AG16" s="204"/>
      <c r="AH16" s="503"/>
      <c r="AI16" s="503"/>
      <c r="AJ16" s="503"/>
      <c r="AK16" s="503"/>
      <c r="AL16" s="503"/>
      <c r="AM16" s="503"/>
      <c r="AN16" s="503"/>
      <c r="AO16" s="503"/>
      <c r="AP16" s="516"/>
      <c r="AQ16" s="504"/>
      <c r="AS16" s="24">
        <v>22</v>
      </c>
      <c r="AT16" s="22" t="s">
        <v>26</v>
      </c>
      <c r="AU16" s="494" t="s">
        <v>21</v>
      </c>
      <c r="AV16" s="494" t="s">
        <v>21</v>
      </c>
      <c r="AW16" s="494" t="s">
        <v>21</v>
      </c>
      <c r="AX16" s="494" t="s">
        <v>21</v>
      </c>
      <c r="AY16" s="804">
        <v>12559799</v>
      </c>
      <c r="AZ16" s="494">
        <v>12965855</v>
      </c>
      <c r="BA16" s="496">
        <v>13899231</v>
      </c>
      <c r="BB16" s="494">
        <v>14883334</v>
      </c>
      <c r="BC16" s="494">
        <v>16125582</v>
      </c>
      <c r="BD16" s="497">
        <v>14948571</v>
      </c>
      <c r="BE16" s="497">
        <v>16807785</v>
      </c>
      <c r="BF16" s="497">
        <v>18345202</v>
      </c>
      <c r="BG16" s="497">
        <v>17820511</v>
      </c>
      <c r="BH16" s="497">
        <v>16441745</v>
      </c>
      <c r="BI16" s="497">
        <v>15723938</v>
      </c>
      <c r="BJ16" s="494">
        <v>15568250</v>
      </c>
      <c r="BK16" s="494">
        <v>15885353</v>
      </c>
      <c r="BL16" s="505">
        <v>17166792</v>
      </c>
      <c r="BN16" s="24">
        <v>19</v>
      </c>
      <c r="BO16" s="22" t="s">
        <v>26</v>
      </c>
      <c r="BP16" s="494">
        <v>17222362</v>
      </c>
      <c r="BQ16" s="494">
        <v>17832051</v>
      </c>
      <c r="BR16" s="494">
        <v>18868509</v>
      </c>
      <c r="BS16" s="494">
        <v>17842897</v>
      </c>
      <c r="BT16" s="499">
        <v>16748515</v>
      </c>
      <c r="BU16" s="499">
        <v>16569131</v>
      </c>
      <c r="BV16" s="499">
        <v>18490718</v>
      </c>
      <c r="BW16" s="499">
        <v>19209206</v>
      </c>
      <c r="BX16" s="499">
        <v>19654561</v>
      </c>
      <c r="BY16" s="500">
        <v>20282551</v>
      </c>
      <c r="BZ16" s="52">
        <v>19</v>
      </c>
      <c r="CA16" s="22" t="s">
        <v>27</v>
      </c>
      <c r="CB16" s="825">
        <v>1284193</v>
      </c>
      <c r="CC16" s="501">
        <v>1316300</v>
      </c>
      <c r="CD16" s="501">
        <v>991613</v>
      </c>
      <c r="CE16" s="667">
        <v>1106383</v>
      </c>
      <c r="CF16" s="502">
        <v>1040656</v>
      </c>
      <c r="CG16" s="167"/>
      <c r="CH16" s="829">
        <v>19</v>
      </c>
      <c r="CI16" s="22" t="s">
        <v>27</v>
      </c>
      <c r="CJ16" s="667">
        <v>1166228</v>
      </c>
      <c r="CK16" s="667">
        <v>1063733</v>
      </c>
      <c r="CL16" s="667">
        <v>1195956</v>
      </c>
      <c r="CM16" s="667">
        <v>1367750</v>
      </c>
      <c r="CN16" s="667">
        <v>1417698</v>
      </c>
      <c r="CO16" s="502">
        <v>1390989</v>
      </c>
    </row>
    <row r="17" spans="2:93" ht="16.5" customHeight="1">
      <c r="B17" s="455">
        <v>30</v>
      </c>
      <c r="C17" s="192" t="s">
        <v>297</v>
      </c>
      <c r="D17" s="314">
        <v>1768.9</v>
      </c>
      <c r="E17" s="197" t="s">
        <v>192</v>
      </c>
      <c r="F17" s="455">
        <v>30</v>
      </c>
      <c r="G17" s="192" t="s">
        <v>27</v>
      </c>
      <c r="H17" s="188">
        <v>17995.7</v>
      </c>
      <c r="I17" s="189">
        <v>23393.199999999997</v>
      </c>
      <c r="J17" s="189">
        <v>23902.3</v>
      </c>
      <c r="K17" s="189">
        <v>32249.4</v>
      </c>
      <c r="L17" s="190">
        <v>43607.4</v>
      </c>
      <c r="M17" s="455">
        <v>28</v>
      </c>
      <c r="N17" s="192" t="s">
        <v>27</v>
      </c>
      <c r="O17" s="188">
        <v>29670.600000000002</v>
      </c>
      <c r="P17" s="189">
        <v>44665</v>
      </c>
      <c r="Q17" s="189">
        <v>50263.9</v>
      </c>
      <c r="R17" s="189">
        <v>49801.299999999996</v>
      </c>
      <c r="S17" s="189">
        <v>59305.3</v>
      </c>
      <c r="T17" s="189">
        <v>80000</v>
      </c>
      <c r="U17" s="195">
        <v>78940</v>
      </c>
      <c r="V17" s="190" t="s">
        <v>192</v>
      </c>
      <c r="X17" s="455">
        <v>28</v>
      </c>
      <c r="Y17" s="192" t="s">
        <v>27</v>
      </c>
      <c r="Z17" s="189">
        <v>125090.00000000001</v>
      </c>
      <c r="AA17" s="189">
        <v>156210</v>
      </c>
      <c r="AB17" s="189">
        <v>103830</v>
      </c>
      <c r="AC17" s="189" t="s">
        <v>192</v>
      </c>
      <c r="AD17" s="189">
        <v>274480</v>
      </c>
      <c r="AE17" s="189">
        <v>258030.00000000003</v>
      </c>
      <c r="AF17" s="196">
        <v>287080</v>
      </c>
      <c r="AG17" s="189">
        <v>295979.6556004423</v>
      </c>
      <c r="AH17" s="495">
        <v>329901</v>
      </c>
      <c r="AI17" s="494">
        <v>359176</v>
      </c>
      <c r="AJ17" s="494">
        <v>471785</v>
      </c>
      <c r="AK17" s="494">
        <v>567620</v>
      </c>
      <c r="AL17" s="494">
        <v>481186</v>
      </c>
      <c r="AM17" s="494">
        <v>581574</v>
      </c>
      <c r="AN17" s="494">
        <v>659654</v>
      </c>
      <c r="AO17" s="494">
        <v>695305</v>
      </c>
      <c r="AP17" s="495">
        <v>763281</v>
      </c>
      <c r="AQ17" s="505">
        <v>831622</v>
      </c>
      <c r="AS17" s="24">
        <v>23</v>
      </c>
      <c r="AT17" s="22" t="s">
        <v>27</v>
      </c>
      <c r="AU17" s="494">
        <v>883178</v>
      </c>
      <c r="AV17" s="494">
        <v>844122</v>
      </c>
      <c r="AW17" s="494">
        <v>848435</v>
      </c>
      <c r="AX17" s="494">
        <v>928275</v>
      </c>
      <c r="AY17" s="804">
        <v>928275</v>
      </c>
      <c r="AZ17" s="494">
        <v>1003243</v>
      </c>
      <c r="BA17" s="496">
        <v>993141</v>
      </c>
      <c r="BB17" s="494">
        <v>872927</v>
      </c>
      <c r="BC17" s="494">
        <v>1025459</v>
      </c>
      <c r="BD17" s="497">
        <v>1121828</v>
      </c>
      <c r="BE17" s="497">
        <v>1202225</v>
      </c>
      <c r="BF17" s="497">
        <v>1276939</v>
      </c>
      <c r="BG17" s="497">
        <v>1283152</v>
      </c>
      <c r="BH17" s="497">
        <v>1353070</v>
      </c>
      <c r="BI17" s="497">
        <v>1177879</v>
      </c>
      <c r="BJ17" s="494">
        <v>1242938</v>
      </c>
      <c r="BK17" s="494">
        <v>1130354</v>
      </c>
      <c r="BL17" s="505">
        <v>1268580</v>
      </c>
      <c r="BN17" s="24">
        <v>20</v>
      </c>
      <c r="BO17" s="22" t="s">
        <v>27</v>
      </c>
      <c r="BP17" s="494">
        <v>1222398</v>
      </c>
      <c r="BQ17" s="494">
        <v>1214984</v>
      </c>
      <c r="BR17" s="494">
        <v>1241864</v>
      </c>
      <c r="BS17" s="494">
        <v>1237835</v>
      </c>
      <c r="BT17" s="499">
        <v>1123605</v>
      </c>
      <c r="BU17" s="499">
        <v>1224607</v>
      </c>
      <c r="BV17" s="499">
        <v>1190852</v>
      </c>
      <c r="BW17" s="499">
        <v>1246569</v>
      </c>
      <c r="BX17" s="499">
        <v>1270428</v>
      </c>
      <c r="BY17" s="500">
        <v>1284193</v>
      </c>
      <c r="BZ17" s="52">
        <v>20</v>
      </c>
      <c r="CA17" s="22" t="s">
        <v>28</v>
      </c>
      <c r="CB17" s="825">
        <v>142996</v>
      </c>
      <c r="CC17" s="501">
        <v>150810</v>
      </c>
      <c r="CD17" s="501">
        <v>169275</v>
      </c>
      <c r="CE17" s="667">
        <v>168392</v>
      </c>
      <c r="CF17" s="502">
        <v>158556</v>
      </c>
      <c r="CG17" s="167"/>
      <c r="CH17" s="829">
        <v>20</v>
      </c>
      <c r="CI17" s="22" t="s">
        <v>28</v>
      </c>
      <c r="CJ17" s="667">
        <v>165905</v>
      </c>
      <c r="CK17" s="667">
        <v>212565</v>
      </c>
      <c r="CL17" s="667">
        <v>195556</v>
      </c>
      <c r="CM17" s="667">
        <v>167656</v>
      </c>
      <c r="CN17" s="667">
        <v>165573</v>
      </c>
      <c r="CO17" s="502">
        <v>269183</v>
      </c>
    </row>
    <row r="18" spans="2:93" ht="16.5" customHeight="1">
      <c r="B18" s="455">
        <v>31</v>
      </c>
      <c r="C18" s="192" t="s">
        <v>298</v>
      </c>
      <c r="D18" s="314" t="s">
        <v>21</v>
      </c>
      <c r="E18" s="197" t="s">
        <v>192</v>
      </c>
      <c r="F18" s="455">
        <v>31</v>
      </c>
      <c r="G18" s="192" t="s">
        <v>362</v>
      </c>
      <c r="H18" s="188">
        <v>2950.3</v>
      </c>
      <c r="I18" s="189">
        <v>6617.900000000001</v>
      </c>
      <c r="J18" s="189" t="s">
        <v>192</v>
      </c>
      <c r="K18" s="189" t="s">
        <v>192</v>
      </c>
      <c r="L18" s="190" t="s">
        <v>192</v>
      </c>
      <c r="M18" s="455">
        <v>29</v>
      </c>
      <c r="N18" s="192" t="s">
        <v>365</v>
      </c>
      <c r="O18" s="188">
        <v>17536.7</v>
      </c>
      <c r="P18" s="189">
        <v>18700</v>
      </c>
      <c r="Q18" s="189">
        <v>11045.8</v>
      </c>
      <c r="R18" s="189">
        <v>8543.2</v>
      </c>
      <c r="S18" s="189">
        <v>13200.4</v>
      </c>
      <c r="T18" s="189">
        <v>18240</v>
      </c>
      <c r="U18" s="195">
        <v>12960</v>
      </c>
      <c r="V18" s="190">
        <v>20740</v>
      </c>
      <c r="X18" s="455">
        <v>29</v>
      </c>
      <c r="Y18" s="192" t="s">
        <v>365</v>
      </c>
      <c r="Z18" s="189">
        <v>35500</v>
      </c>
      <c r="AA18" s="189">
        <v>9920</v>
      </c>
      <c r="AB18" s="189">
        <v>57640.00000000001</v>
      </c>
      <c r="AC18" s="189">
        <v>81830</v>
      </c>
      <c r="AD18" s="189">
        <v>33590</v>
      </c>
      <c r="AE18" s="189">
        <v>50129.99999999999</v>
      </c>
      <c r="AF18" s="196">
        <v>54790.00000000001</v>
      </c>
      <c r="AG18" s="189">
        <v>51240.00000000001</v>
      </c>
      <c r="AH18" s="495">
        <v>46787</v>
      </c>
      <c r="AI18" s="494">
        <v>40714</v>
      </c>
      <c r="AJ18" s="494">
        <v>55968</v>
      </c>
      <c r="AK18" s="494">
        <v>100652</v>
      </c>
      <c r="AL18" s="494">
        <v>113998</v>
      </c>
      <c r="AM18" s="494">
        <v>140459</v>
      </c>
      <c r="AN18" s="494">
        <v>160074</v>
      </c>
      <c r="AO18" s="494">
        <v>175313</v>
      </c>
      <c r="AP18" s="495">
        <v>207861</v>
      </c>
      <c r="AQ18" s="505">
        <v>163086</v>
      </c>
      <c r="AS18" s="24">
        <v>24</v>
      </c>
      <c r="AT18" s="22" t="s">
        <v>28</v>
      </c>
      <c r="AU18" s="494">
        <v>179693</v>
      </c>
      <c r="AV18" s="494">
        <v>200481</v>
      </c>
      <c r="AW18" s="494">
        <v>208521</v>
      </c>
      <c r="AX18" s="494">
        <v>209798</v>
      </c>
      <c r="AY18" s="804">
        <v>209798</v>
      </c>
      <c r="AZ18" s="494">
        <v>210285</v>
      </c>
      <c r="BA18" s="496">
        <v>218616</v>
      </c>
      <c r="BB18" s="494">
        <v>207513</v>
      </c>
      <c r="BC18" s="494">
        <v>203639</v>
      </c>
      <c r="BD18" s="497">
        <v>166540</v>
      </c>
      <c r="BE18" s="497">
        <v>181934</v>
      </c>
      <c r="BF18" s="497">
        <v>195280</v>
      </c>
      <c r="BG18" s="497">
        <v>201227</v>
      </c>
      <c r="BH18" s="497">
        <v>200271</v>
      </c>
      <c r="BI18" s="497">
        <v>172708</v>
      </c>
      <c r="BJ18" s="494">
        <v>189740</v>
      </c>
      <c r="BK18" s="494">
        <v>168880</v>
      </c>
      <c r="BL18" s="505">
        <v>150231</v>
      </c>
      <c r="BN18" s="24">
        <v>21</v>
      </c>
      <c r="BO18" s="22" t="s">
        <v>28</v>
      </c>
      <c r="BP18" s="494">
        <v>139750</v>
      </c>
      <c r="BQ18" s="494">
        <v>148017</v>
      </c>
      <c r="BR18" s="494">
        <v>127461</v>
      </c>
      <c r="BS18" s="494">
        <v>129752</v>
      </c>
      <c r="BT18" s="499">
        <v>146547</v>
      </c>
      <c r="BU18" s="499">
        <v>149806</v>
      </c>
      <c r="BV18" s="499">
        <v>150288</v>
      </c>
      <c r="BW18" s="499">
        <v>147761</v>
      </c>
      <c r="BX18" s="499">
        <v>144073</v>
      </c>
      <c r="BY18" s="500">
        <v>142996</v>
      </c>
      <c r="BZ18" s="52">
        <v>21</v>
      </c>
      <c r="CA18" s="22" t="s">
        <v>29</v>
      </c>
      <c r="CB18" s="825">
        <v>9460682</v>
      </c>
      <c r="CC18" s="501">
        <v>8884697</v>
      </c>
      <c r="CD18" s="501">
        <v>8412285</v>
      </c>
      <c r="CE18" s="667">
        <v>8889799</v>
      </c>
      <c r="CF18" s="502">
        <v>9799121</v>
      </c>
      <c r="CG18" s="167"/>
      <c r="CH18" s="829">
        <v>21</v>
      </c>
      <c r="CI18" s="22" t="s">
        <v>29</v>
      </c>
      <c r="CJ18" s="667">
        <v>8162951</v>
      </c>
      <c r="CK18" s="667">
        <v>8413470</v>
      </c>
      <c r="CL18" s="667">
        <v>8341808</v>
      </c>
      <c r="CM18" s="667">
        <v>8976055</v>
      </c>
      <c r="CN18" s="667">
        <v>7217709</v>
      </c>
      <c r="CO18" s="502">
        <v>7801140</v>
      </c>
    </row>
    <row r="19" spans="2:93" ht="16.5" customHeight="1">
      <c r="B19" s="455">
        <v>32</v>
      </c>
      <c r="C19" s="192" t="s">
        <v>299</v>
      </c>
      <c r="D19" s="314">
        <v>13080</v>
      </c>
      <c r="E19" s="197">
        <v>14397.3</v>
      </c>
      <c r="F19" s="455">
        <v>32</v>
      </c>
      <c r="G19" s="192" t="s">
        <v>366</v>
      </c>
      <c r="H19" s="188">
        <v>25711</v>
      </c>
      <c r="I19" s="189">
        <v>33169.7</v>
      </c>
      <c r="J19" s="189">
        <v>37907.799999999996</v>
      </c>
      <c r="K19" s="189">
        <v>76828.59999999999</v>
      </c>
      <c r="L19" s="190">
        <v>68774.40000000001</v>
      </c>
      <c r="M19" s="455">
        <v>30</v>
      </c>
      <c r="N19" s="192" t="s">
        <v>29</v>
      </c>
      <c r="O19" s="188">
        <v>89141.5</v>
      </c>
      <c r="P19" s="189">
        <v>180327.19999999998</v>
      </c>
      <c r="Q19" s="189">
        <v>175633.8</v>
      </c>
      <c r="R19" s="189">
        <v>254386.49999999997</v>
      </c>
      <c r="S19" s="189">
        <v>322502.10000000003</v>
      </c>
      <c r="T19" s="189">
        <v>419000</v>
      </c>
      <c r="U19" s="195">
        <v>494360.00000000006</v>
      </c>
      <c r="V19" s="190">
        <v>532120</v>
      </c>
      <c r="X19" s="455">
        <v>30</v>
      </c>
      <c r="Y19" s="192" t="s">
        <v>29</v>
      </c>
      <c r="Z19" s="189">
        <v>734100</v>
      </c>
      <c r="AA19" s="189">
        <v>1001660</v>
      </c>
      <c r="AB19" s="189">
        <v>1159480</v>
      </c>
      <c r="AC19" s="189">
        <v>1210180</v>
      </c>
      <c r="AD19" s="189">
        <v>1529490</v>
      </c>
      <c r="AE19" s="189">
        <v>1920330.0000000002</v>
      </c>
      <c r="AF19" s="196">
        <v>2366410</v>
      </c>
      <c r="AG19" s="189">
        <v>2853890</v>
      </c>
      <c r="AH19" s="495">
        <v>2963628</v>
      </c>
      <c r="AI19" s="494">
        <v>3249281</v>
      </c>
      <c r="AJ19" s="494">
        <v>3796024</v>
      </c>
      <c r="AK19" s="494">
        <v>4664176</v>
      </c>
      <c r="AL19" s="494">
        <v>5076595</v>
      </c>
      <c r="AM19" s="494">
        <v>5018035</v>
      </c>
      <c r="AN19" s="494">
        <v>5476872</v>
      </c>
      <c r="AO19" s="494">
        <v>6229474</v>
      </c>
      <c r="AP19" s="495">
        <v>7244541</v>
      </c>
      <c r="AQ19" s="505">
        <v>8217877</v>
      </c>
      <c r="AS19" s="24">
        <v>25</v>
      </c>
      <c r="AT19" s="22" t="s">
        <v>29</v>
      </c>
      <c r="AU19" s="494">
        <v>8256947</v>
      </c>
      <c r="AV19" s="494">
        <v>8182597</v>
      </c>
      <c r="AW19" s="494">
        <v>8079530</v>
      </c>
      <c r="AX19" s="494">
        <v>7957378</v>
      </c>
      <c r="AY19" s="804">
        <v>7957378</v>
      </c>
      <c r="AZ19" s="494">
        <v>8375260</v>
      </c>
      <c r="BA19" s="496">
        <v>8689234</v>
      </c>
      <c r="BB19" s="494">
        <v>8869601</v>
      </c>
      <c r="BC19" s="494">
        <v>9906586</v>
      </c>
      <c r="BD19" s="497">
        <v>10595692</v>
      </c>
      <c r="BE19" s="497">
        <v>11129764</v>
      </c>
      <c r="BF19" s="497">
        <v>11839497</v>
      </c>
      <c r="BG19" s="497">
        <v>11264143</v>
      </c>
      <c r="BH19" s="497">
        <v>11665127</v>
      </c>
      <c r="BI19" s="497">
        <v>11113747</v>
      </c>
      <c r="BJ19" s="494">
        <v>10512589</v>
      </c>
      <c r="BK19" s="494">
        <v>11273587</v>
      </c>
      <c r="BL19" s="505">
        <v>11083484</v>
      </c>
      <c r="BN19" s="24">
        <v>22</v>
      </c>
      <c r="BO19" s="22" t="s">
        <v>29</v>
      </c>
      <c r="BP19" s="494">
        <v>10618990</v>
      </c>
      <c r="BQ19" s="494">
        <v>10109568</v>
      </c>
      <c r="BR19" s="494">
        <v>10318528</v>
      </c>
      <c r="BS19" s="494">
        <v>9888718</v>
      </c>
      <c r="BT19" s="499">
        <v>8917520</v>
      </c>
      <c r="BU19" s="499">
        <v>8699727</v>
      </c>
      <c r="BV19" s="499">
        <v>8530267</v>
      </c>
      <c r="BW19" s="499">
        <v>8792336</v>
      </c>
      <c r="BX19" s="499">
        <v>8914868</v>
      </c>
      <c r="BY19" s="500">
        <v>9460682</v>
      </c>
      <c r="BZ19" s="52">
        <v>22</v>
      </c>
      <c r="CA19" s="22" t="s">
        <v>57</v>
      </c>
      <c r="CB19" s="825">
        <v>18014058</v>
      </c>
      <c r="CC19" s="501">
        <v>21427016</v>
      </c>
      <c r="CD19" s="501">
        <v>14427364</v>
      </c>
      <c r="CE19" s="667">
        <v>17091049</v>
      </c>
      <c r="CF19" s="502">
        <v>19454229</v>
      </c>
      <c r="CG19" s="167"/>
      <c r="CH19" s="829">
        <v>22</v>
      </c>
      <c r="CI19" s="22" t="s">
        <v>57</v>
      </c>
      <c r="CJ19" s="667">
        <v>18170471</v>
      </c>
      <c r="CK19" s="667">
        <v>16737875</v>
      </c>
      <c r="CL19" s="667">
        <v>18847480</v>
      </c>
      <c r="CM19" s="667">
        <v>17198516</v>
      </c>
      <c r="CN19" s="667">
        <v>15550895</v>
      </c>
      <c r="CO19" s="502">
        <v>18550148</v>
      </c>
    </row>
    <row r="20" spans="2:93" ht="16.5" customHeight="1">
      <c r="B20" s="454">
        <v>33</v>
      </c>
      <c r="C20" s="305" t="s">
        <v>232</v>
      </c>
      <c r="D20" s="315">
        <v>132699.6</v>
      </c>
      <c r="E20" s="307">
        <v>238858.3</v>
      </c>
      <c r="F20" s="455">
        <v>33</v>
      </c>
      <c r="G20" s="192" t="s">
        <v>464</v>
      </c>
      <c r="H20" s="457">
        <v>387246.8</v>
      </c>
      <c r="I20" s="456">
        <v>797516.2999999999</v>
      </c>
      <c r="J20" s="456">
        <v>832417.2000000001</v>
      </c>
      <c r="K20" s="456">
        <v>972007.7</v>
      </c>
      <c r="L20" s="202">
        <v>1015641.7999999999</v>
      </c>
      <c r="M20" s="455">
        <v>31</v>
      </c>
      <c r="N20" s="192" t="s">
        <v>57</v>
      </c>
      <c r="O20" s="188">
        <v>855381.5</v>
      </c>
      <c r="P20" s="189">
        <v>1383285.8</v>
      </c>
      <c r="Q20" s="189">
        <v>1633600.1</v>
      </c>
      <c r="R20" s="189">
        <v>1056843.5999999999</v>
      </c>
      <c r="S20" s="189">
        <v>1611926.5999999999</v>
      </c>
      <c r="T20" s="189">
        <v>2119060</v>
      </c>
      <c r="U20" s="195">
        <v>2474670</v>
      </c>
      <c r="V20" s="190">
        <v>1920959.9999999998</v>
      </c>
      <c r="X20" s="455">
        <v>31</v>
      </c>
      <c r="Y20" s="192" t="s">
        <v>57</v>
      </c>
      <c r="Z20" s="189">
        <v>2256830</v>
      </c>
      <c r="AA20" s="189">
        <v>2530500</v>
      </c>
      <c r="AB20" s="189">
        <v>2436110</v>
      </c>
      <c r="AC20" s="189">
        <v>2873680.0000000005</v>
      </c>
      <c r="AD20" s="189">
        <v>3901750</v>
      </c>
      <c r="AE20" s="189">
        <v>4037910</v>
      </c>
      <c r="AF20" s="196">
        <v>5625220</v>
      </c>
      <c r="AG20" s="189">
        <v>6567980</v>
      </c>
      <c r="AH20" s="495">
        <v>6583976</v>
      </c>
      <c r="AI20" s="494">
        <v>6197600</v>
      </c>
      <c r="AJ20" s="494">
        <v>8768061</v>
      </c>
      <c r="AK20" s="494">
        <v>13102991</v>
      </c>
      <c r="AL20" s="494">
        <v>10936037</v>
      </c>
      <c r="AM20" s="494">
        <v>13259702</v>
      </c>
      <c r="AN20" s="494">
        <v>12884056</v>
      </c>
      <c r="AO20" s="494">
        <v>12861083</v>
      </c>
      <c r="AP20" s="495">
        <v>15959611</v>
      </c>
      <c r="AQ20" s="505">
        <v>17779060</v>
      </c>
      <c r="AS20" s="24">
        <v>26</v>
      </c>
      <c r="AT20" s="22" t="s">
        <v>57</v>
      </c>
      <c r="AU20" s="494">
        <v>16152274</v>
      </c>
      <c r="AV20" s="494">
        <v>16133410</v>
      </c>
      <c r="AW20" s="494">
        <v>13953718</v>
      </c>
      <c r="AX20" s="494">
        <v>14821905</v>
      </c>
      <c r="AY20" s="804">
        <v>14821905</v>
      </c>
      <c r="AZ20" s="494">
        <v>14612632</v>
      </c>
      <c r="BA20" s="496">
        <v>11337801</v>
      </c>
      <c r="BB20" s="494">
        <v>10420790</v>
      </c>
      <c r="BC20" s="494">
        <v>12033944</v>
      </c>
      <c r="BD20" s="497">
        <v>14449822</v>
      </c>
      <c r="BE20" s="497">
        <v>15611998</v>
      </c>
      <c r="BF20" s="497">
        <v>14671820</v>
      </c>
      <c r="BG20" s="497">
        <v>12536597</v>
      </c>
      <c r="BH20" s="497">
        <v>11602359</v>
      </c>
      <c r="BI20" s="497">
        <v>10756618</v>
      </c>
      <c r="BJ20" s="494">
        <v>10709272</v>
      </c>
      <c r="BK20" s="494">
        <v>11065368</v>
      </c>
      <c r="BL20" s="505">
        <v>13428549</v>
      </c>
      <c r="BN20" s="24">
        <v>23</v>
      </c>
      <c r="BO20" s="22" t="s">
        <v>57</v>
      </c>
      <c r="BP20" s="494">
        <v>11912769</v>
      </c>
      <c r="BQ20" s="494">
        <v>9672863</v>
      </c>
      <c r="BR20" s="494">
        <v>10402339</v>
      </c>
      <c r="BS20" s="494">
        <v>10183463</v>
      </c>
      <c r="BT20" s="499">
        <v>8959882</v>
      </c>
      <c r="BU20" s="499">
        <v>10183297</v>
      </c>
      <c r="BV20" s="499">
        <v>12126904</v>
      </c>
      <c r="BW20" s="499">
        <v>14173967</v>
      </c>
      <c r="BX20" s="499">
        <v>15923982</v>
      </c>
      <c r="BY20" s="500">
        <v>18014058</v>
      </c>
      <c r="BZ20" s="52">
        <v>23</v>
      </c>
      <c r="CA20" s="22" t="s">
        <v>30</v>
      </c>
      <c r="CB20" s="825">
        <v>49810770</v>
      </c>
      <c r="CC20" s="501">
        <v>45163310</v>
      </c>
      <c r="CD20" s="501">
        <v>27624351</v>
      </c>
      <c r="CE20" s="667">
        <v>31946838</v>
      </c>
      <c r="CF20" s="502">
        <v>33701175</v>
      </c>
      <c r="CG20" s="167"/>
      <c r="CH20" s="829">
        <v>23</v>
      </c>
      <c r="CI20" s="22" t="s">
        <v>30</v>
      </c>
      <c r="CJ20" s="667">
        <v>34337113</v>
      </c>
      <c r="CK20" s="667">
        <v>35355931</v>
      </c>
      <c r="CL20" s="667">
        <v>39958150</v>
      </c>
      <c r="CM20" s="667">
        <v>38986968</v>
      </c>
      <c r="CN20" s="667">
        <v>35691637</v>
      </c>
      <c r="CO20" s="502">
        <v>37069882</v>
      </c>
    </row>
    <row r="21" spans="2:93" ht="16.5" customHeight="1">
      <c r="B21" s="290"/>
      <c r="C21" s="428"/>
      <c r="D21" s="429"/>
      <c r="E21" s="430"/>
      <c r="F21" s="455">
        <v>33</v>
      </c>
      <c r="G21" s="192" t="s">
        <v>465</v>
      </c>
      <c r="H21" s="429"/>
      <c r="I21" s="431"/>
      <c r="J21" s="431"/>
      <c r="K21" s="431"/>
      <c r="L21" s="430"/>
      <c r="M21" s="455">
        <v>32</v>
      </c>
      <c r="N21" s="192" t="s">
        <v>30</v>
      </c>
      <c r="O21" s="188">
        <v>364862.2</v>
      </c>
      <c r="P21" s="189">
        <v>532749.4</v>
      </c>
      <c r="Q21" s="189">
        <v>475253.7</v>
      </c>
      <c r="R21" s="189">
        <v>446017.8</v>
      </c>
      <c r="S21" s="189">
        <v>556478.6</v>
      </c>
      <c r="T21" s="189">
        <v>1051840</v>
      </c>
      <c r="U21" s="195">
        <v>1053730</v>
      </c>
      <c r="V21" s="190">
        <v>943670.0000000001</v>
      </c>
      <c r="X21" s="455">
        <v>32</v>
      </c>
      <c r="Y21" s="192" t="s">
        <v>30</v>
      </c>
      <c r="Z21" s="189">
        <v>987540</v>
      </c>
      <c r="AA21" s="189">
        <v>1514270</v>
      </c>
      <c r="AB21" s="189">
        <v>1991159.9999999998</v>
      </c>
      <c r="AC21" s="189">
        <v>2400040</v>
      </c>
      <c r="AD21" s="189">
        <v>2791780</v>
      </c>
      <c r="AE21" s="189">
        <v>3494160</v>
      </c>
      <c r="AF21" s="196">
        <v>4451460</v>
      </c>
      <c r="AG21" s="189">
        <v>5395000</v>
      </c>
      <c r="AH21" s="495">
        <v>13913662</v>
      </c>
      <c r="AI21" s="494">
        <v>16619730</v>
      </c>
      <c r="AJ21" s="494">
        <v>25153659</v>
      </c>
      <c r="AK21" s="494">
        <v>32006937</v>
      </c>
      <c r="AL21" s="494">
        <v>29120164</v>
      </c>
      <c r="AM21" s="494">
        <v>37607705</v>
      </c>
      <c r="AN21" s="494">
        <v>38820924</v>
      </c>
      <c r="AO21" s="494">
        <v>40699708</v>
      </c>
      <c r="AP21" s="495">
        <v>48190610</v>
      </c>
      <c r="AQ21" s="505">
        <v>50364057</v>
      </c>
      <c r="AS21" s="24">
        <v>27</v>
      </c>
      <c r="AT21" s="22" t="s">
        <v>30</v>
      </c>
      <c r="AU21" s="494">
        <v>44264974</v>
      </c>
      <c r="AV21" s="494">
        <v>43955160</v>
      </c>
      <c r="AW21" s="494">
        <v>46493804</v>
      </c>
      <c r="AX21" s="494">
        <v>47691532</v>
      </c>
      <c r="AY21" s="804">
        <v>47691532</v>
      </c>
      <c r="AZ21" s="494">
        <v>23411242</v>
      </c>
      <c r="BA21" s="496">
        <v>19227121</v>
      </c>
      <c r="BB21" s="494">
        <v>19873424</v>
      </c>
      <c r="BC21" s="494">
        <v>24003655</v>
      </c>
      <c r="BD21" s="497">
        <v>27622232</v>
      </c>
      <c r="BE21" s="497">
        <v>28837629</v>
      </c>
      <c r="BF21" s="497">
        <v>28743598</v>
      </c>
      <c r="BG21" s="497">
        <v>27155882</v>
      </c>
      <c r="BH21" s="497">
        <v>23322855</v>
      </c>
      <c r="BI21" s="497">
        <v>24249549</v>
      </c>
      <c r="BJ21" s="494">
        <v>24922810</v>
      </c>
      <c r="BK21" s="494">
        <v>24632678</v>
      </c>
      <c r="BL21" s="505">
        <v>25969446</v>
      </c>
      <c r="BN21" s="24">
        <v>24</v>
      </c>
      <c r="BO21" s="22" t="s">
        <v>30</v>
      </c>
      <c r="BP21" s="494">
        <v>22892714</v>
      </c>
      <c r="BQ21" s="494">
        <v>20251259</v>
      </c>
      <c r="BR21" s="494">
        <v>23116207</v>
      </c>
      <c r="BS21" s="494">
        <v>22303291</v>
      </c>
      <c r="BT21" s="499">
        <v>23054290</v>
      </c>
      <c r="BU21" s="499">
        <v>24315263</v>
      </c>
      <c r="BV21" s="499">
        <v>25687737</v>
      </c>
      <c r="BW21" s="499">
        <v>29958161</v>
      </c>
      <c r="BX21" s="499">
        <v>38170559</v>
      </c>
      <c r="BY21" s="500">
        <v>49810770</v>
      </c>
      <c r="BZ21" s="52">
        <v>24</v>
      </c>
      <c r="CA21" s="22" t="s">
        <v>31</v>
      </c>
      <c r="CB21" s="825">
        <v>42248990</v>
      </c>
      <c r="CC21" s="501">
        <v>42481471</v>
      </c>
      <c r="CD21" s="501">
        <v>35513842</v>
      </c>
      <c r="CE21" s="667">
        <v>35321341</v>
      </c>
      <c r="CF21" s="502">
        <v>36264656</v>
      </c>
      <c r="CG21" s="167"/>
      <c r="CH21" s="829">
        <v>24</v>
      </c>
      <c r="CI21" s="22" t="s">
        <v>31</v>
      </c>
      <c r="CJ21" s="667">
        <v>35726367</v>
      </c>
      <c r="CK21" s="667">
        <v>36176073</v>
      </c>
      <c r="CL21" s="667">
        <v>35945869</v>
      </c>
      <c r="CM21" s="667">
        <v>38060550</v>
      </c>
      <c r="CN21" s="667">
        <v>40096271</v>
      </c>
      <c r="CO21" s="502">
        <v>40501370</v>
      </c>
    </row>
    <row r="22" spans="2:93" ht="16.5" customHeight="1">
      <c r="B22" s="455">
        <v>34</v>
      </c>
      <c r="C22" s="192" t="s">
        <v>112</v>
      </c>
      <c r="D22" s="314">
        <v>46020.7</v>
      </c>
      <c r="E22" s="197">
        <v>14516.1</v>
      </c>
      <c r="F22" s="455">
        <v>34</v>
      </c>
      <c r="G22" s="192" t="s">
        <v>31</v>
      </c>
      <c r="H22" s="188">
        <v>19746.5</v>
      </c>
      <c r="I22" s="189">
        <v>29006.3</v>
      </c>
      <c r="J22" s="189">
        <v>41723.899999999994</v>
      </c>
      <c r="K22" s="189">
        <v>114743.80000000002</v>
      </c>
      <c r="L22" s="190">
        <v>73925.3</v>
      </c>
      <c r="M22" s="455">
        <v>33</v>
      </c>
      <c r="N22" s="192" t="s">
        <v>31</v>
      </c>
      <c r="O22" s="188">
        <v>75488.9</v>
      </c>
      <c r="P22" s="189">
        <v>133435.2</v>
      </c>
      <c r="Q22" s="189">
        <v>357760.10000000003</v>
      </c>
      <c r="R22" s="189">
        <v>316216.4</v>
      </c>
      <c r="S22" s="189">
        <v>366945</v>
      </c>
      <c r="T22" s="189">
        <v>353130</v>
      </c>
      <c r="U22" s="195">
        <v>752700</v>
      </c>
      <c r="V22" s="190">
        <v>967420.0000000001</v>
      </c>
      <c r="X22" s="455">
        <v>33</v>
      </c>
      <c r="Y22" s="192" t="s">
        <v>31</v>
      </c>
      <c r="Z22" s="189">
        <v>1224890</v>
      </c>
      <c r="AA22" s="189">
        <v>1638130</v>
      </c>
      <c r="AB22" s="189">
        <v>1372570</v>
      </c>
      <c r="AC22" s="189">
        <v>1746459.9999999998</v>
      </c>
      <c r="AD22" s="189">
        <v>2193860</v>
      </c>
      <c r="AE22" s="189">
        <v>3183560</v>
      </c>
      <c r="AF22" s="196">
        <v>4833750</v>
      </c>
      <c r="AG22" s="189">
        <v>6906509.999999999</v>
      </c>
      <c r="AH22" s="495">
        <v>5665235</v>
      </c>
      <c r="AI22" s="494">
        <v>7562353</v>
      </c>
      <c r="AJ22" s="494">
        <v>9788219</v>
      </c>
      <c r="AK22" s="494">
        <v>11984516</v>
      </c>
      <c r="AL22" s="494">
        <v>12636117</v>
      </c>
      <c r="AM22" s="494">
        <v>13798838</v>
      </c>
      <c r="AN22" s="494">
        <v>16649632</v>
      </c>
      <c r="AO22" s="494">
        <v>19545252</v>
      </c>
      <c r="AP22" s="495">
        <v>23385502</v>
      </c>
      <c r="AQ22" s="505">
        <v>27468728</v>
      </c>
      <c r="AS22" s="24">
        <v>28</v>
      </c>
      <c r="AT22" s="22" t="s">
        <v>31</v>
      </c>
      <c r="AU22" s="494">
        <v>28525014</v>
      </c>
      <c r="AV22" s="494">
        <v>31864945</v>
      </c>
      <c r="AW22" s="494">
        <v>33643833</v>
      </c>
      <c r="AX22" s="494">
        <v>34565905</v>
      </c>
      <c r="AY22" s="804">
        <v>34565905</v>
      </c>
      <c r="AZ22" s="494">
        <v>61125710</v>
      </c>
      <c r="BA22" s="496">
        <v>62760655</v>
      </c>
      <c r="BB22" s="494">
        <v>68996580</v>
      </c>
      <c r="BC22" s="494">
        <v>74284944</v>
      </c>
      <c r="BD22" s="497">
        <v>77864246</v>
      </c>
      <c r="BE22" s="497">
        <v>82827337</v>
      </c>
      <c r="BF22" s="497">
        <v>82231213</v>
      </c>
      <c r="BG22" s="497">
        <v>73500327</v>
      </c>
      <c r="BH22" s="497">
        <v>84569389</v>
      </c>
      <c r="BI22" s="497">
        <v>79604830</v>
      </c>
      <c r="BJ22" s="494">
        <v>78393212</v>
      </c>
      <c r="BK22" s="494">
        <v>79907508</v>
      </c>
      <c r="BL22" s="505">
        <v>80322834</v>
      </c>
      <c r="BN22" s="24">
        <v>25</v>
      </c>
      <c r="BO22" s="22" t="s">
        <v>31</v>
      </c>
      <c r="BP22" s="494">
        <v>71044989</v>
      </c>
      <c r="BQ22" s="494">
        <v>62430817</v>
      </c>
      <c r="BR22" s="494">
        <v>61035853</v>
      </c>
      <c r="BS22" s="494">
        <v>58073169</v>
      </c>
      <c r="BT22" s="499">
        <v>56518981</v>
      </c>
      <c r="BU22" s="499">
        <v>50575569</v>
      </c>
      <c r="BV22" s="499">
        <v>46309771</v>
      </c>
      <c r="BW22" s="499">
        <v>43967234</v>
      </c>
      <c r="BX22" s="499">
        <v>43069324</v>
      </c>
      <c r="BY22" s="500">
        <v>42248990</v>
      </c>
      <c r="BZ22" s="52">
        <v>25</v>
      </c>
      <c r="CA22" s="22" t="s">
        <v>107</v>
      </c>
      <c r="CB22" s="825">
        <v>18099401</v>
      </c>
      <c r="CC22" s="501">
        <v>16541887</v>
      </c>
      <c r="CD22" s="501">
        <v>10000810</v>
      </c>
      <c r="CE22" s="667">
        <v>12928355</v>
      </c>
      <c r="CF22" s="502">
        <v>15299665</v>
      </c>
      <c r="CG22" s="167"/>
      <c r="CH22" s="829">
        <v>25</v>
      </c>
      <c r="CI22" s="22" t="s">
        <v>107</v>
      </c>
      <c r="CJ22" s="667">
        <v>15855907</v>
      </c>
      <c r="CK22" s="667">
        <v>14934803</v>
      </c>
      <c r="CL22" s="667">
        <v>16836249</v>
      </c>
      <c r="CM22" s="667">
        <v>22415534</v>
      </c>
      <c r="CN22" s="667">
        <v>6522521</v>
      </c>
      <c r="CO22" s="502">
        <v>7232749</v>
      </c>
    </row>
    <row r="23" spans="2:93" ht="16.5" customHeight="1">
      <c r="B23" s="455">
        <v>35</v>
      </c>
      <c r="C23" s="192" t="s">
        <v>300</v>
      </c>
      <c r="D23" s="314">
        <v>94505.8</v>
      </c>
      <c r="E23" s="197">
        <v>56703.5</v>
      </c>
      <c r="F23" s="455">
        <v>35</v>
      </c>
      <c r="G23" s="192" t="s">
        <v>367</v>
      </c>
      <c r="H23" s="188">
        <v>113865.1</v>
      </c>
      <c r="I23" s="189">
        <v>225123.7</v>
      </c>
      <c r="J23" s="189">
        <v>257904.5</v>
      </c>
      <c r="K23" s="189">
        <v>352239.60000000003</v>
      </c>
      <c r="L23" s="190">
        <v>329581.80000000005</v>
      </c>
      <c r="M23" s="455">
        <v>34</v>
      </c>
      <c r="N23" s="192" t="s">
        <v>367</v>
      </c>
      <c r="O23" s="188">
        <v>366151.2</v>
      </c>
      <c r="P23" s="189">
        <v>598532.1</v>
      </c>
      <c r="Q23" s="189">
        <v>823948</v>
      </c>
      <c r="R23" s="189">
        <v>655575.2999999999</v>
      </c>
      <c r="S23" s="189">
        <v>895592.1</v>
      </c>
      <c r="T23" s="189">
        <v>1572780</v>
      </c>
      <c r="U23" s="195">
        <v>2391320</v>
      </c>
      <c r="V23" s="190">
        <v>2281610</v>
      </c>
      <c r="X23" s="455">
        <v>34</v>
      </c>
      <c r="Y23" s="192" t="s">
        <v>367</v>
      </c>
      <c r="Z23" s="189">
        <v>2451110</v>
      </c>
      <c r="AA23" s="189">
        <v>2600440</v>
      </c>
      <c r="AB23" s="189">
        <v>2503250</v>
      </c>
      <c r="AC23" s="189">
        <v>2743269.9999999995</v>
      </c>
      <c r="AD23" s="189">
        <v>4057070.0000000005</v>
      </c>
      <c r="AE23" s="189">
        <v>5069400</v>
      </c>
      <c r="AF23" s="196">
        <v>6582480</v>
      </c>
      <c r="AG23" s="189">
        <v>8666990</v>
      </c>
      <c r="AH23" s="495">
        <v>8373808</v>
      </c>
      <c r="AI23" s="494">
        <v>7610798</v>
      </c>
      <c r="AJ23" s="494">
        <v>11078901</v>
      </c>
      <c r="AK23" s="494">
        <v>13870982</v>
      </c>
      <c r="AL23" s="494">
        <v>12988383</v>
      </c>
      <c r="AM23" s="494">
        <v>12944776</v>
      </c>
      <c r="AN23" s="494">
        <v>14243658</v>
      </c>
      <c r="AO23" s="494">
        <v>14875396</v>
      </c>
      <c r="AP23" s="495">
        <v>18620366</v>
      </c>
      <c r="AQ23" s="505">
        <v>22033793</v>
      </c>
      <c r="AS23" s="24">
        <v>29</v>
      </c>
      <c r="AT23" s="22" t="s">
        <v>32</v>
      </c>
      <c r="AU23" s="494">
        <v>23786378</v>
      </c>
      <c r="AV23" s="494">
        <v>24308627</v>
      </c>
      <c r="AW23" s="494">
        <v>23504833</v>
      </c>
      <c r="AX23" s="494">
        <v>26318098</v>
      </c>
      <c r="AY23" s="804">
        <v>26318098</v>
      </c>
      <c r="AZ23" s="494">
        <v>29657174</v>
      </c>
      <c r="BA23" s="496">
        <v>29030710</v>
      </c>
      <c r="BB23" s="494">
        <v>27892085</v>
      </c>
      <c r="BC23" s="494">
        <v>31879438</v>
      </c>
      <c r="BD23" s="497">
        <v>36899856</v>
      </c>
      <c r="BE23" s="497">
        <v>41570212</v>
      </c>
      <c r="BF23" s="497">
        <v>46893473</v>
      </c>
      <c r="BG23" s="497">
        <v>41516207</v>
      </c>
      <c r="BH23" s="497">
        <v>36022546</v>
      </c>
      <c r="BI23" s="497">
        <v>32686014</v>
      </c>
      <c r="BJ23" s="494">
        <v>37108937</v>
      </c>
      <c r="BK23" s="494">
        <v>41432829</v>
      </c>
      <c r="BL23" s="505">
        <v>41121516</v>
      </c>
      <c r="BN23" s="24">
        <v>26</v>
      </c>
      <c r="BO23" s="22" t="s">
        <v>32</v>
      </c>
      <c r="BP23" s="494">
        <v>39888383</v>
      </c>
      <c r="BQ23" s="494">
        <v>32256884</v>
      </c>
      <c r="BR23" s="494">
        <v>34460261</v>
      </c>
      <c r="BS23" s="494">
        <v>35265715</v>
      </c>
      <c r="BT23" s="499">
        <v>32198433</v>
      </c>
      <c r="BU23" s="499">
        <v>35313255</v>
      </c>
      <c r="BV23" s="499">
        <v>40394473</v>
      </c>
      <c r="BW23" s="499">
        <v>46366622</v>
      </c>
      <c r="BX23" s="499">
        <v>52693354</v>
      </c>
      <c r="BY23" s="500">
        <v>55545825</v>
      </c>
      <c r="BZ23" s="52">
        <v>26</v>
      </c>
      <c r="CA23" s="22" t="s">
        <v>108</v>
      </c>
      <c r="CB23" s="825">
        <v>35697104</v>
      </c>
      <c r="CC23" s="501">
        <v>33249502</v>
      </c>
      <c r="CD23" s="501">
        <v>19878398</v>
      </c>
      <c r="CE23" s="667">
        <v>24976471</v>
      </c>
      <c r="CF23" s="502">
        <v>37946418</v>
      </c>
      <c r="CG23" s="167"/>
      <c r="CH23" s="829">
        <v>26</v>
      </c>
      <c r="CI23" s="22" t="s">
        <v>108</v>
      </c>
      <c r="CJ23" s="667">
        <v>28016210</v>
      </c>
      <c r="CK23" s="667">
        <v>28301585</v>
      </c>
      <c r="CL23" s="667">
        <v>33474749</v>
      </c>
      <c r="CM23" s="667">
        <v>33142204</v>
      </c>
      <c r="CN23" s="667">
        <v>43542407</v>
      </c>
      <c r="CO23" s="502">
        <v>52763451</v>
      </c>
    </row>
    <row r="24" spans="2:93" ht="16.5" customHeight="1">
      <c r="B24" s="454">
        <v>36</v>
      </c>
      <c r="C24" s="305" t="s">
        <v>113</v>
      </c>
      <c r="D24" s="315">
        <v>11536.5</v>
      </c>
      <c r="E24" s="307">
        <v>3710.6</v>
      </c>
      <c r="F24" s="454">
        <v>36</v>
      </c>
      <c r="G24" s="305" t="s">
        <v>33</v>
      </c>
      <c r="H24" s="457">
        <v>39163.299999999996</v>
      </c>
      <c r="I24" s="456">
        <v>74794.4</v>
      </c>
      <c r="J24" s="456">
        <v>79388.09999999999</v>
      </c>
      <c r="K24" s="456">
        <v>78060</v>
      </c>
      <c r="L24" s="202">
        <v>136964.69999999998</v>
      </c>
      <c r="M24" s="454">
        <v>35</v>
      </c>
      <c r="N24" s="305" t="s">
        <v>33</v>
      </c>
      <c r="O24" s="457">
        <v>50661</v>
      </c>
      <c r="P24" s="456">
        <v>81816.8</v>
      </c>
      <c r="Q24" s="456">
        <v>111394.59999999999</v>
      </c>
      <c r="R24" s="456">
        <v>99455.3</v>
      </c>
      <c r="S24" s="456">
        <v>172675.1</v>
      </c>
      <c r="T24" s="456">
        <v>199420</v>
      </c>
      <c r="U24" s="376">
        <v>248519.99999999997</v>
      </c>
      <c r="V24" s="202">
        <v>267340</v>
      </c>
      <c r="X24" s="454">
        <v>35</v>
      </c>
      <c r="Y24" s="305" t="s">
        <v>33</v>
      </c>
      <c r="Z24" s="634">
        <v>293730</v>
      </c>
      <c r="AA24" s="634">
        <v>366430</v>
      </c>
      <c r="AB24" s="634">
        <v>402720</v>
      </c>
      <c r="AC24" s="634">
        <v>605960</v>
      </c>
      <c r="AD24" s="634">
        <v>784100</v>
      </c>
      <c r="AE24" s="634">
        <v>1062090</v>
      </c>
      <c r="AF24" s="306">
        <v>1422700</v>
      </c>
      <c r="AG24" s="634">
        <v>1897909.9999999998</v>
      </c>
      <c r="AH24" s="507">
        <v>1738215</v>
      </c>
      <c r="AI24" s="491">
        <v>2098155</v>
      </c>
      <c r="AJ24" s="491">
        <v>2889997</v>
      </c>
      <c r="AK24" s="491">
        <v>3367509</v>
      </c>
      <c r="AL24" s="491">
        <v>2975394</v>
      </c>
      <c r="AM24" s="491">
        <v>4867051</v>
      </c>
      <c r="AN24" s="491">
        <v>5325442</v>
      </c>
      <c r="AO24" s="491">
        <v>5883148</v>
      </c>
      <c r="AP24" s="507">
        <v>7011374</v>
      </c>
      <c r="AQ24" s="492">
        <v>9742165</v>
      </c>
      <c r="AS24" s="403">
        <v>30</v>
      </c>
      <c r="AT24" s="404" t="s">
        <v>33</v>
      </c>
      <c r="AU24" s="491">
        <v>11365908</v>
      </c>
      <c r="AV24" s="491">
        <v>12974683</v>
      </c>
      <c r="AW24" s="491">
        <v>15688838</v>
      </c>
      <c r="AX24" s="491">
        <v>20938154</v>
      </c>
      <c r="AY24" s="805">
        <v>20938154</v>
      </c>
      <c r="AZ24" s="491">
        <v>23622902</v>
      </c>
      <c r="BA24" s="508">
        <v>26247677</v>
      </c>
      <c r="BB24" s="491">
        <v>27198535</v>
      </c>
      <c r="BC24" s="491">
        <v>31305468</v>
      </c>
      <c r="BD24" s="509">
        <v>34428421</v>
      </c>
      <c r="BE24" s="509">
        <v>37191057</v>
      </c>
      <c r="BF24" s="509">
        <v>43201130</v>
      </c>
      <c r="BG24" s="509">
        <v>38024008</v>
      </c>
      <c r="BH24" s="509">
        <v>36996401</v>
      </c>
      <c r="BI24" s="509">
        <v>38158176</v>
      </c>
      <c r="BJ24" s="491">
        <v>41326954</v>
      </c>
      <c r="BK24" s="491">
        <v>43104986</v>
      </c>
      <c r="BL24" s="492">
        <v>46725077</v>
      </c>
      <c r="BN24" s="24">
        <v>27</v>
      </c>
      <c r="BO24" s="22" t="s">
        <v>33</v>
      </c>
      <c r="BP24" s="494">
        <v>42138543</v>
      </c>
      <c r="BQ24" s="494">
        <v>42047883</v>
      </c>
      <c r="BR24" s="494">
        <v>48035576</v>
      </c>
      <c r="BS24" s="494">
        <v>44098153</v>
      </c>
      <c r="BT24" s="499">
        <v>5695102</v>
      </c>
      <c r="BU24" s="499">
        <v>5597103</v>
      </c>
      <c r="BV24" s="499">
        <v>6247169</v>
      </c>
      <c r="BW24" s="499">
        <v>5770292</v>
      </c>
      <c r="BX24" s="499">
        <v>6806478</v>
      </c>
      <c r="BY24" s="500">
        <v>6858416</v>
      </c>
      <c r="BZ24" s="52">
        <v>27</v>
      </c>
      <c r="CA24" s="22" t="s">
        <v>109</v>
      </c>
      <c r="CB24" s="825">
        <v>2571745</v>
      </c>
      <c r="CC24" s="501">
        <v>2856100</v>
      </c>
      <c r="CD24" s="501">
        <v>2977629</v>
      </c>
      <c r="CE24" s="667">
        <v>3269456</v>
      </c>
      <c r="CF24" s="502">
        <v>3048147</v>
      </c>
      <c r="CG24" s="167"/>
      <c r="CH24" s="829">
        <v>27</v>
      </c>
      <c r="CI24" s="22" t="s">
        <v>109</v>
      </c>
      <c r="CJ24" s="667">
        <v>3092810</v>
      </c>
      <c r="CK24" s="667">
        <v>3002025</v>
      </c>
      <c r="CL24" s="667">
        <v>3162688</v>
      </c>
      <c r="CM24" s="667">
        <v>3640208</v>
      </c>
      <c r="CN24" s="667">
        <v>3724623</v>
      </c>
      <c r="CO24" s="502">
        <v>3611713</v>
      </c>
    </row>
    <row r="25" spans="2:93" ht="16.5" customHeight="1">
      <c r="B25" s="433"/>
      <c r="C25" s="434"/>
      <c r="D25" s="435"/>
      <c r="E25" s="436"/>
      <c r="F25" s="433"/>
      <c r="G25" s="434"/>
      <c r="H25" s="435"/>
      <c r="I25" s="437"/>
      <c r="J25" s="437"/>
      <c r="K25" s="437"/>
      <c r="L25" s="436"/>
      <c r="M25" s="433"/>
      <c r="N25" s="434"/>
      <c r="O25" s="435"/>
      <c r="P25" s="437"/>
      <c r="Q25" s="437"/>
      <c r="R25" s="437"/>
      <c r="S25" s="437"/>
      <c r="T25" s="437"/>
      <c r="U25" s="647"/>
      <c r="V25" s="436"/>
      <c r="X25" s="433"/>
      <c r="Y25" s="434"/>
      <c r="Z25" s="437"/>
      <c r="AA25" s="437"/>
      <c r="AB25" s="437"/>
      <c r="AC25" s="437"/>
      <c r="AD25" s="437"/>
      <c r="AE25" s="437"/>
      <c r="AF25" s="437"/>
      <c r="AG25" s="207"/>
      <c r="AH25" s="510"/>
      <c r="AI25" s="510"/>
      <c r="AJ25" s="510"/>
      <c r="AK25" s="510"/>
      <c r="AL25" s="510"/>
      <c r="AM25" s="510"/>
      <c r="AN25" s="510"/>
      <c r="AO25" s="510"/>
      <c r="AP25" s="513"/>
      <c r="AQ25" s="511"/>
      <c r="AS25" s="405"/>
      <c r="AT25" s="406"/>
      <c r="AU25" s="510"/>
      <c r="AV25" s="510"/>
      <c r="AW25" s="510"/>
      <c r="AX25" s="510"/>
      <c r="AY25" s="806"/>
      <c r="AZ25" s="510"/>
      <c r="BA25" s="514"/>
      <c r="BB25" s="510"/>
      <c r="BC25" s="510"/>
      <c r="BD25" s="510"/>
      <c r="BE25" s="510"/>
      <c r="BF25" s="510"/>
      <c r="BG25" s="510"/>
      <c r="BH25" s="510"/>
      <c r="BI25" s="510"/>
      <c r="BJ25" s="510"/>
      <c r="BK25" s="510"/>
      <c r="BL25" s="511"/>
      <c r="BN25" s="42">
        <v>28</v>
      </c>
      <c r="BO25" s="43" t="s">
        <v>60</v>
      </c>
      <c r="BP25" s="494" t="s">
        <v>21</v>
      </c>
      <c r="BQ25" s="494" t="s">
        <v>21</v>
      </c>
      <c r="BR25" s="494" t="s">
        <v>21</v>
      </c>
      <c r="BS25" s="494" t="s">
        <v>21</v>
      </c>
      <c r="BT25" s="499">
        <v>583736</v>
      </c>
      <c r="BU25" s="499">
        <v>554234</v>
      </c>
      <c r="BV25" s="499">
        <v>564537</v>
      </c>
      <c r="BW25" s="499">
        <v>484044</v>
      </c>
      <c r="BX25" s="499">
        <v>526464</v>
      </c>
      <c r="BY25" s="500">
        <v>1035239</v>
      </c>
      <c r="BZ25" s="52">
        <v>28</v>
      </c>
      <c r="CA25" s="56" t="s">
        <v>375</v>
      </c>
      <c r="CB25" s="825">
        <v>41964742</v>
      </c>
      <c r="CC25" s="501">
        <v>41780037</v>
      </c>
      <c r="CD25" s="501">
        <v>27079842</v>
      </c>
      <c r="CE25" s="667">
        <v>41463042</v>
      </c>
      <c r="CF25" s="502">
        <v>36734923</v>
      </c>
      <c r="CG25" s="167"/>
      <c r="CH25" s="829">
        <v>28</v>
      </c>
      <c r="CI25" s="56" t="s">
        <v>375</v>
      </c>
      <c r="CJ25" s="667">
        <v>29450223</v>
      </c>
      <c r="CK25" s="667">
        <v>29368917</v>
      </c>
      <c r="CL25" s="667">
        <v>30465241</v>
      </c>
      <c r="CM25" s="667">
        <v>33273677</v>
      </c>
      <c r="CN25" s="667">
        <v>32517243</v>
      </c>
      <c r="CO25" s="502">
        <v>37776395</v>
      </c>
    </row>
    <row r="26" spans="2:93" ht="16.5" customHeight="1">
      <c r="B26" s="290"/>
      <c r="C26" s="428"/>
      <c r="D26" s="429"/>
      <c r="E26" s="430"/>
      <c r="F26" s="290"/>
      <c r="G26" s="428"/>
      <c r="H26" s="429"/>
      <c r="I26" s="431"/>
      <c r="J26" s="431"/>
      <c r="K26" s="431"/>
      <c r="L26" s="430"/>
      <c r="M26" s="290"/>
      <c r="N26" s="428"/>
      <c r="O26" s="429"/>
      <c r="P26" s="431"/>
      <c r="Q26" s="431"/>
      <c r="R26" s="431"/>
      <c r="S26" s="431"/>
      <c r="T26" s="431"/>
      <c r="U26" s="432"/>
      <c r="V26" s="430"/>
      <c r="X26" s="290"/>
      <c r="Y26" s="428"/>
      <c r="Z26" s="431"/>
      <c r="AA26" s="431"/>
      <c r="AB26" s="431"/>
      <c r="AC26" s="431"/>
      <c r="AD26" s="431"/>
      <c r="AE26" s="431"/>
      <c r="AF26" s="431"/>
      <c r="AG26" s="204"/>
      <c r="AH26" s="503"/>
      <c r="AI26" s="503"/>
      <c r="AJ26" s="503"/>
      <c r="AK26" s="503"/>
      <c r="AL26" s="503"/>
      <c r="AM26" s="503"/>
      <c r="AN26" s="503"/>
      <c r="AO26" s="503"/>
      <c r="AP26" s="516"/>
      <c r="AQ26" s="504"/>
      <c r="AS26" s="407"/>
      <c r="AT26" s="408"/>
      <c r="AU26" s="503"/>
      <c r="AV26" s="503"/>
      <c r="AW26" s="503"/>
      <c r="AX26" s="503"/>
      <c r="AY26" s="807"/>
      <c r="AZ26" s="503"/>
      <c r="BA26" s="517"/>
      <c r="BB26" s="503"/>
      <c r="BC26" s="503"/>
      <c r="BD26" s="503"/>
      <c r="BE26" s="503"/>
      <c r="BF26" s="503"/>
      <c r="BG26" s="503"/>
      <c r="BH26" s="503"/>
      <c r="BI26" s="503"/>
      <c r="BJ26" s="503"/>
      <c r="BK26" s="503"/>
      <c r="BL26" s="504"/>
      <c r="BN26" s="42">
        <v>29</v>
      </c>
      <c r="BO26" s="43" t="s">
        <v>61</v>
      </c>
      <c r="BP26" s="494" t="s">
        <v>21</v>
      </c>
      <c r="BQ26" s="494" t="s">
        <v>21</v>
      </c>
      <c r="BR26" s="494" t="s">
        <v>21</v>
      </c>
      <c r="BS26" s="494" t="s">
        <v>21</v>
      </c>
      <c r="BT26" s="499">
        <v>41351595</v>
      </c>
      <c r="BU26" s="499">
        <v>48161991</v>
      </c>
      <c r="BV26" s="499">
        <v>48950807</v>
      </c>
      <c r="BW26" s="499">
        <v>42619156</v>
      </c>
      <c r="BX26" s="499">
        <v>42244710</v>
      </c>
      <c r="BY26" s="500">
        <v>41683596</v>
      </c>
      <c r="BZ26" s="52">
        <v>29</v>
      </c>
      <c r="CA26" s="56" t="s">
        <v>33</v>
      </c>
      <c r="CB26" s="825">
        <v>6577270</v>
      </c>
      <c r="CC26" s="501">
        <v>6578267</v>
      </c>
      <c r="CD26" s="501">
        <v>4457163</v>
      </c>
      <c r="CE26" s="667">
        <v>4751990</v>
      </c>
      <c r="CF26" s="502">
        <v>4807266</v>
      </c>
      <c r="CG26" s="167"/>
      <c r="CH26" s="829">
        <v>29</v>
      </c>
      <c r="CI26" s="56" t="s">
        <v>33</v>
      </c>
      <c r="CJ26" s="667">
        <v>5550620</v>
      </c>
      <c r="CK26" s="667">
        <v>4898316</v>
      </c>
      <c r="CL26" s="667">
        <v>5164452</v>
      </c>
      <c r="CM26" s="667">
        <v>4051804</v>
      </c>
      <c r="CN26" s="667">
        <v>4314657</v>
      </c>
      <c r="CO26" s="502">
        <v>4822104</v>
      </c>
    </row>
    <row r="27" spans="2:93" ht="16.5" customHeight="1">
      <c r="B27" s="455">
        <v>37</v>
      </c>
      <c r="C27" s="192" t="s">
        <v>301</v>
      </c>
      <c r="D27" s="314">
        <v>32461.9</v>
      </c>
      <c r="E27" s="197">
        <v>140683.9</v>
      </c>
      <c r="F27" s="455">
        <v>37</v>
      </c>
      <c r="G27" s="192" t="s">
        <v>34</v>
      </c>
      <c r="H27" s="188">
        <v>62951.8</v>
      </c>
      <c r="I27" s="189">
        <v>45593.700000000004</v>
      </c>
      <c r="J27" s="189">
        <v>83785</v>
      </c>
      <c r="K27" s="189">
        <v>138349.4</v>
      </c>
      <c r="L27" s="190">
        <v>35149.9</v>
      </c>
      <c r="M27" s="455">
        <v>36</v>
      </c>
      <c r="N27" s="192" t="s">
        <v>34</v>
      </c>
      <c r="O27" s="188">
        <v>64376</v>
      </c>
      <c r="P27" s="189">
        <v>132528.19999999998</v>
      </c>
      <c r="Q27" s="189">
        <v>209738.2</v>
      </c>
      <c r="R27" s="189">
        <v>318012.39999999997</v>
      </c>
      <c r="S27" s="189">
        <v>192136.30000000002</v>
      </c>
      <c r="T27" s="189">
        <v>236860</v>
      </c>
      <c r="U27" s="195">
        <v>389780</v>
      </c>
      <c r="V27" s="190">
        <v>474320</v>
      </c>
      <c r="X27" s="455">
        <v>36</v>
      </c>
      <c r="Y27" s="192" t="s">
        <v>34</v>
      </c>
      <c r="Z27" s="189">
        <v>406470</v>
      </c>
      <c r="AA27" s="189">
        <v>545140</v>
      </c>
      <c r="AB27" s="189">
        <v>635530</v>
      </c>
      <c r="AC27" s="189">
        <v>677190</v>
      </c>
      <c r="AD27" s="189">
        <v>848220.0000000001</v>
      </c>
      <c r="AE27" s="189">
        <v>1051940.0000000002</v>
      </c>
      <c r="AF27" s="196">
        <v>1504530</v>
      </c>
      <c r="AG27" s="189">
        <v>2941580</v>
      </c>
      <c r="AH27" s="495">
        <v>3425467</v>
      </c>
      <c r="AI27" s="494">
        <v>4252104</v>
      </c>
      <c r="AJ27" s="494">
        <v>4480837</v>
      </c>
      <c r="AK27" s="494">
        <v>6260002</v>
      </c>
      <c r="AL27" s="494">
        <v>7084351</v>
      </c>
      <c r="AM27" s="494">
        <v>7330579</v>
      </c>
      <c r="AN27" s="494">
        <v>7953403</v>
      </c>
      <c r="AO27" s="494">
        <v>9231257</v>
      </c>
      <c r="AP27" s="495">
        <v>6912636</v>
      </c>
      <c r="AQ27" s="505">
        <v>11407119</v>
      </c>
      <c r="AS27" s="24">
        <v>31</v>
      </c>
      <c r="AT27" s="22" t="s">
        <v>34</v>
      </c>
      <c r="AU27" s="494">
        <v>14134116</v>
      </c>
      <c r="AV27" s="494">
        <v>13375473</v>
      </c>
      <c r="AW27" s="494">
        <v>10991444</v>
      </c>
      <c r="AX27" s="494">
        <v>10793920</v>
      </c>
      <c r="AY27" s="804">
        <v>10793920</v>
      </c>
      <c r="AZ27" s="494">
        <v>12216175</v>
      </c>
      <c r="BA27" s="496">
        <v>12188296</v>
      </c>
      <c r="BB27" s="494">
        <v>8810859</v>
      </c>
      <c r="BC27" s="494">
        <v>8200170</v>
      </c>
      <c r="BD27" s="497">
        <v>9741394</v>
      </c>
      <c r="BE27" s="497">
        <v>11201874</v>
      </c>
      <c r="BF27" s="497">
        <v>10930841</v>
      </c>
      <c r="BG27" s="497">
        <v>12076346</v>
      </c>
      <c r="BH27" s="497">
        <v>11451691</v>
      </c>
      <c r="BI27" s="497">
        <v>11851805</v>
      </c>
      <c r="BJ27" s="494">
        <v>11820958</v>
      </c>
      <c r="BK27" s="494">
        <v>11425917</v>
      </c>
      <c r="BL27" s="505">
        <v>13177191</v>
      </c>
      <c r="BN27" s="24">
        <v>30</v>
      </c>
      <c r="BO27" s="22" t="s">
        <v>34</v>
      </c>
      <c r="BP27" s="494">
        <v>12031486</v>
      </c>
      <c r="BQ27" s="494">
        <v>12200650</v>
      </c>
      <c r="BR27" s="494">
        <v>12289592</v>
      </c>
      <c r="BS27" s="494">
        <v>12238377</v>
      </c>
      <c r="BT27" s="499">
        <v>12889929</v>
      </c>
      <c r="BU27" s="499">
        <v>13271931</v>
      </c>
      <c r="BV27" s="499">
        <v>13920990</v>
      </c>
      <c r="BW27" s="499">
        <v>13495714</v>
      </c>
      <c r="BX27" s="499">
        <v>14022506</v>
      </c>
      <c r="BY27" s="500">
        <v>14166247</v>
      </c>
      <c r="BZ27" s="52">
        <v>30</v>
      </c>
      <c r="CA27" s="22" t="s">
        <v>60</v>
      </c>
      <c r="CB27" s="825">
        <v>1035239</v>
      </c>
      <c r="CC27" s="501">
        <v>1106912</v>
      </c>
      <c r="CD27" s="501">
        <v>1052927</v>
      </c>
      <c r="CE27" s="667">
        <v>610778</v>
      </c>
      <c r="CF27" s="502">
        <v>584356</v>
      </c>
      <c r="CG27" s="167"/>
      <c r="CH27" s="829">
        <v>30</v>
      </c>
      <c r="CI27" s="22" t="s">
        <v>60</v>
      </c>
      <c r="CJ27" s="667">
        <v>674785</v>
      </c>
      <c r="CK27" s="667">
        <v>733229</v>
      </c>
      <c r="CL27" s="667">
        <v>745308</v>
      </c>
      <c r="CM27" s="667">
        <v>771773</v>
      </c>
      <c r="CN27" s="667">
        <v>648983</v>
      </c>
      <c r="CO27" s="502">
        <v>666746</v>
      </c>
    </row>
    <row r="28" spans="2:93" ht="16.5" customHeight="1">
      <c r="B28" s="455">
        <v>38</v>
      </c>
      <c r="C28" s="304" t="s">
        <v>324</v>
      </c>
      <c r="D28" s="314">
        <v>2823.8</v>
      </c>
      <c r="E28" s="197">
        <v>4352.4</v>
      </c>
      <c r="F28" s="455">
        <v>38</v>
      </c>
      <c r="G28" s="192" t="s">
        <v>306</v>
      </c>
      <c r="H28" s="188">
        <v>1814.8</v>
      </c>
      <c r="I28" s="189">
        <v>3621.5000000000005</v>
      </c>
      <c r="J28" s="189" t="s">
        <v>192</v>
      </c>
      <c r="K28" s="189" t="s">
        <v>192</v>
      </c>
      <c r="L28" s="190" t="s">
        <v>192</v>
      </c>
      <c r="M28" s="455">
        <v>37</v>
      </c>
      <c r="N28" s="192" t="s">
        <v>308</v>
      </c>
      <c r="O28" s="188">
        <v>2665.9</v>
      </c>
      <c r="P28" s="189">
        <v>1670.2000000000003</v>
      </c>
      <c r="Q28" s="189">
        <v>2044.2</v>
      </c>
      <c r="R28" s="189">
        <v>3911</v>
      </c>
      <c r="S28" s="189">
        <v>4432</v>
      </c>
      <c r="T28" s="189">
        <v>7380</v>
      </c>
      <c r="U28" s="195">
        <v>12740</v>
      </c>
      <c r="V28" s="190" t="s">
        <v>192</v>
      </c>
      <c r="X28" s="455">
        <v>37</v>
      </c>
      <c r="Y28" s="192" t="s">
        <v>360</v>
      </c>
      <c r="Z28" s="189">
        <v>8780</v>
      </c>
      <c r="AA28" s="189">
        <v>14800</v>
      </c>
      <c r="AB28" s="189">
        <v>24800</v>
      </c>
      <c r="AC28" s="189" t="s">
        <v>192</v>
      </c>
      <c r="AD28" s="189">
        <v>73320</v>
      </c>
      <c r="AE28" s="189">
        <v>99630</v>
      </c>
      <c r="AF28" s="196">
        <v>110659.99999999999</v>
      </c>
      <c r="AG28" s="189">
        <v>146900.34439955765</v>
      </c>
      <c r="AH28" s="495">
        <v>182021</v>
      </c>
      <c r="AI28" s="494">
        <v>223039</v>
      </c>
      <c r="AJ28" s="494">
        <v>155049</v>
      </c>
      <c r="AK28" s="494">
        <v>238961</v>
      </c>
      <c r="AL28" s="494">
        <v>189151</v>
      </c>
      <c r="AM28" s="494">
        <v>176332</v>
      </c>
      <c r="AN28" s="494">
        <v>219944</v>
      </c>
      <c r="AO28" s="494">
        <v>235522</v>
      </c>
      <c r="AP28" s="495">
        <v>258752</v>
      </c>
      <c r="AQ28" s="505">
        <v>374987</v>
      </c>
      <c r="AS28" s="24">
        <v>32</v>
      </c>
      <c r="AT28" s="22" t="s">
        <v>35</v>
      </c>
      <c r="AU28" s="494">
        <v>366962</v>
      </c>
      <c r="AV28" s="494">
        <v>309207</v>
      </c>
      <c r="AW28" s="494">
        <v>289311</v>
      </c>
      <c r="AX28" s="494">
        <v>335739</v>
      </c>
      <c r="AY28" s="804">
        <v>335739</v>
      </c>
      <c r="AZ28" s="494">
        <v>395177</v>
      </c>
      <c r="BA28" s="496">
        <v>447780</v>
      </c>
      <c r="BB28" s="494">
        <v>477120</v>
      </c>
      <c r="BC28" s="494">
        <v>543039</v>
      </c>
      <c r="BD28" s="497">
        <v>572000</v>
      </c>
      <c r="BE28" s="497">
        <v>789244</v>
      </c>
      <c r="BF28" s="497">
        <v>1146995</v>
      </c>
      <c r="BG28" s="497">
        <v>1465208</v>
      </c>
      <c r="BH28" s="497">
        <v>1432416</v>
      </c>
      <c r="BI28" s="497">
        <v>1006371</v>
      </c>
      <c r="BJ28" s="494">
        <v>797305</v>
      </c>
      <c r="BK28" s="494">
        <v>906973</v>
      </c>
      <c r="BL28" s="505">
        <v>1265294</v>
      </c>
      <c r="BN28" s="24">
        <v>31</v>
      </c>
      <c r="BO28" s="22" t="s">
        <v>35</v>
      </c>
      <c r="BP28" s="494">
        <v>1489224</v>
      </c>
      <c r="BQ28" s="494">
        <v>1683007</v>
      </c>
      <c r="BR28" s="494">
        <v>1415481</v>
      </c>
      <c r="BS28" s="494">
        <v>924889</v>
      </c>
      <c r="BT28" s="499">
        <v>754898</v>
      </c>
      <c r="BU28" s="499">
        <v>612893</v>
      </c>
      <c r="BV28" s="499">
        <v>555959</v>
      </c>
      <c r="BW28" s="499">
        <v>556079</v>
      </c>
      <c r="BX28" s="499">
        <v>624926</v>
      </c>
      <c r="BY28" s="500">
        <v>863191</v>
      </c>
      <c r="BZ28" s="52">
        <v>31</v>
      </c>
      <c r="CA28" s="22" t="s">
        <v>34</v>
      </c>
      <c r="CB28" s="825">
        <v>14166247</v>
      </c>
      <c r="CC28" s="501">
        <v>14062835</v>
      </c>
      <c r="CD28" s="501">
        <v>10686693</v>
      </c>
      <c r="CE28" s="667">
        <v>11046744</v>
      </c>
      <c r="CF28" s="502">
        <v>11292493</v>
      </c>
      <c r="CG28" s="167"/>
      <c r="CH28" s="829">
        <v>31</v>
      </c>
      <c r="CI28" s="22" t="s">
        <v>34</v>
      </c>
      <c r="CJ28" s="667">
        <v>13298669</v>
      </c>
      <c r="CK28" s="667">
        <v>13486084</v>
      </c>
      <c r="CL28" s="667">
        <v>13975712</v>
      </c>
      <c r="CM28" s="667">
        <v>15844121</v>
      </c>
      <c r="CN28" s="667">
        <v>16026455</v>
      </c>
      <c r="CO28" s="502">
        <v>15131045</v>
      </c>
    </row>
    <row r="29" spans="1:93" ht="16.5" customHeight="1">
      <c r="A29" s="1079"/>
      <c r="B29" s="214">
        <v>39</v>
      </c>
      <c r="C29" s="215" t="s">
        <v>303</v>
      </c>
      <c r="D29" s="316">
        <v>14151.3</v>
      </c>
      <c r="E29" s="219">
        <v>13165</v>
      </c>
      <c r="F29" s="214">
        <v>39</v>
      </c>
      <c r="G29" s="215" t="s">
        <v>58</v>
      </c>
      <c r="H29" s="216">
        <v>19678.5</v>
      </c>
      <c r="I29" s="217">
        <v>46005.399999999994</v>
      </c>
      <c r="J29" s="217">
        <v>61781.50000000001</v>
      </c>
      <c r="K29" s="217">
        <v>97663.7</v>
      </c>
      <c r="L29" s="237">
        <v>127416.90000000001</v>
      </c>
      <c r="M29" s="214">
        <v>39</v>
      </c>
      <c r="N29" s="215" t="s">
        <v>58</v>
      </c>
      <c r="O29" s="216">
        <v>192952.19999999998</v>
      </c>
      <c r="P29" s="217">
        <v>364161.2</v>
      </c>
      <c r="Q29" s="217">
        <v>415102.9</v>
      </c>
      <c r="R29" s="217">
        <v>481305.4</v>
      </c>
      <c r="S29" s="217">
        <v>605977.8</v>
      </c>
      <c r="T29" s="217">
        <v>744730</v>
      </c>
      <c r="U29" s="392">
        <v>904510</v>
      </c>
      <c r="V29" s="237">
        <v>1113960</v>
      </c>
      <c r="W29" s="1079"/>
      <c r="X29" s="214">
        <v>39</v>
      </c>
      <c r="Y29" s="215" t="s">
        <v>58</v>
      </c>
      <c r="Z29" s="217">
        <v>1374260</v>
      </c>
      <c r="AA29" s="217">
        <v>1574920</v>
      </c>
      <c r="AB29" s="217">
        <v>1807119.9999999998</v>
      </c>
      <c r="AC29" s="217">
        <v>2198810</v>
      </c>
      <c r="AD29" s="217">
        <v>2832470</v>
      </c>
      <c r="AE29" s="217">
        <v>3596250</v>
      </c>
      <c r="AF29" s="218">
        <v>4880470</v>
      </c>
      <c r="AG29" s="217">
        <v>5955150</v>
      </c>
      <c r="AH29" s="521">
        <v>2404375</v>
      </c>
      <c r="AI29" s="518">
        <v>2793706</v>
      </c>
      <c r="AJ29" s="518">
        <v>3529893</v>
      </c>
      <c r="AK29" s="518">
        <v>5045896</v>
      </c>
      <c r="AL29" s="518">
        <v>4771444</v>
      </c>
      <c r="AM29" s="518">
        <v>5847789</v>
      </c>
      <c r="AN29" s="518">
        <v>7120995</v>
      </c>
      <c r="AO29" s="518">
        <v>7722700</v>
      </c>
      <c r="AP29" s="521">
        <v>8195399</v>
      </c>
      <c r="AQ29" s="519">
        <v>9576400</v>
      </c>
      <c r="AR29" s="1079"/>
      <c r="AS29" s="25">
        <v>34</v>
      </c>
      <c r="AT29" s="26" t="s">
        <v>58</v>
      </c>
      <c r="AU29" s="518">
        <v>10431564</v>
      </c>
      <c r="AV29" s="518">
        <v>12861153</v>
      </c>
      <c r="AW29" s="518">
        <v>14016010</v>
      </c>
      <c r="AX29" s="518">
        <v>15537563</v>
      </c>
      <c r="AY29" s="808">
        <v>1793143</v>
      </c>
      <c r="AZ29" s="518">
        <v>1712285</v>
      </c>
      <c r="BA29" s="522">
        <v>1841946</v>
      </c>
      <c r="BB29" s="518">
        <v>1851408</v>
      </c>
      <c r="BC29" s="518">
        <v>2115591</v>
      </c>
      <c r="BD29" s="523">
        <v>2312858</v>
      </c>
      <c r="BE29" s="523">
        <v>2555585</v>
      </c>
      <c r="BF29" s="523">
        <v>2300972</v>
      </c>
      <c r="BG29" s="523">
        <v>16430476</v>
      </c>
      <c r="BH29" s="523">
        <v>4284179</v>
      </c>
      <c r="BI29" s="523">
        <v>4346016</v>
      </c>
      <c r="BJ29" s="518">
        <v>4567001</v>
      </c>
      <c r="BK29" s="518">
        <v>7020717</v>
      </c>
      <c r="BL29" s="519">
        <v>7905324</v>
      </c>
      <c r="BM29" s="1079">
        <v>151</v>
      </c>
      <c r="BN29" s="25">
        <v>32</v>
      </c>
      <c r="BO29" s="26" t="s">
        <v>58</v>
      </c>
      <c r="BP29" s="518">
        <v>7655147</v>
      </c>
      <c r="BQ29" s="518">
        <v>6897343</v>
      </c>
      <c r="BR29" s="518">
        <v>6721031</v>
      </c>
      <c r="BS29" s="518">
        <v>6544852</v>
      </c>
      <c r="BT29" s="525">
        <v>6309366</v>
      </c>
      <c r="BU29" s="525">
        <v>12495704</v>
      </c>
      <c r="BV29" s="525">
        <v>13908362</v>
      </c>
      <c r="BW29" s="525">
        <v>14278788</v>
      </c>
      <c r="BX29" s="525">
        <v>14287676</v>
      </c>
      <c r="BY29" s="526">
        <v>14420027</v>
      </c>
      <c r="BZ29" s="57">
        <v>32</v>
      </c>
      <c r="CA29" s="26" t="s">
        <v>58</v>
      </c>
      <c r="CB29" s="826">
        <v>14460793</v>
      </c>
      <c r="CC29" s="527">
        <v>12728351</v>
      </c>
      <c r="CD29" s="527">
        <v>9370647</v>
      </c>
      <c r="CE29" s="668">
        <v>11469256</v>
      </c>
      <c r="CF29" s="528">
        <v>11878730</v>
      </c>
      <c r="CG29" s="1079">
        <f>BM29+1</f>
        <v>152</v>
      </c>
      <c r="CH29" s="830">
        <v>32</v>
      </c>
      <c r="CI29" s="26" t="s">
        <v>58</v>
      </c>
      <c r="CJ29" s="668">
        <v>11494990</v>
      </c>
      <c r="CK29" s="668">
        <v>12307686</v>
      </c>
      <c r="CL29" s="668">
        <v>13240953</v>
      </c>
      <c r="CM29" s="668">
        <v>13555691</v>
      </c>
      <c r="CN29" s="668">
        <v>13924734</v>
      </c>
      <c r="CO29" s="528">
        <v>13561653</v>
      </c>
    </row>
    <row r="30" spans="1:93" ht="15" customHeight="1">
      <c r="A30" s="1079"/>
      <c r="B30" s="261" t="s">
        <v>353</v>
      </c>
      <c r="C30" s="427"/>
      <c r="D30" s="317"/>
      <c r="E30" s="318"/>
      <c r="F30" s="183" t="s">
        <v>354</v>
      </c>
      <c r="G30" s="184"/>
      <c r="H30" s="210"/>
      <c r="I30" s="211"/>
      <c r="J30" s="211"/>
      <c r="K30" s="211"/>
      <c r="L30" s="211"/>
      <c r="M30" s="183" t="s">
        <v>354</v>
      </c>
      <c r="N30" s="184"/>
      <c r="O30" s="211"/>
      <c r="P30" s="211"/>
      <c r="Q30" s="211"/>
      <c r="R30" s="211"/>
      <c r="S30" s="211"/>
      <c r="T30" s="211"/>
      <c r="U30" s="211"/>
      <c r="V30" s="228"/>
      <c r="W30" s="1079"/>
      <c r="X30" s="183" t="s">
        <v>354</v>
      </c>
      <c r="Y30" s="184"/>
      <c r="Z30" s="211"/>
      <c r="AA30" s="226"/>
      <c r="AB30" s="211"/>
      <c r="AC30" s="211"/>
      <c r="AD30" s="226"/>
      <c r="AE30" s="227"/>
      <c r="AF30" s="211"/>
      <c r="AG30" s="211"/>
      <c r="AH30" s="532"/>
      <c r="AI30" s="605"/>
      <c r="AJ30" s="532"/>
      <c r="AK30" s="532"/>
      <c r="AL30" s="532"/>
      <c r="AM30" s="532"/>
      <c r="AN30" s="532"/>
      <c r="AO30" s="532"/>
      <c r="AP30" s="532"/>
      <c r="AQ30" s="533"/>
      <c r="AR30" s="1079"/>
      <c r="AS30" s="7" t="s">
        <v>166</v>
      </c>
      <c r="AT30" s="415"/>
      <c r="AU30" s="532"/>
      <c r="AV30" s="532"/>
      <c r="AW30" s="532"/>
      <c r="AX30" s="532"/>
      <c r="AY30" s="822"/>
      <c r="AZ30" s="532"/>
      <c r="BA30" s="532"/>
      <c r="BB30" s="532"/>
      <c r="BC30" s="532"/>
      <c r="BD30" s="532"/>
      <c r="BE30" s="532"/>
      <c r="BF30" s="532"/>
      <c r="BG30" s="532"/>
      <c r="BH30" s="532"/>
      <c r="BI30" s="532"/>
      <c r="BJ30" s="532"/>
      <c r="BK30" s="532"/>
      <c r="BL30" s="533"/>
      <c r="BM30" s="1079"/>
      <c r="BN30" s="7" t="s">
        <v>166</v>
      </c>
      <c r="BO30" s="8"/>
      <c r="BP30" s="532"/>
      <c r="BQ30" s="532"/>
      <c r="BR30" s="532"/>
      <c r="BS30" s="532"/>
      <c r="BT30" s="532"/>
      <c r="BU30" s="532"/>
      <c r="BV30" s="532"/>
      <c r="BW30" s="532"/>
      <c r="BX30" s="532"/>
      <c r="BY30" s="534"/>
      <c r="BZ30" s="7" t="s">
        <v>166</v>
      </c>
      <c r="CA30" s="415"/>
      <c r="CB30" s="822"/>
      <c r="CC30" s="532"/>
      <c r="CD30" s="532"/>
      <c r="CE30" s="532"/>
      <c r="CF30" s="533"/>
      <c r="CG30" s="1079"/>
      <c r="CH30" s="7" t="s">
        <v>166</v>
      </c>
      <c r="CI30" s="415"/>
      <c r="CJ30" s="532"/>
      <c r="CK30" s="532"/>
      <c r="CL30" s="532"/>
      <c r="CM30" s="532"/>
      <c r="CN30" s="532"/>
      <c r="CO30" s="530"/>
    </row>
    <row r="31" spans="1:93" s="1" customFormat="1" ht="13.5" customHeight="1">
      <c r="A31" s="467"/>
      <c r="B31" s="165"/>
      <c r="C31" s="608"/>
      <c r="D31" s="609"/>
      <c r="E31" s="609"/>
      <c r="F31" s="698"/>
      <c r="G31" s="699" t="s">
        <v>164</v>
      </c>
      <c r="H31" s="700">
        <v>3871528.4</v>
      </c>
      <c r="I31" s="232">
        <v>6645242.5</v>
      </c>
      <c r="J31" s="232">
        <v>6518895.4</v>
      </c>
      <c r="K31" s="232">
        <v>7753288.399999999</v>
      </c>
      <c r="L31" s="232">
        <v>7781940.1</v>
      </c>
      <c r="M31" s="698"/>
      <c r="N31" s="699" t="s">
        <v>164</v>
      </c>
      <c r="O31" s="232">
        <v>8387823.9</v>
      </c>
      <c r="P31" s="232">
        <v>10809792.8</v>
      </c>
      <c r="Q31" s="232">
        <v>12770986.8</v>
      </c>
      <c r="R31" s="232">
        <v>11289112.1</v>
      </c>
      <c r="S31" s="232">
        <v>13943570.2</v>
      </c>
      <c r="T31" s="232">
        <v>17723900</v>
      </c>
      <c r="U31" s="701">
        <v>21299270</v>
      </c>
      <c r="V31" s="702">
        <v>22150440</v>
      </c>
      <c r="W31" s="467"/>
      <c r="X31" s="698"/>
      <c r="Y31" s="699" t="s">
        <v>164</v>
      </c>
      <c r="Z31" s="232">
        <v>24437840</v>
      </c>
      <c r="AA31" s="232">
        <v>28848930</v>
      </c>
      <c r="AB31" s="232">
        <v>31240750</v>
      </c>
      <c r="AC31" s="232">
        <v>35631840</v>
      </c>
      <c r="AD31" s="232">
        <v>43614800</v>
      </c>
      <c r="AE31" s="232">
        <v>50313820</v>
      </c>
      <c r="AF31" s="232">
        <v>61694740</v>
      </c>
      <c r="AG31" s="232">
        <v>75111270</v>
      </c>
      <c r="AH31" s="703">
        <v>80651623</v>
      </c>
      <c r="AI31" s="674">
        <v>89066262</v>
      </c>
      <c r="AJ31" s="674">
        <v>118665033</v>
      </c>
      <c r="AK31" s="674">
        <v>150980739</v>
      </c>
      <c r="AL31" s="674">
        <v>147559893</v>
      </c>
      <c r="AM31" s="674">
        <v>171616765</v>
      </c>
      <c r="AN31" s="674">
        <v>183141611</v>
      </c>
      <c r="AO31" s="674">
        <v>193418028</v>
      </c>
      <c r="AP31" s="703">
        <v>222362314</v>
      </c>
      <c r="AQ31" s="704">
        <v>253226662</v>
      </c>
      <c r="AR31" s="467"/>
      <c r="AS31" s="705"/>
      <c r="AT31" s="706" t="s">
        <v>164</v>
      </c>
      <c r="AU31" s="674">
        <v>259628690</v>
      </c>
      <c r="AV31" s="674">
        <v>271292426</v>
      </c>
      <c r="AW31" s="674">
        <v>274833172</v>
      </c>
      <c r="AX31" s="674">
        <v>287401086</v>
      </c>
      <c r="AY31" s="809">
        <v>287401086</v>
      </c>
      <c r="AZ31" s="674">
        <v>303542330</v>
      </c>
      <c r="BA31" s="674">
        <v>296317031</v>
      </c>
      <c r="BB31" s="674">
        <v>299525431</v>
      </c>
      <c r="BC31" s="674">
        <v>328041378</v>
      </c>
      <c r="BD31" s="674">
        <v>351510592</v>
      </c>
      <c r="BE31" s="674">
        <v>377055778</v>
      </c>
      <c r="BF31" s="674">
        <v>390574944</v>
      </c>
      <c r="BG31" s="674">
        <v>380828151</v>
      </c>
      <c r="BH31" s="674">
        <v>364097845</v>
      </c>
      <c r="BI31" s="674">
        <v>352981134</v>
      </c>
      <c r="BJ31" s="674">
        <v>362978887</v>
      </c>
      <c r="BK31" s="674">
        <v>376564123</v>
      </c>
      <c r="BL31" s="704">
        <v>389341136</v>
      </c>
      <c r="BM31" s="467"/>
      <c r="BN31" s="705"/>
      <c r="BO31" s="706" t="s">
        <v>164</v>
      </c>
      <c r="BP31" s="674">
        <v>356057627</v>
      </c>
      <c r="BQ31" s="674" t="s">
        <v>359</v>
      </c>
      <c r="BR31" s="674">
        <v>348438343</v>
      </c>
      <c r="BS31" s="674" t="s">
        <v>21</v>
      </c>
      <c r="BT31" s="674" t="s">
        <v>21</v>
      </c>
      <c r="BU31" s="674">
        <v>342759966</v>
      </c>
      <c r="BV31" s="674" t="s">
        <v>21</v>
      </c>
      <c r="BW31" s="674">
        <v>361168641</v>
      </c>
      <c r="BX31" s="674" t="s">
        <v>21</v>
      </c>
      <c r="BY31" s="707" t="s">
        <v>21</v>
      </c>
      <c r="BZ31" s="705"/>
      <c r="CA31" s="706" t="s">
        <v>164</v>
      </c>
      <c r="CB31" s="788" t="s">
        <v>21</v>
      </c>
      <c r="CC31" s="674">
        <v>396078897</v>
      </c>
      <c r="CD31" s="674" t="s">
        <v>21</v>
      </c>
      <c r="CE31" s="703" t="s">
        <v>21</v>
      </c>
      <c r="CF31" s="709">
        <v>338895422</v>
      </c>
      <c r="CG31" s="937"/>
      <c r="CH31" s="705"/>
      <c r="CI31" s="706" t="s">
        <v>164</v>
      </c>
      <c r="CJ31" s="708" t="s">
        <v>21</v>
      </c>
      <c r="CK31" s="708" t="s">
        <v>21</v>
      </c>
      <c r="CL31" s="708" t="s">
        <v>21</v>
      </c>
      <c r="CM31" s="708">
        <v>382736012</v>
      </c>
      <c r="CN31" s="708" t="s">
        <v>21</v>
      </c>
      <c r="CO31" s="709" t="s">
        <v>21</v>
      </c>
    </row>
    <row r="32" spans="1:93" s="1" customFormat="1" ht="13.5" customHeight="1">
      <c r="A32" s="467"/>
      <c r="B32" s="165"/>
      <c r="C32" s="608"/>
      <c r="D32" s="608"/>
      <c r="E32" s="309"/>
      <c r="F32" s="698"/>
      <c r="G32" s="699" t="s">
        <v>165</v>
      </c>
      <c r="H32" s="700">
        <v>49534.4</v>
      </c>
      <c r="I32" s="232">
        <v>86042.6</v>
      </c>
      <c r="J32" s="232">
        <v>117296.1</v>
      </c>
      <c r="K32" s="232">
        <v>160935.9</v>
      </c>
      <c r="L32" s="232">
        <v>200511.69999999998</v>
      </c>
      <c r="M32" s="698"/>
      <c r="N32" s="699" t="s">
        <v>165</v>
      </c>
      <c r="O32" s="232">
        <v>220498.4</v>
      </c>
      <c r="P32" s="232">
        <v>242168.5</v>
      </c>
      <c r="Q32" s="232">
        <v>244664.80000000002</v>
      </c>
      <c r="R32" s="232">
        <v>244098.5</v>
      </c>
      <c r="S32" s="232">
        <v>268488.4</v>
      </c>
      <c r="T32" s="232">
        <v>290280</v>
      </c>
      <c r="U32" s="701">
        <v>321240</v>
      </c>
      <c r="V32" s="702">
        <v>366750</v>
      </c>
      <c r="W32" s="467"/>
      <c r="X32" s="698"/>
      <c r="Y32" s="699" t="s">
        <v>165</v>
      </c>
      <c r="Z32" s="232">
        <v>203090</v>
      </c>
      <c r="AA32" s="232">
        <v>211719.99999999997</v>
      </c>
      <c r="AB32" s="232">
        <v>204900</v>
      </c>
      <c r="AC32" s="232">
        <v>219190</v>
      </c>
      <c r="AD32" s="232">
        <v>248169.99999999997</v>
      </c>
      <c r="AE32" s="232">
        <v>276460</v>
      </c>
      <c r="AF32" s="232">
        <v>349210</v>
      </c>
      <c r="AG32" s="232">
        <v>401260</v>
      </c>
      <c r="AH32" s="703">
        <v>461619</v>
      </c>
      <c r="AI32" s="674">
        <v>580854</v>
      </c>
      <c r="AJ32" s="674">
        <v>646633</v>
      </c>
      <c r="AK32" s="674">
        <v>771475</v>
      </c>
      <c r="AL32" s="674">
        <v>891304</v>
      </c>
      <c r="AM32" s="674">
        <v>1023611</v>
      </c>
      <c r="AN32" s="674">
        <v>1104257</v>
      </c>
      <c r="AO32" s="674">
        <v>1118808</v>
      </c>
      <c r="AP32" s="703">
        <v>1199656</v>
      </c>
      <c r="AQ32" s="704">
        <v>1442937</v>
      </c>
      <c r="AR32" s="467"/>
      <c r="AS32" s="705"/>
      <c r="AT32" s="706" t="s">
        <v>165</v>
      </c>
      <c r="AU32" s="674">
        <v>1669203</v>
      </c>
      <c r="AV32" s="674">
        <v>1826528</v>
      </c>
      <c r="AW32" s="674">
        <v>1809363</v>
      </c>
      <c r="AX32" s="674">
        <v>1851487</v>
      </c>
      <c r="AY32" s="809">
        <v>1851487</v>
      </c>
      <c r="AZ32" s="674">
        <v>1860028</v>
      </c>
      <c r="BA32" s="674">
        <v>2162972</v>
      </c>
      <c r="BB32" s="674">
        <v>2083131</v>
      </c>
      <c r="BC32" s="674">
        <v>2195603</v>
      </c>
      <c r="BD32" s="674">
        <v>2334010</v>
      </c>
      <c r="BE32" s="674">
        <v>2387961</v>
      </c>
      <c r="BF32" s="674">
        <v>2576754</v>
      </c>
      <c r="BG32" s="674">
        <v>2612358</v>
      </c>
      <c r="BH32" s="674">
        <v>2500893</v>
      </c>
      <c r="BI32" s="674">
        <v>2504466</v>
      </c>
      <c r="BJ32" s="674">
        <v>2649666</v>
      </c>
      <c r="BK32" s="674">
        <v>2679786</v>
      </c>
      <c r="BL32" s="704">
        <v>2641497</v>
      </c>
      <c r="BM32" s="467"/>
      <c r="BN32" s="705"/>
      <c r="BO32" s="706" t="s">
        <v>165</v>
      </c>
      <c r="BP32" s="674">
        <v>2835334</v>
      </c>
      <c r="BQ32" s="674" t="s">
        <v>359</v>
      </c>
      <c r="BR32" s="674">
        <v>2549978</v>
      </c>
      <c r="BS32" s="674" t="s">
        <v>21</v>
      </c>
      <c r="BT32" s="674" t="s">
        <v>21</v>
      </c>
      <c r="BU32" s="674">
        <v>2279044</v>
      </c>
      <c r="BV32" s="674" t="s">
        <v>21</v>
      </c>
      <c r="BW32" s="674">
        <v>2233553</v>
      </c>
      <c r="BX32" s="674" t="s">
        <v>21</v>
      </c>
      <c r="BY32" s="707" t="s">
        <v>21</v>
      </c>
      <c r="BZ32" s="705"/>
      <c r="CA32" s="706" t="s">
        <v>165</v>
      </c>
      <c r="CB32" s="788" t="s">
        <v>21</v>
      </c>
      <c r="CC32" s="675">
        <v>2017942</v>
      </c>
      <c r="CD32" s="675" t="s">
        <v>21</v>
      </c>
      <c r="CE32" s="708" t="s">
        <v>21</v>
      </c>
      <c r="CF32" s="709">
        <v>2366275</v>
      </c>
      <c r="CG32" s="937"/>
      <c r="CH32" s="705"/>
      <c r="CI32" s="706" t="s">
        <v>165</v>
      </c>
      <c r="CJ32" s="708" t="s">
        <v>21</v>
      </c>
      <c r="CK32" s="708" t="s">
        <v>21</v>
      </c>
      <c r="CL32" s="708" t="s">
        <v>21</v>
      </c>
      <c r="CM32" s="708">
        <v>1573502</v>
      </c>
      <c r="CN32" s="708" t="s">
        <v>21</v>
      </c>
      <c r="CO32" s="709" t="s">
        <v>21</v>
      </c>
    </row>
    <row r="33" spans="2:93" ht="16.5" customHeight="1">
      <c r="B33" s="433"/>
      <c r="C33" s="438"/>
      <c r="D33" s="438"/>
      <c r="E33" s="438"/>
      <c r="F33" s="238"/>
      <c r="G33" s="239" t="s">
        <v>17</v>
      </c>
      <c r="H33" s="1088">
        <f>H4</f>
        <v>3821994</v>
      </c>
      <c r="I33" s="1086">
        <f>I4</f>
        <v>6559199.899999999</v>
      </c>
      <c r="J33" s="1086">
        <f>J4</f>
        <v>6401599.3</v>
      </c>
      <c r="K33" s="189">
        <v>874588.8</v>
      </c>
      <c r="L33" s="189">
        <v>906706.7</v>
      </c>
      <c r="M33" s="238"/>
      <c r="N33" s="239" t="s">
        <v>17</v>
      </c>
      <c r="O33" s="189">
        <v>1022809.2000000001</v>
      </c>
      <c r="P33" s="189">
        <v>1109714.4</v>
      </c>
      <c r="Q33" s="189">
        <v>1299951.7</v>
      </c>
      <c r="R33" s="189">
        <v>1273658.9</v>
      </c>
      <c r="S33" s="189">
        <v>1333810.4</v>
      </c>
      <c r="T33" s="189">
        <v>1721309.9999999998</v>
      </c>
      <c r="U33" s="195">
        <v>2008840.0000000002</v>
      </c>
      <c r="V33" s="190">
        <v>2221320</v>
      </c>
      <c r="X33" s="238"/>
      <c r="Y33" s="239" t="s">
        <v>17</v>
      </c>
      <c r="Z33" s="189">
        <v>2672050</v>
      </c>
      <c r="AA33" s="189">
        <v>3339889.9999999995</v>
      </c>
      <c r="AB33" s="193">
        <v>3572580.0000000005</v>
      </c>
      <c r="AC33" s="189">
        <v>4161800</v>
      </c>
      <c r="AD33" s="189">
        <v>4659000</v>
      </c>
      <c r="AE33" s="189">
        <v>5708100</v>
      </c>
      <c r="AF33" s="189">
        <v>7146639.999999999</v>
      </c>
      <c r="AG33" s="189">
        <v>8810740</v>
      </c>
      <c r="AH33" s="495">
        <v>9327571</v>
      </c>
      <c r="AI33" s="494">
        <v>12032814</v>
      </c>
      <c r="AJ33" s="494">
        <v>15152673</v>
      </c>
      <c r="AK33" s="494">
        <v>18159654</v>
      </c>
      <c r="AL33" s="494">
        <v>19460445</v>
      </c>
      <c r="AM33" s="494">
        <v>22329082</v>
      </c>
      <c r="AN33" s="494">
        <v>24727692</v>
      </c>
      <c r="AO33" s="494">
        <v>27621759</v>
      </c>
      <c r="AP33" s="495">
        <v>31903367</v>
      </c>
      <c r="AQ33" s="505">
        <v>35861887</v>
      </c>
      <c r="AS33" s="819"/>
      <c r="AT33" s="15" t="s">
        <v>376</v>
      </c>
      <c r="AU33" s="494">
        <v>37426440</v>
      </c>
      <c r="AV33" s="494">
        <v>37920682</v>
      </c>
      <c r="AW33" s="494">
        <v>37934606</v>
      </c>
      <c r="AX33" s="494">
        <v>39369570</v>
      </c>
      <c r="AY33" s="804">
        <v>39369570</v>
      </c>
      <c r="AZ33" s="494">
        <v>41169035</v>
      </c>
      <c r="BA33" s="496">
        <v>43167779</v>
      </c>
      <c r="BB33" s="494">
        <v>43381758</v>
      </c>
      <c r="BC33" s="494">
        <v>46312999</v>
      </c>
      <c r="BD33" s="494">
        <v>49422270</v>
      </c>
      <c r="BE33" s="494">
        <v>52644331</v>
      </c>
      <c r="BF33" s="494">
        <v>56821248</v>
      </c>
      <c r="BG33" s="494">
        <v>54285681</v>
      </c>
      <c r="BH33" s="494">
        <v>52327084</v>
      </c>
      <c r="BI33" s="494">
        <v>50075097</v>
      </c>
      <c r="BJ33" s="494">
        <v>49725701</v>
      </c>
      <c r="BK33" s="494">
        <v>52025436</v>
      </c>
      <c r="BL33" s="505">
        <v>53199857</v>
      </c>
      <c r="BN33" s="14"/>
      <c r="BO33" s="15" t="s">
        <v>376</v>
      </c>
      <c r="BP33" s="494">
        <v>51513226</v>
      </c>
      <c r="BQ33" s="494">
        <v>47624323</v>
      </c>
      <c r="BR33" s="494">
        <v>48032570</v>
      </c>
      <c r="BS33" s="494">
        <v>44030697</v>
      </c>
      <c r="BT33" s="494">
        <v>39791651</v>
      </c>
      <c r="BU33" s="494">
        <v>40108955</v>
      </c>
      <c r="BV33" s="494">
        <v>40990329</v>
      </c>
      <c r="BW33" s="494">
        <v>39785748</v>
      </c>
      <c r="BX33" s="494">
        <v>38674858</v>
      </c>
      <c r="BY33" s="543">
        <v>42463814</v>
      </c>
      <c r="BZ33" s="52"/>
      <c r="CA33" s="15" t="s">
        <v>376</v>
      </c>
      <c r="CB33" s="789">
        <v>42463814</v>
      </c>
      <c r="CC33" s="494">
        <v>42251128</v>
      </c>
      <c r="CD33" s="494">
        <v>34319675</v>
      </c>
      <c r="CE33" s="495">
        <v>34601062</v>
      </c>
      <c r="CF33" s="867">
        <v>35139790</v>
      </c>
      <c r="CG33" s="167"/>
      <c r="CH33" s="829"/>
      <c r="CI33" s="15" t="s">
        <v>376</v>
      </c>
      <c r="CJ33" s="495">
        <v>34290858</v>
      </c>
      <c r="CK33" s="495">
        <v>34171887</v>
      </c>
      <c r="CL33" s="495">
        <v>36096272</v>
      </c>
      <c r="CM33" s="495">
        <v>42732694</v>
      </c>
      <c r="CN33" s="495">
        <v>40681097</v>
      </c>
      <c r="CO33" s="505">
        <v>40602568</v>
      </c>
    </row>
    <row r="34" spans="2:93" ht="16.5" customHeight="1">
      <c r="B34" s="433"/>
      <c r="C34" s="438"/>
      <c r="D34" s="438"/>
      <c r="E34" s="438"/>
      <c r="F34" s="243"/>
      <c r="G34" s="244" t="s">
        <v>18</v>
      </c>
      <c r="H34" s="1089"/>
      <c r="I34" s="1091"/>
      <c r="J34" s="1091"/>
      <c r="K34" s="1086">
        <v>6717763.7</v>
      </c>
      <c r="L34" s="189">
        <v>2117742.7</v>
      </c>
      <c r="M34" s="243"/>
      <c r="N34" s="244" t="s">
        <v>18</v>
      </c>
      <c r="O34" s="189">
        <v>2057822</v>
      </c>
      <c r="P34" s="189">
        <v>2521691.9000000004</v>
      </c>
      <c r="Q34" s="189">
        <v>3163290.4</v>
      </c>
      <c r="R34" s="189">
        <v>3117186.2</v>
      </c>
      <c r="S34" s="189">
        <v>3998684.5</v>
      </c>
      <c r="T34" s="189">
        <v>4829930</v>
      </c>
      <c r="U34" s="195">
        <v>4852160</v>
      </c>
      <c r="V34" s="190">
        <v>5766080</v>
      </c>
      <c r="X34" s="243"/>
      <c r="Y34" s="244" t="s">
        <v>18</v>
      </c>
      <c r="Z34" s="189">
        <v>6189600</v>
      </c>
      <c r="AA34" s="189">
        <v>7366260.000000001</v>
      </c>
      <c r="AB34" s="193">
        <v>8403370</v>
      </c>
      <c r="AC34" s="189">
        <v>10279610</v>
      </c>
      <c r="AD34" s="189">
        <v>13090390</v>
      </c>
      <c r="AE34" s="189">
        <v>15440929.999999998</v>
      </c>
      <c r="AF34" s="189">
        <v>18867120</v>
      </c>
      <c r="AG34" s="189">
        <v>23536120</v>
      </c>
      <c r="AH34" s="495">
        <v>27848003</v>
      </c>
      <c r="AI34" s="494">
        <v>30819274</v>
      </c>
      <c r="AJ34" s="494">
        <v>41686389</v>
      </c>
      <c r="AK34" s="494">
        <v>52831722</v>
      </c>
      <c r="AL34" s="494">
        <v>53932482</v>
      </c>
      <c r="AM34" s="494">
        <v>64036256</v>
      </c>
      <c r="AN34" s="494">
        <v>70710068</v>
      </c>
      <c r="AO34" s="494">
        <v>73847235</v>
      </c>
      <c r="AP34" s="495">
        <v>88669501</v>
      </c>
      <c r="AQ34" s="505">
        <v>104291793</v>
      </c>
      <c r="AS34" s="820"/>
      <c r="AT34" s="18" t="s">
        <v>18</v>
      </c>
      <c r="AU34" s="494">
        <v>107068794</v>
      </c>
      <c r="AV34" s="494">
        <v>115788885</v>
      </c>
      <c r="AW34" s="494">
        <v>117925550</v>
      </c>
      <c r="AX34" s="494">
        <v>122832309</v>
      </c>
      <c r="AY34" s="804">
        <v>122832309</v>
      </c>
      <c r="AZ34" s="494">
        <v>128581806</v>
      </c>
      <c r="BA34" s="496">
        <v>127443408</v>
      </c>
      <c r="BB34" s="494">
        <v>128256808</v>
      </c>
      <c r="BC34" s="494">
        <v>141095078</v>
      </c>
      <c r="BD34" s="494">
        <v>147226948</v>
      </c>
      <c r="BE34" s="494">
        <v>157937955</v>
      </c>
      <c r="BF34" s="494">
        <v>163662550</v>
      </c>
      <c r="BG34" s="494">
        <v>162902799</v>
      </c>
      <c r="BH34" s="494">
        <v>152779875</v>
      </c>
      <c r="BI34" s="494">
        <v>148351444</v>
      </c>
      <c r="BJ34" s="494">
        <v>156231623</v>
      </c>
      <c r="BK34" s="494">
        <v>159749367</v>
      </c>
      <c r="BL34" s="505">
        <v>166436302</v>
      </c>
      <c r="BN34" s="17"/>
      <c r="BO34" s="18" t="s">
        <v>18</v>
      </c>
      <c r="BP34" s="494">
        <v>159672692</v>
      </c>
      <c r="BQ34" s="494">
        <v>164026130</v>
      </c>
      <c r="BR34" s="494">
        <v>173012294</v>
      </c>
      <c r="BS34" s="494">
        <v>160814445</v>
      </c>
      <c r="BT34" s="494">
        <v>164072439</v>
      </c>
      <c r="BU34" s="494">
        <v>177386897</v>
      </c>
      <c r="BV34" s="494">
        <v>182205962</v>
      </c>
      <c r="BW34" s="494">
        <v>179351423</v>
      </c>
      <c r="BX34" s="494">
        <v>189170777</v>
      </c>
      <c r="BY34" s="544">
        <v>202897075</v>
      </c>
      <c r="BZ34" s="53"/>
      <c r="CA34" s="18" t="s">
        <v>18</v>
      </c>
      <c r="CB34" s="790">
        <v>202897075</v>
      </c>
      <c r="CC34" s="503">
        <v>206224966</v>
      </c>
      <c r="CD34" s="503">
        <v>152913451</v>
      </c>
      <c r="CE34" s="516">
        <v>164371562</v>
      </c>
      <c r="CF34" s="868">
        <v>169499781</v>
      </c>
      <c r="CG34" s="167"/>
      <c r="CH34" s="831"/>
      <c r="CI34" s="18" t="s">
        <v>18</v>
      </c>
      <c r="CJ34" s="516">
        <v>173354984</v>
      </c>
      <c r="CK34" s="516">
        <v>185276274</v>
      </c>
      <c r="CL34" s="516">
        <v>203662634</v>
      </c>
      <c r="CM34" s="516">
        <v>205520289</v>
      </c>
      <c r="CN34" s="516">
        <v>187446249</v>
      </c>
      <c r="CO34" s="504">
        <v>189483402</v>
      </c>
    </row>
    <row r="35" spans="2:93" ht="16.5" customHeight="1">
      <c r="B35" s="433"/>
      <c r="C35" s="438"/>
      <c r="D35" s="438"/>
      <c r="E35" s="438"/>
      <c r="F35" s="223"/>
      <c r="G35" s="224" t="s">
        <v>19</v>
      </c>
      <c r="H35" s="1090"/>
      <c r="I35" s="1087"/>
      <c r="J35" s="1087"/>
      <c r="K35" s="1087"/>
      <c r="L35" s="456">
        <v>4556979</v>
      </c>
      <c r="M35" s="223"/>
      <c r="N35" s="224" t="s">
        <v>19</v>
      </c>
      <c r="O35" s="456">
        <v>5086694.3</v>
      </c>
      <c r="P35" s="456">
        <v>6936217.999999999</v>
      </c>
      <c r="Q35" s="456">
        <v>8063079.9</v>
      </c>
      <c r="R35" s="456">
        <v>6654168.5</v>
      </c>
      <c r="S35" s="456">
        <v>8342586.9</v>
      </c>
      <c r="T35" s="456">
        <v>10882350</v>
      </c>
      <c r="U35" s="376">
        <v>14117010</v>
      </c>
      <c r="V35" s="202">
        <v>13796260</v>
      </c>
      <c r="X35" s="223"/>
      <c r="Y35" s="224" t="s">
        <v>19</v>
      </c>
      <c r="Z35" s="634">
        <v>15373090</v>
      </c>
      <c r="AA35" s="634">
        <v>17931030</v>
      </c>
      <c r="AB35" s="201">
        <v>19059870</v>
      </c>
      <c r="AC35" s="634">
        <v>20971210</v>
      </c>
      <c r="AD35" s="634">
        <v>25617220</v>
      </c>
      <c r="AE35" s="634">
        <v>28888309.999999996</v>
      </c>
      <c r="AF35" s="634">
        <v>35331760</v>
      </c>
      <c r="AG35" s="634">
        <v>42363110</v>
      </c>
      <c r="AH35" s="521">
        <v>43014430</v>
      </c>
      <c r="AI35" s="518">
        <v>45633320</v>
      </c>
      <c r="AJ35" s="518">
        <v>61179338</v>
      </c>
      <c r="AK35" s="518">
        <v>79217888</v>
      </c>
      <c r="AL35" s="518">
        <v>73275662</v>
      </c>
      <c r="AM35" s="518">
        <v>84227816</v>
      </c>
      <c r="AN35" s="518">
        <v>86599594</v>
      </c>
      <c r="AO35" s="518">
        <v>90830226</v>
      </c>
      <c r="AP35" s="521">
        <v>100589790</v>
      </c>
      <c r="AQ35" s="519">
        <v>111630045</v>
      </c>
      <c r="AS35" s="821"/>
      <c r="AT35" s="8" t="s">
        <v>19</v>
      </c>
      <c r="AU35" s="518">
        <v>113464253</v>
      </c>
      <c r="AV35" s="518">
        <v>115756331</v>
      </c>
      <c r="AW35" s="518">
        <v>117163653</v>
      </c>
      <c r="AX35" s="518">
        <v>123347720</v>
      </c>
      <c r="AY35" s="808">
        <v>123347720</v>
      </c>
      <c r="AZ35" s="518">
        <v>131931461</v>
      </c>
      <c r="BA35" s="522">
        <v>123542872</v>
      </c>
      <c r="BB35" s="518">
        <v>125803734</v>
      </c>
      <c r="BC35" s="518">
        <v>138437698</v>
      </c>
      <c r="BD35" s="518">
        <v>152527364</v>
      </c>
      <c r="BE35" s="518">
        <v>164085531</v>
      </c>
      <c r="BF35" s="518">
        <v>167514392</v>
      </c>
      <c r="BG35" s="518">
        <v>161027313</v>
      </c>
      <c r="BH35" s="518">
        <v>156489993</v>
      </c>
      <c r="BI35" s="518">
        <v>152050127</v>
      </c>
      <c r="BJ35" s="518">
        <v>154371897</v>
      </c>
      <c r="BK35" s="518">
        <v>162109534</v>
      </c>
      <c r="BL35" s="519">
        <v>167063480</v>
      </c>
      <c r="BN35" s="19"/>
      <c r="BO35" s="8" t="s">
        <v>19</v>
      </c>
      <c r="BP35" s="518">
        <v>142036375</v>
      </c>
      <c r="BQ35" s="518">
        <v>123614776</v>
      </c>
      <c r="BR35" s="518">
        <v>124843501</v>
      </c>
      <c r="BS35" s="518">
        <v>126912928</v>
      </c>
      <c r="BT35" s="518">
        <v>118706936</v>
      </c>
      <c r="BU35" s="518">
        <v>122985070</v>
      </c>
      <c r="BV35" s="518">
        <v>127813341</v>
      </c>
      <c r="BW35" s="518">
        <v>139797917</v>
      </c>
      <c r="BX35" s="518">
        <v>144693379</v>
      </c>
      <c r="BY35" s="545">
        <v>150647558</v>
      </c>
      <c r="BZ35" s="54"/>
      <c r="CA35" s="8" t="s">
        <v>19</v>
      </c>
      <c r="CB35" s="791">
        <v>150647558</v>
      </c>
      <c r="CC35" s="510">
        <v>145584861</v>
      </c>
      <c r="CD35" s="546">
        <v>99588824</v>
      </c>
      <c r="CE35" s="669">
        <v>123359722</v>
      </c>
      <c r="CF35" s="869">
        <v>131889576</v>
      </c>
      <c r="CG35" s="167"/>
      <c r="CH35" s="832"/>
      <c r="CI35" s="8" t="s">
        <v>19</v>
      </c>
      <c r="CJ35" s="669">
        <v>123600742</v>
      </c>
      <c r="CK35" s="669">
        <v>113693590</v>
      </c>
      <c r="CL35" s="669">
        <v>116963380</v>
      </c>
      <c r="CM35" s="669">
        <v>132909527</v>
      </c>
      <c r="CN35" s="669">
        <v>139577556</v>
      </c>
      <c r="CO35" s="547">
        <v>156268415</v>
      </c>
    </row>
    <row r="36" spans="2:93" ht="13.5">
      <c r="B36" s="183" t="s">
        <v>364</v>
      </c>
      <c r="C36" s="230"/>
      <c r="D36" s="246"/>
      <c r="E36" s="246"/>
      <c r="F36" s="183" t="s">
        <v>364</v>
      </c>
      <c r="G36" s="230"/>
      <c r="H36" s="246"/>
      <c r="I36" s="246"/>
      <c r="J36" s="246"/>
      <c r="K36" s="459"/>
      <c r="L36" s="246"/>
      <c r="M36" s="183" t="s">
        <v>364</v>
      </c>
      <c r="N36" s="230"/>
      <c r="O36" s="246"/>
      <c r="P36" s="246"/>
      <c r="Q36" s="246"/>
      <c r="R36" s="246"/>
      <c r="S36" s="246"/>
      <c r="T36" s="246"/>
      <c r="U36" s="246"/>
      <c r="V36" s="230"/>
      <c r="X36" s="183" t="s">
        <v>364</v>
      </c>
      <c r="Y36" s="230"/>
      <c r="Z36" s="246"/>
      <c r="AA36" s="246"/>
      <c r="AB36" s="246"/>
      <c r="AC36" s="246"/>
      <c r="AD36" s="247"/>
      <c r="AE36" s="248"/>
      <c r="AF36" s="246"/>
      <c r="AG36" s="246"/>
      <c r="AH36" s="550"/>
      <c r="AI36" s="606"/>
      <c r="AJ36" s="550"/>
      <c r="AK36" s="550"/>
      <c r="AL36" s="550"/>
      <c r="AM36" s="550"/>
      <c r="AN36" s="550"/>
      <c r="AO36" s="550"/>
      <c r="AP36" s="550"/>
      <c r="AQ36" s="552"/>
      <c r="AS36" s="11" t="s">
        <v>364</v>
      </c>
      <c r="AT36" s="550"/>
      <c r="AU36" s="550"/>
      <c r="AV36" s="550"/>
      <c r="AW36" s="550"/>
      <c r="AX36" s="550"/>
      <c r="AY36" s="823"/>
      <c r="AZ36" s="550"/>
      <c r="BA36" s="550"/>
      <c r="BB36" s="550"/>
      <c r="BC36" s="550"/>
      <c r="BD36" s="550"/>
      <c r="BE36" s="550"/>
      <c r="BF36" s="550"/>
      <c r="BG36" s="550"/>
      <c r="BH36" s="550"/>
      <c r="BI36" s="550"/>
      <c r="BJ36" s="550"/>
      <c r="BK36" s="550"/>
      <c r="BL36" s="552"/>
      <c r="BN36" s="9" t="s">
        <v>364</v>
      </c>
      <c r="BO36" s="553"/>
      <c r="BP36" s="553"/>
      <c r="BQ36" s="553"/>
      <c r="BR36" s="553"/>
      <c r="BS36" s="426"/>
      <c r="BT36" s="553"/>
      <c r="BU36" s="583"/>
      <c r="BV36" s="583"/>
      <c r="BW36" s="553"/>
      <c r="BX36" s="553"/>
      <c r="BY36" s="554"/>
      <c r="BZ36" s="9" t="s">
        <v>356</v>
      </c>
      <c r="CA36" s="553"/>
      <c r="CB36" s="936"/>
      <c r="CC36" s="556"/>
      <c r="CD36" s="556"/>
      <c r="CE36" s="556"/>
      <c r="CF36" s="728"/>
      <c r="CG36" s="167"/>
      <c r="CH36" s="9" t="s">
        <v>356</v>
      </c>
      <c r="CI36" s="553"/>
      <c r="CJ36" s="556"/>
      <c r="CK36" s="556"/>
      <c r="CL36" s="556"/>
      <c r="CM36" s="556"/>
      <c r="CN36" s="556"/>
      <c r="CO36" s="959"/>
    </row>
    <row r="37" spans="2:93" ht="13.5">
      <c r="B37" s="321">
        <v>20</v>
      </c>
      <c r="C37" s="305" t="s">
        <v>222</v>
      </c>
      <c r="D37" s="319">
        <f>D6/D$4*100</f>
        <v>2.3545488442562412</v>
      </c>
      <c r="E37" s="320">
        <f>E6/E$4*100</f>
        <v>4.46570027313886</v>
      </c>
      <c r="F37" s="321">
        <v>20</v>
      </c>
      <c r="G37" s="305" t="s">
        <v>59</v>
      </c>
      <c r="H37" s="319">
        <f>H6/H$4*100</f>
        <v>4.036476771025805</v>
      </c>
      <c r="I37" s="458">
        <f>I6/I$4*100</f>
        <v>3.6873094841948637</v>
      </c>
      <c r="J37" s="458">
        <f>J6/J$4*100</f>
        <v>4.845114251371528</v>
      </c>
      <c r="K37" s="458">
        <f>K6/K$4*100</f>
        <v>5.152935140985617</v>
      </c>
      <c r="L37" s="323">
        <f>L6/L$4*100</f>
        <v>5.7883274344449385</v>
      </c>
      <c r="M37" s="321">
        <v>18</v>
      </c>
      <c r="N37" s="305" t="s">
        <v>59</v>
      </c>
      <c r="O37" s="319">
        <f aca="true" t="shared" si="0" ref="O37:T37">O6/O$4*100</f>
        <v>5.749310468892173</v>
      </c>
      <c r="P37" s="458">
        <f t="shared" si="0"/>
        <v>4.754963705513263</v>
      </c>
      <c r="Q37" s="458">
        <f t="shared" si="0"/>
        <v>4.499910668111518</v>
      </c>
      <c r="R37" s="458">
        <f t="shared" si="0"/>
        <v>5.488768252852128</v>
      </c>
      <c r="S37" s="458">
        <f t="shared" si="0"/>
        <v>4.741878033958085</v>
      </c>
      <c r="T37" s="458">
        <f t="shared" si="0"/>
        <v>4.307252309044249</v>
      </c>
      <c r="U37" s="411">
        <f>U6/U$4*100</f>
        <v>4.097000528648306</v>
      </c>
      <c r="V37" s="323">
        <f>V6/V$4*100</f>
        <v>4.666013884699974</v>
      </c>
      <c r="X37" s="321">
        <v>18</v>
      </c>
      <c r="Y37" s="305" t="s">
        <v>59</v>
      </c>
      <c r="Z37" s="635">
        <f aca="true" t="shared" si="1" ref="Z37:AG37">Z6/Z$4*100</f>
        <v>5.39209193410289</v>
      </c>
      <c r="AA37" s="635">
        <f t="shared" si="1"/>
        <v>5.51656393901501</v>
      </c>
      <c r="AB37" s="635">
        <f t="shared" si="1"/>
        <v>6.110675235252136</v>
      </c>
      <c r="AC37" s="635">
        <f t="shared" si="1"/>
        <v>6.300629859668791</v>
      </c>
      <c r="AD37" s="635">
        <f t="shared" si="1"/>
        <v>5.907076477927845</v>
      </c>
      <c r="AE37" s="635">
        <f t="shared" si="1"/>
        <v>5.76822997856002</v>
      </c>
      <c r="AF37" s="635">
        <f t="shared" si="1"/>
        <v>5.259144390797503</v>
      </c>
      <c r="AG37" s="635">
        <f t="shared" si="1"/>
        <v>5.06728616419674</v>
      </c>
      <c r="AH37" s="570">
        <v>5.003244544045664</v>
      </c>
      <c r="AI37" s="557">
        <v>5.316874393572328</v>
      </c>
      <c r="AJ37" s="557">
        <v>4.772349904760613</v>
      </c>
      <c r="AK37" s="557">
        <v>4.661424211492042</v>
      </c>
      <c r="AL37" s="557">
        <v>5.445872940115351</v>
      </c>
      <c r="AM37" s="557">
        <v>5.309936997823488</v>
      </c>
      <c r="AN37" s="557">
        <v>5.2353458180896215</v>
      </c>
      <c r="AO37" s="557">
        <v>5.1491696118164185</v>
      </c>
      <c r="AP37" s="570">
        <v>4.782225939787719</v>
      </c>
      <c r="AQ37" s="558">
        <v>4.544189264020142</v>
      </c>
      <c r="AS37" s="21">
        <v>12</v>
      </c>
      <c r="AT37" s="22" t="s">
        <v>59</v>
      </c>
      <c r="AU37" s="560">
        <v>4.818864832057911</v>
      </c>
      <c r="AV37" s="560">
        <v>4.933415359297153</v>
      </c>
      <c r="AW37" s="560">
        <v>5.1153011347812525</v>
      </c>
      <c r="AX37" s="560">
        <v>5.041435551096677</v>
      </c>
      <c r="AY37" s="811">
        <v>4.170073094727057</v>
      </c>
      <c r="AZ37" s="560">
        <v>3.9509546701881106</v>
      </c>
      <c r="BA37" s="562">
        <v>4.218033244953455</v>
      </c>
      <c r="BB37" s="560">
        <v>4.297746823501567</v>
      </c>
      <c r="BC37" s="560">
        <v>4.080980028051615</v>
      </c>
      <c r="BD37" s="560">
        <v>3.9066122137595123</v>
      </c>
      <c r="BE37" s="560">
        <v>3.826990563216696</v>
      </c>
      <c r="BF37" s="560">
        <v>3.7760209654586276</v>
      </c>
      <c r="BG37" s="560">
        <v>4.060243195608704</v>
      </c>
      <c r="BH37" s="560">
        <v>4.300961862090032</v>
      </c>
      <c r="BI37" s="560">
        <v>4.320150350208191</v>
      </c>
      <c r="BJ37" s="560">
        <v>4.069092137270766</v>
      </c>
      <c r="BK37" s="560">
        <v>3.945630116085874</v>
      </c>
      <c r="BL37" s="563">
        <v>3.9318461841129357</v>
      </c>
      <c r="BN37" s="21" t="s">
        <v>377</v>
      </c>
      <c r="BO37" s="22" t="s">
        <v>59</v>
      </c>
      <c r="BP37" s="560">
        <v>4.162629395534783</v>
      </c>
      <c r="BQ37" s="560">
        <v>4.2734407748558985</v>
      </c>
      <c r="BR37" s="560">
        <v>3.9250496327044706</v>
      </c>
      <c r="BS37" s="560">
        <v>4.006198251635597</v>
      </c>
      <c r="BT37" s="560">
        <v>4.030594179900088</v>
      </c>
      <c r="BU37" s="560">
        <v>3.766512944299417</v>
      </c>
      <c r="BV37" s="560">
        <v>3.7511802525122726</v>
      </c>
      <c r="BW37" s="560">
        <v>3.4426012984275305</v>
      </c>
      <c r="BX37" s="560">
        <v>3.169066206848338</v>
      </c>
      <c r="BY37" s="564">
        <v>3.2154104531007643</v>
      </c>
      <c r="BZ37" s="52" t="s">
        <v>54</v>
      </c>
      <c r="CA37" s="22" t="s">
        <v>59</v>
      </c>
      <c r="CB37" s="793">
        <v>3.2154104531007643</v>
      </c>
      <c r="CC37" s="560">
        <v>3.280876178153707</v>
      </c>
      <c r="CD37" s="560">
        <v>4.441216580530186</v>
      </c>
      <c r="CE37" s="561">
        <v>3.9268181295091</v>
      </c>
      <c r="CF37" s="870">
        <v>3.5326119909607714</v>
      </c>
      <c r="CG37" s="167"/>
      <c r="CH37" s="829" t="s">
        <v>54</v>
      </c>
      <c r="CI37" s="22" t="s">
        <v>59</v>
      </c>
      <c r="CJ37" s="561">
        <v>4.254223796010527</v>
      </c>
      <c r="CK37" s="561">
        <v>4.125254777807781</v>
      </c>
      <c r="CL37" s="561">
        <v>4.1088590691527465</v>
      </c>
      <c r="CM37" s="561">
        <v>4.150730878543118</v>
      </c>
      <c r="CN37" s="561">
        <v>4.231037148370679</v>
      </c>
      <c r="CO37" s="563">
        <v>4.126385675679597</v>
      </c>
    </row>
    <row r="38" spans="2:93" ht="13.5">
      <c r="B38" s="290"/>
      <c r="C38" s="428"/>
      <c r="D38" s="429"/>
      <c r="E38" s="430"/>
      <c r="F38" s="290"/>
      <c r="G38" s="428"/>
      <c r="H38" s="429"/>
      <c r="I38" s="431"/>
      <c r="J38" s="431"/>
      <c r="K38" s="431"/>
      <c r="L38" s="430"/>
      <c r="M38" s="290"/>
      <c r="N38" s="428"/>
      <c r="O38" s="429"/>
      <c r="P38" s="431"/>
      <c r="Q38" s="431"/>
      <c r="R38" s="431"/>
      <c r="S38" s="431"/>
      <c r="T38" s="431"/>
      <c r="U38" s="432"/>
      <c r="V38" s="430"/>
      <c r="X38" s="290"/>
      <c r="Y38" s="428"/>
      <c r="Z38" s="431"/>
      <c r="AA38" s="431"/>
      <c r="AB38" s="431"/>
      <c r="AC38" s="431"/>
      <c r="AD38" s="431"/>
      <c r="AE38" s="431"/>
      <c r="AF38" s="431"/>
      <c r="AG38" s="288"/>
      <c r="AH38" s="565"/>
      <c r="AI38" s="565"/>
      <c r="AJ38" s="565"/>
      <c r="AK38" s="565"/>
      <c r="AL38" s="565"/>
      <c r="AM38" s="565"/>
      <c r="AN38" s="565"/>
      <c r="AO38" s="565"/>
      <c r="AP38" s="573"/>
      <c r="AQ38" s="566"/>
      <c r="AS38" s="24">
        <v>13</v>
      </c>
      <c r="AT38" s="22" t="s">
        <v>20</v>
      </c>
      <c r="AU38" s="560" t="s">
        <v>21</v>
      </c>
      <c r="AV38" s="560" t="s">
        <v>21</v>
      </c>
      <c r="AW38" s="560" t="s">
        <v>21</v>
      </c>
      <c r="AX38" s="560" t="s">
        <v>21</v>
      </c>
      <c r="AY38" s="811">
        <v>0.8713624563696201</v>
      </c>
      <c r="AZ38" s="560">
        <v>0.7978741159300754</v>
      </c>
      <c r="BA38" s="562">
        <v>0.7828863581991231</v>
      </c>
      <c r="BB38" s="560">
        <v>0.7185185160281506</v>
      </c>
      <c r="BC38" s="560">
        <v>0.6594518526440921</v>
      </c>
      <c r="BD38" s="560">
        <v>0.5604061385766128</v>
      </c>
      <c r="BE38" s="560">
        <v>0.5365681034728425</v>
      </c>
      <c r="BF38" s="560">
        <v>0.5322197508189407</v>
      </c>
      <c r="BG38" s="560">
        <v>0.547468148692564</v>
      </c>
      <c r="BH38" s="560">
        <v>0.5713859003988507</v>
      </c>
      <c r="BI38" s="560">
        <v>0.6385985728442272</v>
      </c>
      <c r="BJ38" s="560">
        <v>0.63370741725107</v>
      </c>
      <c r="BK38" s="560">
        <v>0.6015526133152778</v>
      </c>
      <c r="BL38" s="563">
        <v>0.7894253555276787</v>
      </c>
      <c r="BN38" s="24">
        <v>10</v>
      </c>
      <c r="BO38" s="22" t="s">
        <v>20</v>
      </c>
      <c r="BP38" s="560">
        <v>0.8694861736827012</v>
      </c>
      <c r="BQ38" s="560">
        <v>1.5859548023693204</v>
      </c>
      <c r="BR38" s="560">
        <v>1.54149359721886</v>
      </c>
      <c r="BS38" s="560">
        <v>1.551618020927117</v>
      </c>
      <c r="BT38" s="560">
        <v>1.555823553724878</v>
      </c>
      <c r="BU38" s="560">
        <v>1.2027314117764283</v>
      </c>
      <c r="BV38" s="560">
        <v>0.9562823050964027</v>
      </c>
      <c r="BW38" s="560">
        <v>0.9208587041231255</v>
      </c>
      <c r="BX38" s="560">
        <v>0.9237056712669562</v>
      </c>
      <c r="BY38" s="564">
        <v>0.8981608920074374</v>
      </c>
      <c r="BZ38" s="52">
        <v>10</v>
      </c>
      <c r="CA38" s="22" t="s">
        <v>20</v>
      </c>
      <c r="CB38" s="793">
        <v>0.8981608920074374</v>
      </c>
      <c r="CC38" s="560">
        <v>0.9571739986266845</v>
      </c>
      <c r="CD38" s="560">
        <v>2.116287822462681</v>
      </c>
      <c r="CE38" s="561">
        <v>1.9214469403576395</v>
      </c>
      <c r="CF38" s="870">
        <v>1.683696063330883</v>
      </c>
      <c r="CG38" s="167"/>
      <c r="CH38" s="829">
        <v>10</v>
      </c>
      <c r="CI38" s="22" t="s">
        <v>20</v>
      </c>
      <c r="CJ38" s="561">
        <v>1.9629977527556932</v>
      </c>
      <c r="CK38" s="561">
        <v>2.0018352488037445</v>
      </c>
      <c r="CL38" s="561">
        <v>1.731907492878087</v>
      </c>
      <c r="CM38" s="561">
        <v>1.6492592621451676</v>
      </c>
      <c r="CN38" s="561">
        <v>1.7835361901158446</v>
      </c>
      <c r="CO38" s="563">
        <v>1.5709064619520237</v>
      </c>
    </row>
    <row r="39" spans="2:93" ht="13.5">
      <c r="B39" s="455">
        <v>22</v>
      </c>
      <c r="C39" s="192" t="s">
        <v>290</v>
      </c>
      <c r="D39" s="233">
        <f aca="true" t="shared" si="2" ref="D39:E46">D8/D$4*100</f>
        <v>23.685943564046756</v>
      </c>
      <c r="E39" s="234">
        <f t="shared" si="2"/>
        <v>30.80328567441094</v>
      </c>
      <c r="F39" s="455">
        <v>22</v>
      </c>
      <c r="G39" s="192" t="s">
        <v>345</v>
      </c>
      <c r="H39" s="233">
        <f aca="true" t="shared" si="3" ref="H39:L46">H8/H$4*100</f>
        <v>44.02351233413762</v>
      </c>
      <c r="I39" s="249">
        <f t="shared" si="3"/>
        <v>45.1307544385101</v>
      </c>
      <c r="J39" s="249">
        <f t="shared" si="3"/>
        <v>35.806781908389674</v>
      </c>
      <c r="K39" s="249">
        <f t="shared" si="3"/>
        <v>32.96590483647856</v>
      </c>
      <c r="L39" s="262">
        <f t="shared" si="3"/>
        <v>30.86412317763233</v>
      </c>
      <c r="M39" s="455">
        <v>20</v>
      </c>
      <c r="N39" s="192" t="s">
        <v>104</v>
      </c>
      <c r="O39" s="233">
        <f aca="true" t="shared" si="4" ref="O39:T46">O8/O$4*100</f>
        <v>25.148038975549586</v>
      </c>
      <c r="P39" s="249">
        <f t="shared" si="4"/>
        <v>24.38338198681041</v>
      </c>
      <c r="Q39" s="249">
        <f t="shared" si="4"/>
        <v>21.8746795747387</v>
      </c>
      <c r="R39" s="249">
        <f t="shared" si="4"/>
        <v>21.745334926522865</v>
      </c>
      <c r="S39" s="249">
        <f t="shared" si="4"/>
        <v>19.944261686244538</v>
      </c>
      <c r="T39" s="249">
        <f t="shared" si="4"/>
        <v>18.44522250685744</v>
      </c>
      <c r="U39" s="393">
        <f aca="true" t="shared" si="5" ref="U39:V46">U8/U$4*100</f>
        <v>15.675351784700473</v>
      </c>
      <c r="V39" s="262">
        <f t="shared" si="5"/>
        <v>16.46924832294253</v>
      </c>
      <c r="X39" s="455">
        <v>20</v>
      </c>
      <c r="Y39" s="192" t="s">
        <v>104</v>
      </c>
      <c r="Z39" s="249">
        <f aca="true" t="shared" si="6" ref="Z39:AG39">Z8/Z$4*100</f>
        <v>15.910368375989023</v>
      </c>
      <c r="AA39" s="249">
        <f t="shared" si="6"/>
        <v>15.12134038197157</v>
      </c>
      <c r="AB39" s="249">
        <f t="shared" si="6"/>
        <v>15.54946940393126</v>
      </c>
      <c r="AC39" s="249">
        <f t="shared" si="6"/>
        <v>13.988955923942434</v>
      </c>
      <c r="AD39" s="249">
        <f t="shared" si="6"/>
        <v>13.022662817009302</v>
      </c>
      <c r="AE39" s="249">
        <f t="shared" si="6"/>
        <v>12.20348155857943</v>
      </c>
      <c r="AF39" s="249">
        <f t="shared" si="6"/>
        <v>11.570525187409741</v>
      </c>
      <c r="AG39" s="249">
        <f t="shared" si="6"/>
        <v>10.825256213993278</v>
      </c>
      <c r="AH39" s="561">
        <v>11.389959526626287</v>
      </c>
      <c r="AI39" s="560">
        <v>10.64546823358717</v>
      </c>
      <c r="AJ39" s="560">
        <v>10.251898009124002</v>
      </c>
      <c r="AK39" s="560">
        <v>8.084776315793677</v>
      </c>
      <c r="AL39" s="560">
        <v>8.322207285978594</v>
      </c>
      <c r="AM39" s="560">
        <v>9.305818333131938</v>
      </c>
      <c r="AN39" s="560">
        <v>8.281763972464685</v>
      </c>
      <c r="AO39" s="560">
        <v>8.748905481779905</v>
      </c>
      <c r="AP39" s="561">
        <v>8.499864384881828</v>
      </c>
      <c r="AQ39" s="563">
        <v>8.195669120392909</v>
      </c>
      <c r="AS39" s="24">
        <v>14</v>
      </c>
      <c r="AT39" s="22" t="s">
        <v>357</v>
      </c>
      <c r="AU39" s="560">
        <v>8.774382079617022</v>
      </c>
      <c r="AV39" s="560">
        <v>8.839033501745739</v>
      </c>
      <c r="AW39" s="560">
        <v>8.665383831048961</v>
      </c>
      <c r="AX39" s="560">
        <v>8.579162809470448</v>
      </c>
      <c r="AY39" s="811">
        <v>7.248592564124035</v>
      </c>
      <c r="AZ39" s="560">
        <v>6.947149654141793</v>
      </c>
      <c r="BA39" s="562">
        <v>6.556533697194366</v>
      </c>
      <c r="BB39" s="560">
        <v>6.216722033147269</v>
      </c>
      <c r="BC39" s="560">
        <v>5.824550279959898</v>
      </c>
      <c r="BD39" s="560">
        <v>5.4644918885196025</v>
      </c>
      <c r="BE39" s="560">
        <v>5.16690121799279</v>
      </c>
      <c r="BF39" s="560">
        <v>4.317134314466776</v>
      </c>
      <c r="BG39" s="560">
        <v>5.278696809998095</v>
      </c>
      <c r="BH39" s="560">
        <v>3.761736631010098</v>
      </c>
      <c r="BI39" s="560">
        <v>2.6696162267783254</v>
      </c>
      <c r="BJ39" s="560">
        <v>2.4384922143186385</v>
      </c>
      <c r="BK39" s="560">
        <v>2.337119300079158</v>
      </c>
      <c r="BL39" s="563">
        <v>2.24969385089082</v>
      </c>
      <c r="BN39" s="24">
        <v>11</v>
      </c>
      <c r="BO39" s="22" t="s">
        <v>357</v>
      </c>
      <c r="BP39" s="560">
        <v>2.2105977325728983</v>
      </c>
      <c r="BQ39" s="560">
        <v>2.072346727014748</v>
      </c>
      <c r="BR39" s="560">
        <v>1.9711362653091844</v>
      </c>
      <c r="BS39" s="560">
        <v>1.7150443393886394</v>
      </c>
      <c r="BT39" s="560">
        <v>1.6688368037121846</v>
      </c>
      <c r="BU39" s="560">
        <v>1.5098798986452464</v>
      </c>
      <c r="BV39" s="560">
        <v>1.5573367513743896</v>
      </c>
      <c r="BW39" s="560">
        <v>1.448258521886275</v>
      </c>
      <c r="BX39" s="560">
        <v>1.2185290209631574</v>
      </c>
      <c r="BY39" s="564">
        <v>1.1705722529701494</v>
      </c>
      <c r="BZ39" s="52">
        <v>11</v>
      </c>
      <c r="CA39" s="22" t="s">
        <v>104</v>
      </c>
      <c r="CB39" s="793">
        <v>1.8983357695902887</v>
      </c>
      <c r="CC39" s="560">
        <v>1.8089374015753477</v>
      </c>
      <c r="CD39" s="560">
        <v>3.3375106054470383</v>
      </c>
      <c r="CE39" s="561">
        <v>2.9330146717574537</v>
      </c>
      <c r="CF39" s="870">
        <v>1.7002242007881714</v>
      </c>
      <c r="CG39" s="167"/>
      <c r="CH39" s="829">
        <v>11</v>
      </c>
      <c r="CI39" s="22" t="s">
        <v>104</v>
      </c>
      <c r="CJ39" s="561">
        <v>2.9103258616547727</v>
      </c>
      <c r="CK39" s="561">
        <v>2.199157559209683</v>
      </c>
      <c r="CL39" s="561">
        <v>2.086765893847182</v>
      </c>
      <c r="CM39" s="561">
        <v>1.9369132079647602</v>
      </c>
      <c r="CN39" s="561">
        <v>1.9356946185068806</v>
      </c>
      <c r="CO39" s="563">
        <v>1.7753050738637275</v>
      </c>
    </row>
    <row r="40" spans="2:93" ht="13.5">
      <c r="B40" s="455">
        <v>23</v>
      </c>
      <c r="C40" s="192" t="s">
        <v>291</v>
      </c>
      <c r="D40" s="233">
        <f t="shared" si="2"/>
        <v>1.2529638852760832</v>
      </c>
      <c r="E40" s="234">
        <f t="shared" si="2"/>
        <v>0.9268599891933642</v>
      </c>
      <c r="F40" s="455">
        <v>23</v>
      </c>
      <c r="G40" s="192" t="s">
        <v>304</v>
      </c>
      <c r="H40" s="233">
        <f t="shared" si="3"/>
        <v>0.39996399785033676</v>
      </c>
      <c r="I40" s="249">
        <f t="shared" si="3"/>
        <v>0.2567188110854801</v>
      </c>
      <c r="J40" s="249">
        <f t="shared" si="3"/>
        <v>0.21840479768860258</v>
      </c>
      <c r="K40" s="249">
        <f t="shared" si="3"/>
        <v>0.09126947148462879</v>
      </c>
      <c r="L40" s="262">
        <f t="shared" si="3"/>
        <v>0.0871999265995838</v>
      </c>
      <c r="M40" s="455">
        <v>21</v>
      </c>
      <c r="N40" s="192" t="s">
        <v>56</v>
      </c>
      <c r="O40" s="233">
        <f t="shared" si="4"/>
        <v>0.14092006006127708</v>
      </c>
      <c r="P40" s="249">
        <f t="shared" si="4"/>
        <v>0.10897624360093877</v>
      </c>
      <c r="Q40" s="249">
        <f t="shared" si="4"/>
        <v>0.11209914610210403</v>
      </c>
      <c r="R40" s="249">
        <f t="shared" si="4"/>
        <v>0.06970385260548706</v>
      </c>
      <c r="S40" s="249">
        <f t="shared" si="4"/>
        <v>0.1145133917955796</v>
      </c>
      <c r="T40" s="249">
        <f t="shared" si="4"/>
        <v>0.14397468798792218</v>
      </c>
      <c r="U40" s="393">
        <f t="shared" si="5"/>
        <v>0.12679932291068322</v>
      </c>
      <c r="V40" s="262">
        <f t="shared" si="5"/>
        <v>0.13854402077884875</v>
      </c>
      <c r="X40" s="455">
        <v>21</v>
      </c>
      <c r="Y40" s="192" t="s">
        <v>56</v>
      </c>
      <c r="Z40" s="249">
        <f aca="true" t="shared" si="7" ref="Z40:AG40">Z9/Z$4*100</f>
        <v>0.25529456668626666</v>
      </c>
      <c r="AA40" s="249">
        <f t="shared" si="7"/>
        <v>0.21723484934461143</v>
      </c>
      <c r="AB40" s="249">
        <f t="shared" si="7"/>
        <v>0.3108018630068131</v>
      </c>
      <c r="AC40" s="249">
        <f t="shared" si="7"/>
        <v>0.5172445439694573</v>
      </c>
      <c r="AD40" s="249">
        <f t="shared" si="7"/>
        <v>0.47725636047809117</v>
      </c>
      <c r="AE40" s="249">
        <f t="shared" si="7"/>
        <v>0.4958894713869797</v>
      </c>
      <c r="AF40" s="249">
        <f t="shared" si="7"/>
        <v>0.3852114408335864</v>
      </c>
      <c r="AG40" s="249">
        <f t="shared" si="7"/>
        <v>0.4183910562988815</v>
      </c>
      <c r="AH40" s="561">
        <v>0.49101880578531953</v>
      </c>
      <c r="AI40" s="560">
        <v>0.784490929849134</v>
      </c>
      <c r="AJ40" s="560">
        <v>0.5861484310921009</v>
      </c>
      <c r="AK40" s="560">
        <v>0.5114704509836357</v>
      </c>
      <c r="AL40" s="560">
        <v>0.5746336047454578</v>
      </c>
      <c r="AM40" s="560">
        <v>0.7795576603267445</v>
      </c>
      <c r="AN40" s="560">
        <v>0.7950747295524853</v>
      </c>
      <c r="AO40" s="560">
        <v>0.8537392923382632</v>
      </c>
      <c r="AP40" s="561">
        <v>0.7810907210203633</v>
      </c>
      <c r="AQ40" s="563">
        <v>0.7194551593833161</v>
      </c>
      <c r="AS40" s="24">
        <v>15</v>
      </c>
      <c r="AT40" s="22" t="s">
        <v>372</v>
      </c>
      <c r="AU40" s="560">
        <v>0.7707392440271057</v>
      </c>
      <c r="AV40" s="560">
        <v>0.8529190584257159</v>
      </c>
      <c r="AW40" s="560">
        <v>0.8120621451003198</v>
      </c>
      <c r="AX40" s="560">
        <v>0.885058500817576</v>
      </c>
      <c r="AY40" s="811">
        <v>0.885058500817576</v>
      </c>
      <c r="AZ40" s="560">
        <v>0.8723673820282637</v>
      </c>
      <c r="BA40" s="562">
        <v>0.960272657668817</v>
      </c>
      <c r="BB40" s="560">
        <v>1.0893265685479168</v>
      </c>
      <c r="BC40" s="560">
        <v>0.954385859383937</v>
      </c>
      <c r="BD40" s="560">
        <v>0.7594229214374978</v>
      </c>
      <c r="BE40" s="560">
        <v>0.7864003435341765</v>
      </c>
      <c r="BF40" s="560">
        <v>1.604791764621376</v>
      </c>
      <c r="BG40" s="560">
        <v>0.9002344859776915</v>
      </c>
      <c r="BH40" s="560">
        <v>1.8862479239039602</v>
      </c>
      <c r="BI40" s="560">
        <v>3.0116952036305022</v>
      </c>
      <c r="BJ40" s="560">
        <v>2.9005199664336967</v>
      </c>
      <c r="BK40" s="560">
        <v>2.713108840395205</v>
      </c>
      <c r="BL40" s="563">
        <v>2.4851373083386816</v>
      </c>
      <c r="BN40" s="24">
        <v>12</v>
      </c>
      <c r="BO40" s="22" t="s">
        <v>372</v>
      </c>
      <c r="BP40" s="560">
        <v>1.6193462624965178</v>
      </c>
      <c r="BQ40" s="560">
        <v>1.4516360716905718</v>
      </c>
      <c r="BR40" s="560">
        <v>1.2739462918910267</v>
      </c>
      <c r="BS40" s="560">
        <v>1.2034043361778661</v>
      </c>
      <c r="BT40" s="560">
        <v>1.1578897975790299</v>
      </c>
      <c r="BU40" s="560">
        <v>0.9964273416764303</v>
      </c>
      <c r="BV40" s="560">
        <v>0.8956571881195555</v>
      </c>
      <c r="BW40" s="560">
        <v>0.8487412074909767</v>
      </c>
      <c r="BX40" s="560">
        <v>0.7356574471418986</v>
      </c>
      <c r="BY40" s="564">
        <v>0.7128307543399447</v>
      </c>
      <c r="BZ40" s="52">
        <v>12</v>
      </c>
      <c r="CA40" s="22" t="s">
        <v>22</v>
      </c>
      <c r="CB40" s="793">
        <v>1.3816591644571663</v>
      </c>
      <c r="CC40" s="560">
        <v>1.1860596541466535</v>
      </c>
      <c r="CD40" s="560">
        <v>1.1769039991534818</v>
      </c>
      <c r="CE40" s="561">
        <v>1.436664069699043</v>
      </c>
      <c r="CF40" s="870">
        <v>1.14127885630067</v>
      </c>
      <c r="CG40" s="167"/>
      <c r="CH40" s="829">
        <v>12</v>
      </c>
      <c r="CI40" s="22" t="s">
        <v>22</v>
      </c>
      <c r="CJ40" s="561">
        <v>0.9847503816069543</v>
      </c>
      <c r="CK40" s="561">
        <v>1.0339286473883005</v>
      </c>
      <c r="CL40" s="561">
        <v>0.9002683953421402</v>
      </c>
      <c r="CM40" s="561">
        <v>0.8332110101804082</v>
      </c>
      <c r="CN40" s="561">
        <v>0.8780641711434133</v>
      </c>
      <c r="CO40" s="563">
        <v>0.8016945375163789</v>
      </c>
    </row>
    <row r="41" spans="2:93" ht="13.5">
      <c r="B41" s="455">
        <v>24</v>
      </c>
      <c r="C41" s="192" t="s">
        <v>292</v>
      </c>
      <c r="D41" s="233">
        <f t="shared" si="2"/>
        <v>2.6945240477403267</v>
      </c>
      <c r="E41" s="234">
        <f t="shared" si="2"/>
        <v>1.7442358773178321</v>
      </c>
      <c r="F41" s="455">
        <v>24</v>
      </c>
      <c r="G41" s="192" t="s">
        <v>22</v>
      </c>
      <c r="H41" s="233">
        <f t="shared" si="3"/>
        <v>2.088375858256188</v>
      </c>
      <c r="I41" s="249">
        <f t="shared" si="3"/>
        <v>2.2336459055013713</v>
      </c>
      <c r="J41" s="249">
        <f t="shared" si="3"/>
        <v>2.839448260999404</v>
      </c>
      <c r="K41" s="249">
        <f t="shared" si="3"/>
        <v>3.272301964377972</v>
      </c>
      <c r="L41" s="262">
        <f t="shared" si="3"/>
        <v>3.581352822642234</v>
      </c>
      <c r="M41" s="455">
        <v>22</v>
      </c>
      <c r="N41" s="192" t="s">
        <v>22</v>
      </c>
      <c r="O41" s="233">
        <f t="shared" si="4"/>
        <v>3.219250904105633</v>
      </c>
      <c r="P41" s="249">
        <f t="shared" si="4"/>
        <v>3.2143515927226898</v>
      </c>
      <c r="Q41" s="249">
        <f t="shared" si="4"/>
        <v>3.39113189011108</v>
      </c>
      <c r="R41" s="249">
        <f t="shared" si="4"/>
        <v>3.7105124071553885</v>
      </c>
      <c r="S41" s="249">
        <f t="shared" si="4"/>
        <v>3.6008888809718123</v>
      </c>
      <c r="T41" s="249">
        <f t="shared" si="4"/>
        <v>3.6740504840646984</v>
      </c>
      <c r="U41" s="393">
        <f t="shared" si="5"/>
        <v>4.346976336672223</v>
      </c>
      <c r="V41" s="262">
        <f t="shared" si="5"/>
        <v>4.993047550713401</v>
      </c>
      <c r="X41" s="455">
        <v>22</v>
      </c>
      <c r="Y41" s="192" t="s">
        <v>22</v>
      </c>
      <c r="Z41" s="249">
        <f aca="true" t="shared" si="8" ref="Z41:AG41">Z10/Z$4*100</f>
        <v>5.0095420831657025</v>
      </c>
      <c r="AA41" s="249">
        <f t="shared" si="8"/>
        <v>5.856122157151483</v>
      </c>
      <c r="AB41" s="249">
        <f t="shared" si="8"/>
        <v>5.454111938290718</v>
      </c>
      <c r="AC41" s="249">
        <f t="shared" si="8"/>
        <v>5.743004265424926</v>
      </c>
      <c r="AD41" s="249">
        <f t="shared" si="8"/>
        <v>5.755393029156289</v>
      </c>
      <c r="AE41" s="249">
        <f t="shared" si="8"/>
        <v>5.814775199970582</v>
      </c>
      <c r="AF41" s="249">
        <f t="shared" si="8"/>
        <v>5.093900077153135</v>
      </c>
      <c r="AG41" s="249">
        <f t="shared" si="8"/>
        <v>5.220023394455441</v>
      </c>
      <c r="AH41" s="561">
        <v>4.907982047238706</v>
      </c>
      <c r="AI41" s="560">
        <v>5.199182672017515</v>
      </c>
      <c r="AJ41" s="560">
        <v>5.887874263674139</v>
      </c>
      <c r="AK41" s="560">
        <v>4.513449316947589</v>
      </c>
      <c r="AL41" s="560">
        <v>3.8530022266730883</v>
      </c>
      <c r="AM41" s="560">
        <v>3.817722368858952</v>
      </c>
      <c r="AN41" s="560">
        <v>3.275837002113313</v>
      </c>
      <c r="AO41" s="560">
        <v>3.308061779969779</v>
      </c>
      <c r="AP41" s="561">
        <v>3.4560391293542874</v>
      </c>
      <c r="AQ41" s="563">
        <v>3.3569643947399697</v>
      </c>
      <c r="AS41" s="24">
        <v>16</v>
      </c>
      <c r="AT41" s="22" t="s">
        <v>22</v>
      </c>
      <c r="AU41" s="560">
        <v>2.735512495417546</v>
      </c>
      <c r="AV41" s="560">
        <v>2.588889745150609</v>
      </c>
      <c r="AW41" s="560">
        <v>2.4559363612130984</v>
      </c>
      <c r="AX41" s="560">
        <v>2.410386155016103</v>
      </c>
      <c r="AY41" s="811">
        <v>2.410386155016103</v>
      </c>
      <c r="AZ41" s="560">
        <v>2.3487413590473065</v>
      </c>
      <c r="BA41" s="562">
        <v>2.5207709270467693</v>
      </c>
      <c r="BB41" s="560">
        <v>2.6581229367847143</v>
      </c>
      <c r="BC41" s="560">
        <v>2.531799284492794</v>
      </c>
      <c r="BD41" s="560">
        <v>2.6010312455604483</v>
      </c>
      <c r="BE41" s="560">
        <v>2.4814301037230537</v>
      </c>
      <c r="BF41" s="560">
        <v>2.427631943334581</v>
      </c>
      <c r="BG41" s="560">
        <v>2.3786288585786264</v>
      </c>
      <c r="BH41" s="560">
        <v>2.616845619871265</v>
      </c>
      <c r="BI41" s="560">
        <v>2.350946226183593</v>
      </c>
      <c r="BJ41" s="560">
        <v>2.369980146572681</v>
      </c>
      <c r="BK41" s="560">
        <v>2.5558187531134795</v>
      </c>
      <c r="BL41" s="563">
        <v>2.466883089073688</v>
      </c>
      <c r="BN41" s="24">
        <v>13</v>
      </c>
      <c r="BO41" s="22" t="s">
        <v>22</v>
      </c>
      <c r="BP41" s="560">
        <v>2.231089644163541</v>
      </c>
      <c r="BQ41" s="560">
        <v>2.610384926019274</v>
      </c>
      <c r="BR41" s="560">
        <v>2.5725363731156436</v>
      </c>
      <c r="BS41" s="560">
        <v>2.684802512867283</v>
      </c>
      <c r="BT41" s="560">
        <v>2.7619014982455368</v>
      </c>
      <c r="BU41" s="560">
        <v>2.636808531668626</v>
      </c>
      <c r="BV41" s="560">
        <v>2.4805837806752837</v>
      </c>
      <c r="BW41" s="560">
        <v>2.125845384054512</v>
      </c>
      <c r="BX41" s="560">
        <v>1.3999239821899565</v>
      </c>
      <c r="BY41" s="564">
        <v>1.3816591644571663</v>
      </c>
      <c r="BZ41" s="52">
        <v>13</v>
      </c>
      <c r="CA41" s="22" t="s">
        <v>23</v>
      </c>
      <c r="CB41" s="793">
        <v>1.1182478640411426</v>
      </c>
      <c r="CC41" s="560">
        <v>1.1487458837427829</v>
      </c>
      <c r="CD41" s="560">
        <v>1.1231727557810691</v>
      </c>
      <c r="CE41" s="561">
        <v>0.5185287858141299</v>
      </c>
      <c r="CF41" s="870">
        <v>0.588971272672557</v>
      </c>
      <c r="CG41" s="167"/>
      <c r="CH41" s="829">
        <v>13</v>
      </c>
      <c r="CI41" s="22" t="s">
        <v>23</v>
      </c>
      <c r="CJ41" s="561">
        <v>0.9003413601995063</v>
      </c>
      <c r="CK41" s="561">
        <v>0.9446798519108462</v>
      </c>
      <c r="CL41" s="561">
        <v>0.9234186170246733</v>
      </c>
      <c r="CM41" s="561">
        <v>0.9158413821967958</v>
      </c>
      <c r="CN41" s="561">
        <v>1.0102399994656583</v>
      </c>
      <c r="CO41" s="563">
        <v>0.9694105063671012</v>
      </c>
    </row>
    <row r="42" spans="2:93" ht="13.5">
      <c r="B42" s="455">
        <v>25</v>
      </c>
      <c r="C42" s="192" t="s">
        <v>293</v>
      </c>
      <c r="D42" s="233">
        <f t="shared" si="2"/>
        <v>0.8031341073315056</v>
      </c>
      <c r="E42" s="234">
        <f t="shared" si="2"/>
        <v>0.5836202006672928</v>
      </c>
      <c r="F42" s="455">
        <v>25</v>
      </c>
      <c r="G42" s="192" t="s">
        <v>23</v>
      </c>
      <c r="H42" s="233">
        <f t="shared" si="3"/>
        <v>0.3526614641467255</v>
      </c>
      <c r="I42" s="249">
        <f t="shared" si="3"/>
        <v>0.32670905486506063</v>
      </c>
      <c r="J42" s="249">
        <f t="shared" si="3"/>
        <v>0.4854583760030092</v>
      </c>
      <c r="K42" s="249">
        <f t="shared" si="3"/>
        <v>0.343632622431585</v>
      </c>
      <c r="L42" s="262">
        <f t="shared" si="3"/>
        <v>0.42498192029354254</v>
      </c>
      <c r="M42" s="455">
        <v>23</v>
      </c>
      <c r="N42" s="192" t="s">
        <v>23</v>
      </c>
      <c r="O42" s="233">
        <f t="shared" si="4"/>
        <v>0.4720406943496987</v>
      </c>
      <c r="P42" s="249">
        <f t="shared" si="4"/>
        <v>0.35824892071532105</v>
      </c>
      <c r="Q42" s="249">
        <f t="shared" si="4"/>
        <v>0.4150619790869179</v>
      </c>
      <c r="R42" s="249">
        <f t="shared" si="4"/>
        <v>0.48261325816746853</v>
      </c>
      <c r="S42" s="249">
        <f t="shared" si="4"/>
        <v>0.3690603152370174</v>
      </c>
      <c r="T42" s="249">
        <f t="shared" si="4"/>
        <v>0.3248321346914754</v>
      </c>
      <c r="U42" s="393">
        <f t="shared" si="5"/>
        <v>0.35708786764057443</v>
      </c>
      <c r="V42" s="262">
        <f t="shared" si="5"/>
        <v>0.5623014282704171</v>
      </c>
      <c r="X42" s="455">
        <v>23</v>
      </c>
      <c r="Y42" s="192" t="s">
        <v>23</v>
      </c>
      <c r="Z42" s="249">
        <f aca="true" t="shared" si="9" ref="Z42:AG42">Z11/Z$4*100</f>
        <v>0.6569079524236892</v>
      </c>
      <c r="AA42" s="249">
        <f t="shared" si="9"/>
        <v>0.5577009771552467</v>
      </c>
      <c r="AB42" s="249">
        <f t="shared" si="9"/>
        <v>0.7352787179987015</v>
      </c>
      <c r="AC42" s="249">
        <f t="shared" si="9"/>
        <v>0.7550126861446403</v>
      </c>
      <c r="AD42" s="249">
        <f t="shared" si="9"/>
        <v>0.8082020668887574</v>
      </c>
      <c r="AE42" s="249">
        <f t="shared" si="9"/>
        <v>0.8254232437522685</v>
      </c>
      <c r="AF42" s="249">
        <f t="shared" si="9"/>
        <v>0.7868380956200066</v>
      </c>
      <c r="AG42" s="249">
        <f t="shared" si="9"/>
        <v>0.8101993293803601</v>
      </c>
      <c r="AH42" s="561">
        <v>0.7373113486813144</v>
      </c>
      <c r="AI42" s="560">
        <v>0.8283139746612233</v>
      </c>
      <c r="AJ42" s="560">
        <v>0.8715013930031249</v>
      </c>
      <c r="AK42" s="560">
        <v>0.7937646242644529</v>
      </c>
      <c r="AL42" s="560">
        <v>0.8809739077806223</v>
      </c>
      <c r="AM42" s="560">
        <v>0.7663044907417563</v>
      </c>
      <c r="AN42" s="560">
        <v>0.8462757594246288</v>
      </c>
      <c r="AO42" s="560">
        <v>0.8484636599150013</v>
      </c>
      <c r="AP42" s="561">
        <v>0.9449551831665906</v>
      </c>
      <c r="AQ42" s="563">
        <v>0.8138615790198512</v>
      </c>
      <c r="AS42" s="24">
        <v>17</v>
      </c>
      <c r="AT42" s="22" t="s">
        <v>23</v>
      </c>
      <c r="AU42" s="560">
        <v>0.7863808474700525</v>
      </c>
      <c r="AV42" s="560">
        <v>0.8272902124334857</v>
      </c>
      <c r="AW42" s="560">
        <v>0.7824324947426106</v>
      </c>
      <c r="AX42" s="560">
        <v>0.7214560998210332</v>
      </c>
      <c r="AY42" s="811">
        <v>0.7214560998210332</v>
      </c>
      <c r="AZ42" s="560">
        <v>0.6476293064085675</v>
      </c>
      <c r="BA42" s="562">
        <v>0.8902678443067141</v>
      </c>
      <c r="BB42" s="560">
        <v>0.8828408064353994</v>
      </c>
      <c r="BC42" s="560">
        <v>1.3493638209671432</v>
      </c>
      <c r="BD42" s="560">
        <v>0.8625796102213981</v>
      </c>
      <c r="BE42" s="560">
        <v>0.7991900729493401</v>
      </c>
      <c r="BF42" s="560">
        <v>0.817933970258985</v>
      </c>
      <c r="BG42" s="560">
        <v>0.8217245439034324</v>
      </c>
      <c r="BH42" s="560">
        <v>0.8223340887010574</v>
      </c>
      <c r="BI42" s="560">
        <v>0.8703857570341887</v>
      </c>
      <c r="BJ42" s="560">
        <v>0.8651163486960165</v>
      </c>
      <c r="BK42" s="560">
        <v>0.9058817566888341</v>
      </c>
      <c r="BL42" s="563">
        <v>0.9723001060262174</v>
      </c>
      <c r="BN42" s="24">
        <v>14</v>
      </c>
      <c r="BO42" s="22" t="s">
        <v>23</v>
      </c>
      <c r="BP42" s="560">
        <v>1.0389347084613372</v>
      </c>
      <c r="BQ42" s="560">
        <v>1.0666933790500535</v>
      </c>
      <c r="BR42" s="560">
        <v>1.0138687376778344</v>
      </c>
      <c r="BS42" s="560">
        <v>0.9929808188237892</v>
      </c>
      <c r="BT42" s="560">
        <v>0.7919834064699909</v>
      </c>
      <c r="BU42" s="560">
        <v>0.7520465419792302</v>
      </c>
      <c r="BV42" s="560">
        <v>0.6476551617819992</v>
      </c>
      <c r="BW42" s="560">
        <v>0.6505198510990935</v>
      </c>
      <c r="BX42" s="560">
        <v>1.2274421813979461</v>
      </c>
      <c r="BY42" s="564">
        <v>1.1182478640411426</v>
      </c>
      <c r="BZ42" s="52">
        <v>14</v>
      </c>
      <c r="CA42" s="22" t="s">
        <v>24</v>
      </c>
      <c r="CB42" s="793">
        <v>3.7179911467898563</v>
      </c>
      <c r="CC42" s="560">
        <v>3.767156022854383</v>
      </c>
      <c r="CD42" s="560">
        <v>4.541052035940764</v>
      </c>
      <c r="CE42" s="561">
        <v>4.074261600788895</v>
      </c>
      <c r="CF42" s="870">
        <v>3.6368202008962984</v>
      </c>
      <c r="CG42" s="167"/>
      <c r="CH42" s="829">
        <v>14</v>
      </c>
      <c r="CI42" s="22" t="s">
        <v>24</v>
      </c>
      <c r="CJ42" s="561">
        <v>3.8138189524695596</v>
      </c>
      <c r="CK42" s="561">
        <v>3.901118356071797</v>
      </c>
      <c r="CL42" s="561">
        <v>3.8711800585399927</v>
      </c>
      <c r="CM42" s="561">
        <v>4.179898752372053</v>
      </c>
      <c r="CN42" s="561">
        <v>4.1882615424039145</v>
      </c>
      <c r="CO42" s="563">
        <v>3.7978013372360198</v>
      </c>
    </row>
    <row r="43" spans="2:93" ht="13.5">
      <c r="B43" s="455">
        <v>26</v>
      </c>
      <c r="C43" s="192" t="s">
        <v>294</v>
      </c>
      <c r="D43" s="233">
        <f t="shared" si="2"/>
        <v>6.916149117403463</v>
      </c>
      <c r="E43" s="234">
        <f t="shared" si="2"/>
        <v>7.8605881251853</v>
      </c>
      <c r="F43" s="455">
        <v>26</v>
      </c>
      <c r="G43" s="192" t="s">
        <v>24</v>
      </c>
      <c r="H43" s="233">
        <f t="shared" si="3"/>
        <v>9.058802813400543</v>
      </c>
      <c r="I43" s="249">
        <f t="shared" si="3"/>
        <v>11.32365397188154</v>
      </c>
      <c r="J43" s="249">
        <f t="shared" si="3"/>
        <v>13.411423610971715</v>
      </c>
      <c r="K43" s="249">
        <f t="shared" si="3"/>
        <v>14.75427938837139</v>
      </c>
      <c r="L43" s="262">
        <f t="shared" si="3"/>
        <v>14.036794174564783</v>
      </c>
      <c r="M43" s="455">
        <v>24</v>
      </c>
      <c r="N43" s="192" t="s">
        <v>24</v>
      </c>
      <c r="O43" s="233">
        <f t="shared" si="4"/>
        <v>14.511599911133699</v>
      </c>
      <c r="P43" s="249">
        <f t="shared" si="4"/>
        <v>12.02472063659568</v>
      </c>
      <c r="Q43" s="249">
        <f t="shared" si="4"/>
        <v>10.899841948817858</v>
      </c>
      <c r="R43" s="249">
        <f t="shared" si="4"/>
        <v>11.825753659551854</v>
      </c>
      <c r="S43" s="249">
        <f t="shared" si="4"/>
        <v>10.988578510733294</v>
      </c>
      <c r="T43" s="249">
        <f t="shared" si="4"/>
        <v>9.408659819360523</v>
      </c>
      <c r="U43" s="393">
        <f t="shared" si="5"/>
        <v>7.979490924552973</v>
      </c>
      <c r="V43" s="262">
        <f t="shared" si="5"/>
        <v>8.5669140535878</v>
      </c>
      <c r="X43" s="455">
        <v>24</v>
      </c>
      <c r="Y43" s="192" t="s">
        <v>24</v>
      </c>
      <c r="Z43" s="249">
        <f aca="true" t="shared" si="10" ref="Z43:AG43">Z12/Z$4*100</f>
        <v>8.279062090593053</v>
      </c>
      <c r="AA43" s="249">
        <f t="shared" si="10"/>
        <v>8.479527160641698</v>
      </c>
      <c r="AB43" s="249">
        <f t="shared" si="10"/>
        <v>7.925673052292752</v>
      </c>
      <c r="AC43" s="249">
        <f t="shared" si="10"/>
        <v>7.859366638757619</v>
      </c>
      <c r="AD43" s="249">
        <f t="shared" si="10"/>
        <v>7.236693282369417</v>
      </c>
      <c r="AE43" s="249">
        <f t="shared" si="10"/>
        <v>6.329770395560437</v>
      </c>
      <c r="AF43" s="249">
        <f t="shared" si="10"/>
        <v>6.956317762679691</v>
      </c>
      <c r="AG43" s="249">
        <f t="shared" si="10"/>
        <v>5.662708384057237</v>
      </c>
      <c r="AH43" s="561">
        <v>5.106655188594329</v>
      </c>
      <c r="AI43" s="560">
        <v>5.229191009663424</v>
      </c>
      <c r="AJ43" s="560">
        <v>5.325951716003606</v>
      </c>
      <c r="AK43" s="560">
        <v>5.828834897959423</v>
      </c>
      <c r="AL43" s="560">
        <v>5.2971014809449075</v>
      </c>
      <c r="AM43" s="560">
        <v>5.230374602253969</v>
      </c>
      <c r="AN43" s="560">
        <v>5.128790764559234</v>
      </c>
      <c r="AO43" s="560">
        <v>4.716900567771414</v>
      </c>
      <c r="AP43" s="561">
        <v>4.55915799311835</v>
      </c>
      <c r="AQ43" s="563">
        <v>4.432568864409326</v>
      </c>
      <c r="AS43" s="24">
        <v>18</v>
      </c>
      <c r="AT43" s="22" t="s">
        <v>24</v>
      </c>
      <c r="AU43" s="560">
        <v>4.452452256582445</v>
      </c>
      <c r="AV43" s="560">
        <v>4.20773095376989</v>
      </c>
      <c r="AW43" s="560">
        <v>4.244888034654883</v>
      </c>
      <c r="AX43" s="560">
        <v>4.157089711059268</v>
      </c>
      <c r="AY43" s="811">
        <v>4.157089711059268</v>
      </c>
      <c r="AZ43" s="560">
        <v>3.888048759320326</v>
      </c>
      <c r="BA43" s="562">
        <v>4.033972211819793</v>
      </c>
      <c r="BB43" s="560">
        <v>4.017035909149438</v>
      </c>
      <c r="BC43" s="560">
        <v>3.9805386459284304</v>
      </c>
      <c r="BD43" s="560">
        <v>3.696427156160203</v>
      </c>
      <c r="BE43" s="560">
        <v>3.909049119102749</v>
      </c>
      <c r="BF43" s="560">
        <v>3.9446529376850963</v>
      </c>
      <c r="BG43" s="560">
        <v>4.0889358102505255</v>
      </c>
      <c r="BH43" s="560">
        <v>4.110095208988376</v>
      </c>
      <c r="BI43" s="560">
        <v>4.066287231422778</v>
      </c>
      <c r="BJ43" s="560">
        <v>4.191854315362339</v>
      </c>
      <c r="BK43" s="560">
        <v>4.094034835163474</v>
      </c>
      <c r="BL43" s="563">
        <v>4.016533617710462</v>
      </c>
      <c r="BN43" s="24">
        <v>15</v>
      </c>
      <c r="BO43" s="22" t="s">
        <v>24</v>
      </c>
      <c r="BP43" s="560">
        <v>4.037195070244335</v>
      </c>
      <c r="BQ43" s="560">
        <v>4.3891411119165005</v>
      </c>
      <c r="BR43" s="560">
        <v>4.442487101293505</v>
      </c>
      <c r="BS43" s="560">
        <v>4.5436486292556495</v>
      </c>
      <c r="BT43" s="560">
        <v>4.372866396252217</v>
      </c>
      <c r="BU43" s="560">
        <v>4.234336219284557</v>
      </c>
      <c r="BV43" s="560">
        <v>4.101704536700577</v>
      </c>
      <c r="BW43" s="560">
        <v>3.9205097162303617</v>
      </c>
      <c r="BX43" s="560">
        <v>3.8578085676685663</v>
      </c>
      <c r="BY43" s="564">
        <v>3.7179911467898563</v>
      </c>
      <c r="BZ43" s="52">
        <v>15</v>
      </c>
      <c r="CA43" s="22" t="s">
        <v>105</v>
      </c>
      <c r="CB43" s="793">
        <v>0.9905803852714282</v>
      </c>
      <c r="CC43" s="560">
        <v>1.041789588110804</v>
      </c>
      <c r="CD43" s="560">
        <v>1.3295596797943812</v>
      </c>
      <c r="CE43" s="561">
        <v>1.1054751545164505</v>
      </c>
      <c r="CF43" s="870">
        <v>0.9419614996973799</v>
      </c>
      <c r="CG43" s="167"/>
      <c r="CH43" s="829">
        <v>15</v>
      </c>
      <c r="CI43" s="22" t="s">
        <v>105</v>
      </c>
      <c r="CJ43" s="561">
        <v>1.0223860904781437</v>
      </c>
      <c r="CK43" s="561">
        <v>1.0181035519621797</v>
      </c>
      <c r="CL43" s="561">
        <v>0.9499078507250877</v>
      </c>
      <c r="CM43" s="561">
        <v>0.8591618834706488</v>
      </c>
      <c r="CN43" s="561">
        <v>0.9543574156648039</v>
      </c>
      <c r="CO43" s="563">
        <v>0.899078704645736</v>
      </c>
    </row>
    <row r="44" spans="2:93" ht="13.5">
      <c r="B44" s="455">
        <v>27</v>
      </c>
      <c r="C44" s="192" t="s">
        <v>295</v>
      </c>
      <c r="D44" s="233">
        <f t="shared" si="2"/>
        <v>1.5213525650187816</v>
      </c>
      <c r="E44" s="234">
        <f t="shared" si="2"/>
        <v>1.6201576194709164</v>
      </c>
      <c r="F44" s="455">
        <v>27</v>
      </c>
      <c r="G44" s="192" t="s">
        <v>305</v>
      </c>
      <c r="H44" s="233">
        <f t="shared" si="3"/>
        <v>1.3091935780118964</v>
      </c>
      <c r="I44" s="249">
        <f t="shared" si="3"/>
        <v>0.9818697551815735</v>
      </c>
      <c r="J44" s="249">
        <f t="shared" si="3"/>
        <v>1.4228256991967618</v>
      </c>
      <c r="K44" s="249">
        <f t="shared" si="3"/>
        <v>1.4684644844927843</v>
      </c>
      <c r="L44" s="262">
        <f t="shared" si="3"/>
        <v>1.5237643080557222</v>
      </c>
      <c r="M44" s="455">
        <v>25</v>
      </c>
      <c r="N44" s="192" t="s">
        <v>305</v>
      </c>
      <c r="O44" s="233">
        <f t="shared" si="4"/>
        <v>1.5137403302953945</v>
      </c>
      <c r="P44" s="249">
        <f t="shared" si="4"/>
        <v>1.2649910349292035</v>
      </c>
      <c r="Q44" s="249">
        <f t="shared" si="4"/>
        <v>1.1439415336760466</v>
      </c>
      <c r="R44" s="249">
        <f t="shared" si="4"/>
        <v>1.505803487648037</v>
      </c>
      <c r="S44" s="249">
        <f t="shared" si="4"/>
        <v>1.3250831157733913</v>
      </c>
      <c r="T44" s="249">
        <f t="shared" si="4"/>
        <v>1.0927736178716756</v>
      </c>
      <c r="U44" s="393">
        <f t="shared" si="5"/>
        <v>1.142004277808736</v>
      </c>
      <c r="V44" s="262">
        <f t="shared" si="5"/>
        <v>1.3519748031669565</v>
      </c>
      <c r="X44" s="455">
        <v>25</v>
      </c>
      <c r="Y44" s="192" t="s">
        <v>305</v>
      </c>
      <c r="Z44" s="249">
        <f aca="true" t="shared" si="11" ref="Z44:AG44">Z13/Z$4*100</f>
        <v>1.4871207666676982</v>
      </c>
      <c r="AA44" s="249">
        <f t="shared" si="11"/>
        <v>1.4889369460223258</v>
      </c>
      <c r="AB44" s="249">
        <f t="shared" si="11"/>
        <v>1.5022949266735082</v>
      </c>
      <c r="AC44" s="249">
        <f t="shared" si="11"/>
        <v>1.3767396678870405</v>
      </c>
      <c r="AD44" s="249">
        <f t="shared" si="11"/>
        <v>1.3896629735812998</v>
      </c>
      <c r="AE44" s="249">
        <f t="shared" si="11"/>
        <v>1.3328041287549943</v>
      </c>
      <c r="AF44" s="249">
        <f t="shared" si="11"/>
        <v>1.308571300957054</v>
      </c>
      <c r="AG44" s="249">
        <f t="shared" si="11"/>
        <v>1.2764286874007915</v>
      </c>
      <c r="AH44" s="561">
        <v>1.388479791072214</v>
      </c>
      <c r="AI44" s="560">
        <v>1.4534995419809784</v>
      </c>
      <c r="AJ44" s="560">
        <v>1.3678180690468607</v>
      </c>
      <c r="AK44" s="560">
        <v>1.2779677823333186</v>
      </c>
      <c r="AL44" s="560">
        <v>1.442537911099697</v>
      </c>
      <c r="AM44" s="560">
        <v>1.2993798098134701</v>
      </c>
      <c r="AN44" s="560">
        <v>1.3323183108890937</v>
      </c>
      <c r="AO44" s="560">
        <v>1.4166755330572842</v>
      </c>
      <c r="AP44" s="561">
        <v>1.4064878891082961</v>
      </c>
      <c r="AQ44" s="563">
        <v>1.3952919315972467</v>
      </c>
      <c r="AS44" s="24">
        <v>19</v>
      </c>
      <c r="AT44" s="22" t="s">
        <v>55</v>
      </c>
      <c r="AU44" s="560">
        <v>1.5300390948598839</v>
      </c>
      <c r="AV44" s="560">
        <v>1.578762667771786</v>
      </c>
      <c r="AW44" s="560">
        <v>1.6621231740269213</v>
      </c>
      <c r="AX44" s="560">
        <v>1.668448499554713</v>
      </c>
      <c r="AY44" s="811">
        <v>1.668448499554713</v>
      </c>
      <c r="AZ44" s="560">
        <v>1.6247784399364602</v>
      </c>
      <c r="BA44" s="562">
        <v>1.5555858775350098</v>
      </c>
      <c r="BB44" s="560">
        <v>1.5557363562613657</v>
      </c>
      <c r="BC44" s="560">
        <v>1.5091836007387238</v>
      </c>
      <c r="BD44" s="560">
        <v>1.5792367771100984</v>
      </c>
      <c r="BE44" s="560">
        <v>1.5771840365995458</v>
      </c>
      <c r="BF44" s="560">
        <v>1.6264253706956726</v>
      </c>
      <c r="BG44" s="560">
        <v>1.740761787808263</v>
      </c>
      <c r="BH44" s="560">
        <v>1.7495526345034016</v>
      </c>
      <c r="BI44" s="560">
        <v>1.8246749595325418</v>
      </c>
      <c r="BJ44" s="560">
        <v>1.7830344100791091</v>
      </c>
      <c r="BK44" s="560">
        <v>1.8134509336238922</v>
      </c>
      <c r="BL44" s="563">
        <v>1.6813085258659888</v>
      </c>
      <c r="BN44" s="24">
        <v>16</v>
      </c>
      <c r="BO44" s="22" t="s">
        <v>55</v>
      </c>
      <c r="BP44" s="560">
        <v>1.8037850742336923</v>
      </c>
      <c r="BQ44" s="560">
        <v>1.8307747028547359</v>
      </c>
      <c r="BR44" s="560">
        <v>1.7987800774969693</v>
      </c>
      <c r="BS44" s="560">
        <v>1.847171946714062</v>
      </c>
      <c r="BT44" s="560">
        <v>1.3318220341339646</v>
      </c>
      <c r="BU44" s="560">
        <v>1.1833917085081203</v>
      </c>
      <c r="BV44" s="560">
        <v>1.152921638344101</v>
      </c>
      <c r="BW44" s="560">
        <v>1.0846303775127162</v>
      </c>
      <c r="BX44" s="560">
        <v>1.0622852510153473</v>
      </c>
      <c r="BY44" s="564">
        <v>0.9905803852714282</v>
      </c>
      <c r="BZ44" s="52">
        <v>16</v>
      </c>
      <c r="CA44" s="22" t="s">
        <v>373</v>
      </c>
      <c r="CB44" s="793">
        <v>13.219607914070581</v>
      </c>
      <c r="CC44" s="560">
        <v>13.638808239704947</v>
      </c>
      <c r="CD44" s="560">
        <v>14.898800806563095</v>
      </c>
      <c r="CE44" s="561">
        <v>13.766524691257636</v>
      </c>
      <c r="CF44" s="870">
        <v>14.872283558844309</v>
      </c>
      <c r="CG44" s="167"/>
      <c r="CH44" s="829">
        <v>16</v>
      </c>
      <c r="CI44" s="22" t="s">
        <v>373</v>
      </c>
      <c r="CJ44" s="561">
        <v>16.33433840935851</v>
      </c>
      <c r="CK44" s="561">
        <v>16.4061330757669</v>
      </c>
      <c r="CL44" s="561">
        <v>16.80249099995956</v>
      </c>
      <c r="CM44" s="561">
        <v>18.685717281062086</v>
      </c>
      <c r="CN44" s="561">
        <v>19.703128135071747</v>
      </c>
      <c r="CO44" s="563">
        <v>18.987034403660257</v>
      </c>
    </row>
    <row r="45" spans="2:93" ht="13.5">
      <c r="B45" s="455">
        <v>28</v>
      </c>
      <c r="C45" s="192" t="s">
        <v>111</v>
      </c>
      <c r="D45" s="233">
        <f t="shared" si="2"/>
        <v>30.11750297452253</v>
      </c>
      <c r="E45" s="234">
        <f t="shared" si="2"/>
        <v>30.949192872672665</v>
      </c>
      <c r="F45" s="455">
        <v>28</v>
      </c>
      <c r="G45" s="192" t="s">
        <v>106</v>
      </c>
      <c r="H45" s="233">
        <f t="shared" si="3"/>
        <v>20.561455617146443</v>
      </c>
      <c r="I45" s="249">
        <f t="shared" si="3"/>
        <v>16.36926022028998</v>
      </c>
      <c r="J45" s="249">
        <f t="shared" si="3"/>
        <v>18.553688607157902</v>
      </c>
      <c r="K45" s="249">
        <f t="shared" si="3"/>
        <v>17.268161613939817</v>
      </c>
      <c r="L45" s="262">
        <f t="shared" si="3"/>
        <v>19.346760565594735</v>
      </c>
      <c r="M45" s="455">
        <v>26</v>
      </c>
      <c r="N45" s="192" t="s">
        <v>106</v>
      </c>
      <c r="O45" s="233">
        <f t="shared" si="4"/>
        <v>23.101519585573023</v>
      </c>
      <c r="P45" s="249">
        <f t="shared" si="4"/>
        <v>20.685723091045162</v>
      </c>
      <c r="Q45" s="249">
        <f t="shared" si="4"/>
        <v>23.16007763491949</v>
      </c>
      <c r="R45" s="249">
        <f t="shared" si="4"/>
        <v>21.199542026820136</v>
      </c>
      <c r="S45" s="249">
        <f t="shared" si="4"/>
        <v>23.40065417378344</v>
      </c>
      <c r="T45" s="249">
        <f t="shared" si="4"/>
        <v>23.251510587015208</v>
      </c>
      <c r="U45" s="393">
        <f t="shared" si="5"/>
        <v>23.851095646254677</v>
      </c>
      <c r="V45" s="262">
        <f t="shared" si="5"/>
        <v>23.233896552879703</v>
      </c>
      <c r="X45" s="455">
        <v>26</v>
      </c>
      <c r="Y45" s="192" t="s">
        <v>106</v>
      </c>
      <c r="Z45" s="249">
        <f aca="true" t="shared" si="12" ref="Z45:AG45">Z14/Z$4*100</f>
        <v>21.81132464745871</v>
      </c>
      <c r="AA45" s="249">
        <f t="shared" si="12"/>
        <v>20.687420317831243</v>
      </c>
      <c r="AB45" s="249">
        <f t="shared" si="12"/>
        <v>21.787320147506836</v>
      </c>
      <c r="AC45" s="249">
        <f t="shared" si="12"/>
        <v>21.538489776958233</v>
      </c>
      <c r="AD45" s="249">
        <f t="shared" si="12"/>
        <v>20.6508783366381</v>
      </c>
      <c r="AE45" s="249">
        <f t="shared" si="12"/>
        <v>19.45688181790566</v>
      </c>
      <c r="AF45" s="249">
        <f t="shared" si="12"/>
        <v>15.818218540128354</v>
      </c>
      <c r="AG45" s="249">
        <f t="shared" si="12"/>
        <v>13.641893502624347</v>
      </c>
      <c r="AH45" s="561">
        <v>12.358682511102007</v>
      </c>
      <c r="AI45" s="560">
        <v>11.633920476469974</v>
      </c>
      <c r="AJ45" s="560">
        <v>10.147678667055308</v>
      </c>
      <c r="AK45" s="560">
        <v>11.428733849597984</v>
      </c>
      <c r="AL45" s="560">
        <v>11.840225039595902</v>
      </c>
      <c r="AM45" s="560">
        <v>10.39147092620141</v>
      </c>
      <c r="AN45" s="560">
        <v>10.357915881374545</v>
      </c>
      <c r="AO45" s="560">
        <v>9.911429177923862</v>
      </c>
      <c r="AP45" s="561">
        <v>9.957777320618021</v>
      </c>
      <c r="AQ45" s="563">
        <v>9.507815487279807</v>
      </c>
      <c r="AS45" s="24">
        <v>20</v>
      </c>
      <c r="AT45" s="22" t="s">
        <v>358</v>
      </c>
      <c r="AU45" s="560">
        <v>9.061641915887359</v>
      </c>
      <c r="AV45" s="560">
        <v>9.401657199680235</v>
      </c>
      <c r="AW45" s="560">
        <v>9.637334962241335</v>
      </c>
      <c r="AX45" s="560">
        <v>9.252609386434473</v>
      </c>
      <c r="AY45" s="811">
        <v>10.998036106504916</v>
      </c>
      <c r="AZ45" s="560">
        <v>12.499864178310334</v>
      </c>
      <c r="BA45" s="562">
        <v>12.780871060494189</v>
      </c>
      <c r="BB45" s="560">
        <v>12.935003192215769</v>
      </c>
      <c r="BC45" s="560">
        <v>12.697080083361524</v>
      </c>
      <c r="BD45" s="560">
        <v>13.013444011545996</v>
      </c>
      <c r="BE45" s="560">
        <v>12.497835382535671</v>
      </c>
      <c r="BF45" s="560">
        <v>11.53229219961052</v>
      </c>
      <c r="BG45" s="560">
        <v>11.556476966047793</v>
      </c>
      <c r="BH45" s="560">
        <v>12.14103071311287</v>
      </c>
      <c r="BI45" s="560">
        <v>12.727804465431634</v>
      </c>
      <c r="BJ45" s="560">
        <v>13.143307908408572</v>
      </c>
      <c r="BK45" s="560">
        <v>12.82897282749772</v>
      </c>
      <c r="BL45" s="563">
        <v>12.395536267878441</v>
      </c>
      <c r="BN45" s="24">
        <v>17</v>
      </c>
      <c r="BO45" s="22" t="s">
        <v>358</v>
      </c>
      <c r="BP45" s="560">
        <v>12.918337801515827</v>
      </c>
      <c r="BQ45" s="560">
        <v>14.287381409302066</v>
      </c>
      <c r="BR45" s="560">
        <v>13.594295084195734</v>
      </c>
      <c r="BS45" s="560">
        <v>13.318475719369841</v>
      </c>
      <c r="BT45" s="560">
        <v>13.34561926835921</v>
      </c>
      <c r="BU45" s="560">
        <v>14.218795495390488</v>
      </c>
      <c r="BV45" s="560">
        <v>14.201461571288162</v>
      </c>
      <c r="BW45" s="560">
        <v>14.98247783454372</v>
      </c>
      <c r="BX45" s="560">
        <v>13.130339954139675</v>
      </c>
      <c r="BY45" s="564">
        <v>13.234540676350775</v>
      </c>
      <c r="BZ45" s="52">
        <v>17</v>
      </c>
      <c r="CA45" s="22" t="s">
        <v>25</v>
      </c>
      <c r="CB45" s="793">
        <v>3.910789812016308</v>
      </c>
      <c r="CC45" s="560">
        <v>4.9585481007627354</v>
      </c>
      <c r="CD45" s="560">
        <v>0.1929786057168916</v>
      </c>
      <c r="CE45" s="561">
        <v>0.17113982100946207</v>
      </c>
      <c r="CF45" s="870">
        <v>0.1470737392027443</v>
      </c>
      <c r="CG45" s="167"/>
      <c r="CH45" s="829">
        <v>17</v>
      </c>
      <c r="CI45" s="22" t="s">
        <v>25</v>
      </c>
      <c r="CJ45" s="561">
        <v>0.16084331906649943</v>
      </c>
      <c r="CK45" s="561">
        <v>0.18957695878833272</v>
      </c>
      <c r="CL45" s="561">
        <v>0.19574498914261837</v>
      </c>
      <c r="CM45" s="561">
        <v>0.17416324601283584</v>
      </c>
      <c r="CN45" s="561">
        <v>0.14099322505088605</v>
      </c>
      <c r="CO45" s="563">
        <v>0.13179946178170074</v>
      </c>
    </row>
    <row r="46" spans="2:93" ht="13.5">
      <c r="B46" s="454">
        <v>29</v>
      </c>
      <c r="C46" s="305" t="s">
        <v>296</v>
      </c>
      <c r="D46" s="319">
        <f t="shared" si="2"/>
        <v>0.34436035565407624</v>
      </c>
      <c r="E46" s="320">
        <f t="shared" si="2"/>
        <v>0.052774395602351386</v>
      </c>
      <c r="F46" s="454">
        <v>29</v>
      </c>
      <c r="G46" s="305" t="s">
        <v>25</v>
      </c>
      <c r="H46" s="319">
        <f t="shared" si="3"/>
        <v>0.0867505286507514</v>
      </c>
      <c r="I46" s="458">
        <f t="shared" si="3"/>
        <v>0.10168160906332492</v>
      </c>
      <c r="J46" s="458">
        <f t="shared" si="3"/>
        <v>0.13754687832460868</v>
      </c>
      <c r="K46" s="458">
        <f t="shared" si="3"/>
        <v>0.105790662380336</v>
      </c>
      <c r="L46" s="323">
        <f t="shared" si="3"/>
        <v>0.16072960604626957</v>
      </c>
      <c r="M46" s="454">
        <v>27</v>
      </c>
      <c r="N46" s="305" t="s">
        <v>25</v>
      </c>
      <c r="O46" s="319">
        <f t="shared" si="4"/>
        <v>0.32254744836605326</v>
      </c>
      <c r="P46" s="458">
        <f t="shared" si="4"/>
        <v>0.3507959683994443</v>
      </c>
      <c r="Q46" s="458">
        <f t="shared" si="4"/>
        <v>0.4486839792239094</v>
      </c>
      <c r="R46" s="458">
        <f t="shared" si="4"/>
        <v>0.5626095381177258</v>
      </c>
      <c r="S46" s="458">
        <f t="shared" si="4"/>
        <v>0.4061759981574662</v>
      </c>
      <c r="T46" s="458">
        <f t="shared" si="4"/>
        <v>0.3319448284406796</v>
      </c>
      <c r="U46" s="411">
        <f t="shared" si="5"/>
        <v>0.40704489411064815</v>
      </c>
      <c r="V46" s="323">
        <f t="shared" si="5"/>
        <v>0.3993354661216718</v>
      </c>
      <c r="X46" s="454">
        <v>27</v>
      </c>
      <c r="Y46" s="305" t="s">
        <v>25</v>
      </c>
      <c r="Z46" s="635">
        <f aca="true" t="shared" si="13" ref="Z46:AG46">Z15/Z$4*100</f>
        <v>0.3548623361082743</v>
      </c>
      <c r="AA46" s="635">
        <f t="shared" si="13"/>
        <v>0.33774239878815016</v>
      </c>
      <c r="AB46" s="635">
        <f t="shared" si="13"/>
        <v>0.3669949429450136</v>
      </c>
      <c r="AC46" s="635">
        <f t="shared" si="13"/>
        <v>0.26258978077043094</v>
      </c>
      <c r="AD46" s="635">
        <f t="shared" si="13"/>
        <v>0.20146827180253574</v>
      </c>
      <c r="AE46" s="635">
        <f t="shared" si="13"/>
        <v>0.16143937250086735</v>
      </c>
      <c r="AF46" s="635">
        <f t="shared" si="13"/>
        <v>0.46280497002765436</v>
      </c>
      <c r="AG46" s="635">
        <f t="shared" si="13"/>
        <v>1.2900680912771931</v>
      </c>
      <c r="AH46" s="570">
        <v>1.7179597596727891</v>
      </c>
      <c r="AI46" s="557">
        <v>1.2649147755525973</v>
      </c>
      <c r="AJ46" s="557">
        <v>1.3333107379866191</v>
      </c>
      <c r="AK46" s="557">
        <v>2.1774635684254466</v>
      </c>
      <c r="AL46" s="557">
        <v>3.45365836989132</v>
      </c>
      <c r="AM46" s="557">
        <v>3.558452292874543</v>
      </c>
      <c r="AN46" s="557">
        <v>4.586138403220253</v>
      </c>
      <c r="AO46" s="557">
        <v>3.6037858083875745</v>
      </c>
      <c r="AP46" s="570">
        <v>3.780112825375792</v>
      </c>
      <c r="AQ46" s="558">
        <v>4.298241278303433</v>
      </c>
      <c r="AS46" s="24">
        <v>21</v>
      </c>
      <c r="AT46" s="22" t="s">
        <v>374</v>
      </c>
      <c r="AU46" s="560">
        <v>5.685538907898356</v>
      </c>
      <c r="AV46" s="560">
        <v>5.534404950937428</v>
      </c>
      <c r="AW46" s="560">
        <v>5.194629014936936</v>
      </c>
      <c r="AX46" s="560">
        <v>4.213605637036808</v>
      </c>
      <c r="AY46" s="811">
        <v>4.213605637036808</v>
      </c>
      <c r="AZ46" s="560">
        <v>3.6718312365569257</v>
      </c>
      <c r="BA46" s="562">
        <v>2.1687207110747364</v>
      </c>
      <c r="BB46" s="560">
        <v>1.631937690099895</v>
      </c>
      <c r="BC46" s="560">
        <v>1.465525523539472</v>
      </c>
      <c r="BD46" s="560">
        <v>1.4799065190459995</v>
      </c>
      <c r="BE46" s="560">
        <v>1.717594281656703</v>
      </c>
      <c r="BF46" s="560">
        <v>1.952293385698526</v>
      </c>
      <c r="BG46" s="560">
        <v>1.6613327936837372</v>
      </c>
      <c r="BH46" s="560">
        <v>1.8495255457794897</v>
      </c>
      <c r="BI46" s="560">
        <v>1.6530738074695461</v>
      </c>
      <c r="BJ46" s="560">
        <v>1.7873171601589313</v>
      </c>
      <c r="BK46" s="560">
        <v>1.885751903000954</v>
      </c>
      <c r="BL46" s="563">
        <v>1.8831845870949986</v>
      </c>
      <c r="BN46" s="24">
        <v>18</v>
      </c>
      <c r="BO46" s="22" t="s">
        <v>374</v>
      </c>
      <c r="BP46" s="560">
        <v>1.6562431409163632</v>
      </c>
      <c r="BQ46" s="560">
        <v>1.7833331591925985</v>
      </c>
      <c r="BR46" s="560">
        <v>1.9397307567717694</v>
      </c>
      <c r="BS46" s="560">
        <v>2.2057464947273173</v>
      </c>
      <c r="BT46" s="560">
        <v>2.2524295160967123</v>
      </c>
      <c r="BU46" s="560">
        <v>2.6158772561124586</v>
      </c>
      <c r="BV46" s="560">
        <v>2.727487546552569</v>
      </c>
      <c r="BW46" s="560">
        <v>3.4141295765433775</v>
      </c>
      <c r="BX46" s="560">
        <v>3.925750981882397</v>
      </c>
      <c r="BY46" s="564">
        <v>3.910789812016308</v>
      </c>
      <c r="BZ46" s="52">
        <v>18</v>
      </c>
      <c r="CA46" s="22" t="s">
        <v>26</v>
      </c>
      <c r="CB46" s="793">
        <v>5.121747062127692</v>
      </c>
      <c r="CC46" s="560">
        <v>5.194371261674479</v>
      </c>
      <c r="CD46" s="560">
        <v>6.650875917969319</v>
      </c>
      <c r="CE46" s="561">
        <v>6.534795611235368</v>
      </c>
      <c r="CF46" s="870">
        <v>5.784450819054909</v>
      </c>
      <c r="CG46" s="167"/>
      <c r="CH46" s="829">
        <v>18</v>
      </c>
      <c r="CI46" s="22" t="s">
        <v>26</v>
      </c>
      <c r="CJ46" s="561">
        <v>5.719260187148073</v>
      </c>
      <c r="CK46" s="561">
        <v>6.647158434368679</v>
      </c>
      <c r="CL46" s="561">
        <v>6.322271381721298</v>
      </c>
      <c r="CM46" s="561">
        <v>5.892314015877375</v>
      </c>
      <c r="CN46" s="561">
        <v>4.973856726011229</v>
      </c>
      <c r="CO46" s="563">
        <v>4.524165812172677</v>
      </c>
    </row>
    <row r="47" spans="2:93" ht="13.5">
      <c r="B47" s="290"/>
      <c r="C47" s="428"/>
      <c r="D47" s="429"/>
      <c r="E47" s="430"/>
      <c r="F47" s="290"/>
      <c r="G47" s="428"/>
      <c r="H47" s="429"/>
      <c r="I47" s="431"/>
      <c r="J47" s="431"/>
      <c r="K47" s="431"/>
      <c r="L47" s="430"/>
      <c r="M47" s="290"/>
      <c r="N47" s="428"/>
      <c r="O47" s="429"/>
      <c r="P47" s="431"/>
      <c r="Q47" s="431"/>
      <c r="R47" s="431"/>
      <c r="S47" s="431"/>
      <c r="T47" s="431"/>
      <c r="U47" s="432"/>
      <c r="V47" s="430"/>
      <c r="X47" s="290"/>
      <c r="Y47" s="428"/>
      <c r="Z47" s="431"/>
      <c r="AA47" s="431"/>
      <c r="AB47" s="431"/>
      <c r="AC47" s="431"/>
      <c r="AD47" s="431"/>
      <c r="AE47" s="431"/>
      <c r="AF47" s="431"/>
      <c r="AG47" s="288"/>
      <c r="AH47" s="565"/>
      <c r="AI47" s="565"/>
      <c r="AJ47" s="565"/>
      <c r="AK47" s="565"/>
      <c r="AL47" s="565"/>
      <c r="AM47" s="565"/>
      <c r="AN47" s="565"/>
      <c r="AO47" s="565"/>
      <c r="AP47" s="573"/>
      <c r="AQ47" s="566"/>
      <c r="AS47" s="24">
        <v>22</v>
      </c>
      <c r="AT47" s="22" t="s">
        <v>26</v>
      </c>
      <c r="AU47" s="560" t="s">
        <v>21</v>
      </c>
      <c r="AV47" s="560" t="s">
        <v>21</v>
      </c>
      <c r="AW47" s="560" t="s">
        <v>21</v>
      </c>
      <c r="AX47" s="560" t="s">
        <v>21</v>
      </c>
      <c r="AY47" s="811">
        <v>4.398464940586382</v>
      </c>
      <c r="AZ47" s="560">
        <v>4.297850723772322</v>
      </c>
      <c r="BA47" s="562">
        <v>4.72515356315379</v>
      </c>
      <c r="BB47" s="560">
        <v>5.003771823980651</v>
      </c>
      <c r="BC47" s="560">
        <v>4.948838756617299</v>
      </c>
      <c r="BD47" s="560">
        <v>4.2810920807971025</v>
      </c>
      <c r="BE47" s="560">
        <v>4.486049838649472</v>
      </c>
      <c r="BF47" s="560">
        <v>4.728166902015703</v>
      </c>
      <c r="BG47" s="560">
        <v>4.711731061954888</v>
      </c>
      <c r="BH47" s="560">
        <v>4.546981081853809</v>
      </c>
      <c r="BI47" s="560">
        <v>4.4864435883075675</v>
      </c>
      <c r="BJ47" s="560">
        <v>4.320562722277803</v>
      </c>
      <c r="BK47" s="560">
        <v>4.248734549155505</v>
      </c>
      <c r="BL47" s="563">
        <v>4.439309031783193</v>
      </c>
      <c r="BN47" s="24">
        <v>19</v>
      </c>
      <c r="BO47" s="22" t="s">
        <v>26</v>
      </c>
      <c r="BP47" s="560">
        <v>4.875785685474841</v>
      </c>
      <c r="BQ47" s="560">
        <v>5.318789262217228</v>
      </c>
      <c r="BR47" s="560">
        <v>5.4550863542345525</v>
      </c>
      <c r="BS47" s="560">
        <v>5.378285749009813</v>
      </c>
      <c r="BT47" s="560">
        <v>5.192194478124021</v>
      </c>
      <c r="BU47" s="560">
        <v>4.8663904287712185</v>
      </c>
      <c r="BV47" s="560">
        <v>5.267866267555871</v>
      </c>
      <c r="BW47" s="560">
        <v>5.351721423234053</v>
      </c>
      <c r="BX47" s="560">
        <v>5.275839646689998</v>
      </c>
      <c r="BY47" s="564">
        <v>5.121747062127692</v>
      </c>
      <c r="BZ47" s="52">
        <v>19</v>
      </c>
      <c r="CA47" s="22" t="s">
        <v>27</v>
      </c>
      <c r="CB47" s="793">
        <v>0.3242842443711813</v>
      </c>
      <c r="CC47" s="560">
        <v>0.3340346165480922</v>
      </c>
      <c r="CD47" s="560">
        <v>0.34572423763244065</v>
      </c>
      <c r="CE47" s="561">
        <v>0.34324293349076423</v>
      </c>
      <c r="CF47" s="870">
        <v>0.309232055908667</v>
      </c>
      <c r="CG47" s="167"/>
      <c r="CH47" s="829">
        <v>19</v>
      </c>
      <c r="CI47" s="22" t="s">
        <v>27</v>
      </c>
      <c r="CJ47" s="561">
        <v>0.3520724609193253</v>
      </c>
      <c r="CK47" s="561">
        <v>0.3193034186819772</v>
      </c>
      <c r="CL47" s="561">
        <v>0.33526248483393045</v>
      </c>
      <c r="CM47" s="561">
        <v>0.35883644485392857</v>
      </c>
      <c r="CN47" s="561">
        <v>0.3855531955894349</v>
      </c>
      <c r="CO47" s="563">
        <v>0.3600293031487141</v>
      </c>
    </row>
    <row r="48" spans="2:93" ht="13.5">
      <c r="B48" s="455">
        <v>30</v>
      </c>
      <c r="C48" s="192" t="s">
        <v>297</v>
      </c>
      <c r="D48" s="233">
        <f>D17/D$4*100</f>
        <v>0.15360189452467296</v>
      </c>
      <c r="E48" s="197" t="s">
        <v>192</v>
      </c>
      <c r="F48" s="455">
        <v>30</v>
      </c>
      <c r="G48" s="192" t="s">
        <v>27</v>
      </c>
      <c r="H48" s="233">
        <f aca="true" t="shared" si="14" ref="H48:L51">H17/H$4*100</f>
        <v>0.4708458464351331</v>
      </c>
      <c r="I48" s="249">
        <f t="shared" si="14"/>
        <v>0.35664715752907605</v>
      </c>
      <c r="J48" s="249">
        <f t="shared" si="14"/>
        <v>0.3733801333051258</v>
      </c>
      <c r="K48" s="249">
        <f t="shared" si="14"/>
        <v>0.42476162691339747</v>
      </c>
      <c r="L48" s="262">
        <f t="shared" si="14"/>
        <v>0.5751871243682787</v>
      </c>
      <c r="M48" s="455">
        <v>28</v>
      </c>
      <c r="N48" s="192" t="s">
        <v>27</v>
      </c>
      <c r="O48" s="233">
        <f aca="true" t="shared" si="15" ref="O48:T55">O17/O$4*100</f>
        <v>0.36328416199403346</v>
      </c>
      <c r="P48" s="249">
        <f t="shared" si="15"/>
        <v>0.4226588562577872</v>
      </c>
      <c r="Q48" s="249">
        <f t="shared" si="15"/>
        <v>0.4012662296243063</v>
      </c>
      <c r="R48" s="249">
        <f t="shared" si="15"/>
        <v>0.4508939672106877</v>
      </c>
      <c r="S48" s="249">
        <f t="shared" si="15"/>
        <v>0.43367418833282595</v>
      </c>
      <c r="T48" s="249">
        <f t="shared" si="15"/>
        <v>0.45888346769058863</v>
      </c>
      <c r="U48" s="393">
        <f aca="true" t="shared" si="16" ref="U48:U55">U17/U$4*100</f>
        <v>0.37629844175072685</v>
      </c>
      <c r="V48" s="262" t="s">
        <v>192</v>
      </c>
      <c r="X48" s="455">
        <v>28</v>
      </c>
      <c r="Y48" s="192" t="s">
        <v>27</v>
      </c>
      <c r="Z48" s="249">
        <f>Z17/Z$4*100</f>
        <v>0.5161596467881865</v>
      </c>
      <c r="AA48" s="249">
        <f>AA17/AA$4*100</f>
        <v>0.5454791161569162</v>
      </c>
      <c r="AB48" s="249">
        <f>AB17/AB$4*100</f>
        <v>0.3345485946091375</v>
      </c>
      <c r="AC48" s="249" t="s">
        <v>192</v>
      </c>
      <c r="AD48" s="249">
        <f>AD17/AD$4*100</f>
        <v>0.6329290516694518</v>
      </c>
      <c r="AE48" s="249">
        <f>AE17/AE$4*100</f>
        <v>0.5156746878732212</v>
      </c>
      <c r="AF48" s="249">
        <f>AF17/AF$4*100</f>
        <v>0.4679721570585501</v>
      </c>
      <c r="AG48" s="249">
        <f>AG17/AG$4*100</f>
        <v>0.3961713505331378</v>
      </c>
      <c r="AH48" s="561">
        <v>0.41139915643351255</v>
      </c>
      <c r="AI48" s="560">
        <v>0.40591551547120625</v>
      </c>
      <c r="AJ48" s="560">
        <v>0.39975546186018457</v>
      </c>
      <c r="AK48" s="560">
        <v>0.37788614688904937</v>
      </c>
      <c r="AL48" s="560">
        <v>0.32807706358994154</v>
      </c>
      <c r="AM48" s="560">
        <v>0.34091285984430536</v>
      </c>
      <c r="AN48" s="560">
        <v>0.3623728787004892</v>
      </c>
      <c r="AO48" s="560">
        <v>0.3615745295274729</v>
      </c>
      <c r="AP48" s="561">
        <v>0.34512200518045866</v>
      </c>
      <c r="AQ48" s="563">
        <v>0.3302921981950978</v>
      </c>
      <c r="AS48" s="24">
        <v>23</v>
      </c>
      <c r="AT48" s="22" t="s">
        <v>27</v>
      </c>
      <c r="AU48" s="560">
        <v>0.34237081577077255</v>
      </c>
      <c r="AV48" s="560">
        <v>0.3132574497423047</v>
      </c>
      <c r="AW48" s="560">
        <v>0.31075494958023975</v>
      </c>
      <c r="AX48" s="560">
        <v>0.3250836293417453</v>
      </c>
      <c r="AY48" s="811">
        <v>0.3250836293417453</v>
      </c>
      <c r="AZ48" s="560">
        <v>0.33254950434580016</v>
      </c>
      <c r="BA48" s="562">
        <v>0.33762614168108424</v>
      </c>
      <c r="BB48" s="560">
        <v>0.29347776022441996</v>
      </c>
      <c r="BC48" s="560">
        <v>0.31470685786857294</v>
      </c>
      <c r="BD48" s="560">
        <v>0.32127813199110816</v>
      </c>
      <c r="BE48" s="560">
        <v>0.3208775735333574</v>
      </c>
      <c r="BF48" s="560">
        <v>0.32910952496969126</v>
      </c>
      <c r="BG48" s="560">
        <v>0.33926452140511226</v>
      </c>
      <c r="BH48" s="560">
        <v>0.37419286653721573</v>
      </c>
      <c r="BI48" s="560">
        <v>0.3360791480704216</v>
      </c>
      <c r="BJ48" s="560">
        <v>0.34494510230132014</v>
      </c>
      <c r="BK48" s="560">
        <v>0.30232718735152575</v>
      </c>
      <c r="BL48" s="563">
        <v>0.3280530603236482</v>
      </c>
      <c r="BN48" s="24">
        <v>20</v>
      </c>
      <c r="BO48" s="22" t="s">
        <v>27</v>
      </c>
      <c r="BP48" s="560">
        <v>0.34607045597770353</v>
      </c>
      <c r="BQ48" s="560">
        <v>0.36239487274715265</v>
      </c>
      <c r="BR48" s="560">
        <v>0.35903607223099276</v>
      </c>
      <c r="BS48" s="560">
        <v>0.3731137572629356</v>
      </c>
      <c r="BT48" s="560">
        <v>0.34832793693008246</v>
      </c>
      <c r="BU48" s="560">
        <v>0.35966978496375196</v>
      </c>
      <c r="BV48" s="560">
        <v>0.33926476410766987</v>
      </c>
      <c r="BW48" s="560">
        <v>0.34729650058620065</v>
      </c>
      <c r="BX48" s="560">
        <v>0.341018779847847</v>
      </c>
      <c r="BY48" s="564">
        <v>0.3242842443711813</v>
      </c>
      <c r="BZ48" s="52">
        <v>20</v>
      </c>
      <c r="CA48" s="22" t="s">
        <v>28</v>
      </c>
      <c r="CB48" s="793">
        <v>0.036109330768896455</v>
      </c>
      <c r="CC48" s="560">
        <v>0.03827072895359551</v>
      </c>
      <c r="CD48" s="560">
        <v>0.05901744967566116</v>
      </c>
      <c r="CE48" s="561">
        <v>0.052241731892461084</v>
      </c>
      <c r="CF48" s="870">
        <v>0.047115086884287026</v>
      </c>
      <c r="CG48" s="167"/>
      <c r="CH48" s="829">
        <v>20</v>
      </c>
      <c r="CI48" s="22" t="s">
        <v>28</v>
      </c>
      <c r="CJ48" s="561">
        <v>0.0500850448015488</v>
      </c>
      <c r="CK48" s="561">
        <v>0.06380617240617194</v>
      </c>
      <c r="CL48" s="561">
        <v>0.05482023626637109</v>
      </c>
      <c r="CM48" s="561">
        <v>0.04398543812716524</v>
      </c>
      <c r="CN48" s="561">
        <v>0.04502877146848589</v>
      </c>
      <c r="CO48" s="563">
        <v>0.06967256240666196</v>
      </c>
    </row>
    <row r="49" spans="2:93" ht="13.5">
      <c r="B49" s="455">
        <v>31</v>
      </c>
      <c r="C49" s="192" t="s">
        <v>298</v>
      </c>
      <c r="D49" s="233" t="s">
        <v>359</v>
      </c>
      <c r="E49" s="197" t="s">
        <v>192</v>
      </c>
      <c r="F49" s="455">
        <v>31</v>
      </c>
      <c r="G49" s="192" t="s">
        <v>196</v>
      </c>
      <c r="H49" s="233">
        <f t="shared" si="14"/>
        <v>0.07719269051704425</v>
      </c>
      <c r="I49" s="249">
        <f t="shared" si="14"/>
        <v>0.10089492774873353</v>
      </c>
      <c r="J49" s="189" t="s">
        <v>192</v>
      </c>
      <c r="K49" s="189" t="s">
        <v>192</v>
      </c>
      <c r="L49" s="190" t="s">
        <v>192</v>
      </c>
      <c r="M49" s="455">
        <v>29</v>
      </c>
      <c r="N49" s="192" t="s">
        <v>309</v>
      </c>
      <c r="O49" s="233">
        <f t="shared" si="15"/>
        <v>0.21471778001256348</v>
      </c>
      <c r="P49" s="249">
        <f t="shared" si="15"/>
        <v>0.17695557174567608</v>
      </c>
      <c r="Q49" s="249">
        <f t="shared" si="15"/>
        <v>0.0881807125826719</v>
      </c>
      <c r="R49" s="249">
        <f t="shared" si="15"/>
        <v>0.07734893146713737</v>
      </c>
      <c r="S49" s="249">
        <f t="shared" si="15"/>
        <v>0.09652885586395542</v>
      </c>
      <c r="T49" s="249">
        <f t="shared" si="15"/>
        <v>0.10462543063345421</v>
      </c>
      <c r="U49" s="393">
        <f t="shared" si="16"/>
        <v>0.061778918230167464</v>
      </c>
      <c r="V49" s="262">
        <f aca="true" t="shared" si="17" ref="V49:V55">V18/V$4*100</f>
        <v>0.09520884661873172</v>
      </c>
      <c r="X49" s="455">
        <v>29</v>
      </c>
      <c r="Y49" s="192" t="s">
        <v>309</v>
      </c>
      <c r="Z49" s="249">
        <f aca="true" t="shared" si="18" ref="Z49:AG49">Z18/Z$4*100</f>
        <v>0.14648387130050858</v>
      </c>
      <c r="AA49" s="249">
        <f t="shared" si="18"/>
        <v>0.03464024602955386</v>
      </c>
      <c r="AB49" s="249">
        <f t="shared" si="18"/>
        <v>0.18572070685997003</v>
      </c>
      <c r="AC49" s="249">
        <f t="shared" si="18"/>
        <v>0.23107561845837574</v>
      </c>
      <c r="AD49" s="249">
        <f t="shared" si="18"/>
        <v>0.07745586871749084</v>
      </c>
      <c r="AE49" s="249">
        <f t="shared" si="18"/>
        <v>0.10018514166215003</v>
      </c>
      <c r="AF49" s="249">
        <f t="shared" si="18"/>
        <v>0.08931376092112987</v>
      </c>
      <c r="AG49" s="249">
        <f t="shared" si="18"/>
        <v>0.0685851869113657</v>
      </c>
      <c r="AH49" s="561">
        <v>0.05834517728668526</v>
      </c>
      <c r="AI49" s="560">
        <v>0.0460121063124894</v>
      </c>
      <c r="AJ49" s="560">
        <v>0.04742311368396792</v>
      </c>
      <c r="AK49" s="560">
        <v>0.06700785112694514</v>
      </c>
      <c r="AL49" s="560">
        <v>0.07772489036490288</v>
      </c>
      <c r="AM49" s="560">
        <v>0.08233566043336066</v>
      </c>
      <c r="AN49" s="560">
        <v>0.08793469938043595</v>
      </c>
      <c r="AO49" s="560">
        <v>0.09116677644350299</v>
      </c>
      <c r="AP49" s="561">
        <v>0.093985576896078</v>
      </c>
      <c r="AQ49" s="563">
        <v>0.06477225642761461</v>
      </c>
      <c r="AS49" s="24">
        <v>24</v>
      </c>
      <c r="AT49" s="22" t="s">
        <v>28</v>
      </c>
      <c r="AU49" s="560">
        <v>0.06965938802630663</v>
      </c>
      <c r="AV49" s="560">
        <v>0.07439939580035466</v>
      </c>
      <c r="AW49" s="560">
        <v>0.07637465785996708</v>
      </c>
      <c r="AX49" s="560">
        <v>0.07347164931581641</v>
      </c>
      <c r="AY49" s="811">
        <v>0.07347164931581641</v>
      </c>
      <c r="AZ49" s="560">
        <v>0.06970412205353697</v>
      </c>
      <c r="BA49" s="562">
        <v>0.07432023910980606</v>
      </c>
      <c r="BB49" s="560">
        <v>0.06976579995515096</v>
      </c>
      <c r="BC49" s="560">
        <v>0.062495516475547366</v>
      </c>
      <c r="BD49" s="560">
        <v>0.04769506564446524</v>
      </c>
      <c r="BE49" s="560">
        <v>0.048558747707973006</v>
      </c>
      <c r="BF49" s="560">
        <v>0.05033013169468652</v>
      </c>
      <c r="BG49" s="560">
        <v>0.05320428277303587</v>
      </c>
      <c r="BH49" s="560">
        <v>0.05538514605620901</v>
      </c>
      <c r="BI49" s="560">
        <v>0.04927803068477015</v>
      </c>
      <c r="BJ49" s="560">
        <v>0.05265740021678675</v>
      </c>
      <c r="BK49" s="560">
        <v>0.04516904916506304</v>
      </c>
      <c r="BL49" s="563">
        <v>0.03884953200072679</v>
      </c>
      <c r="BN49" s="24">
        <v>21</v>
      </c>
      <c r="BO49" s="22" t="s">
        <v>28</v>
      </c>
      <c r="BP49" s="560">
        <v>0.03956432047736013</v>
      </c>
      <c r="BQ49" s="560">
        <v>0.04414922491112253</v>
      </c>
      <c r="BR49" s="560">
        <v>0.036850328862608604</v>
      </c>
      <c r="BS49" s="560">
        <v>0.03911042766796901</v>
      </c>
      <c r="BT49" s="560">
        <v>0.04543092472291668</v>
      </c>
      <c r="BU49" s="560">
        <v>0.04399835359938317</v>
      </c>
      <c r="BV49" s="560">
        <v>0.04281591907996417</v>
      </c>
      <c r="BW49" s="560">
        <v>0.04116649637775173</v>
      </c>
      <c r="BX49" s="560">
        <v>0.03867326496977307</v>
      </c>
      <c r="BY49" s="564">
        <v>0.036109330768896455</v>
      </c>
      <c r="BZ49" s="52">
        <v>21</v>
      </c>
      <c r="CA49" s="22" t="s">
        <v>29</v>
      </c>
      <c r="CB49" s="793">
        <v>2.3890101515940643</v>
      </c>
      <c r="CC49" s="560">
        <v>2.25465042584592</v>
      </c>
      <c r="CD49" s="560">
        <v>2.9329292963805593</v>
      </c>
      <c r="CE49" s="561">
        <v>2.7579605678171686</v>
      </c>
      <c r="CF49" s="870">
        <v>2.911819403268508</v>
      </c>
      <c r="CG49" s="167"/>
      <c r="CH49" s="829">
        <v>21</v>
      </c>
      <c r="CI49" s="22" t="s">
        <v>29</v>
      </c>
      <c r="CJ49" s="561">
        <v>2.4643125074461145</v>
      </c>
      <c r="CK49" s="561">
        <v>2.525492519248961</v>
      </c>
      <c r="CL49" s="561">
        <v>2.338460008635401</v>
      </c>
      <c r="CM49" s="561">
        <v>2.354915492607077</v>
      </c>
      <c r="CN49" s="561">
        <v>1.962908016929293</v>
      </c>
      <c r="CO49" s="563">
        <v>2.0191669365937184</v>
      </c>
    </row>
    <row r="50" spans="2:93" ht="13.5">
      <c r="B50" s="455">
        <v>32</v>
      </c>
      <c r="C50" s="192" t="s">
        <v>299</v>
      </c>
      <c r="D50" s="233">
        <f>D19/D$4*100</f>
        <v>1.1357978293757263</v>
      </c>
      <c r="E50" s="234">
        <f>E19/E$4*100</f>
        <v>0.6185353352374906</v>
      </c>
      <c r="F50" s="455">
        <v>32</v>
      </c>
      <c r="G50" s="192" t="s">
        <v>197</v>
      </c>
      <c r="H50" s="233">
        <f t="shared" si="14"/>
        <v>0.6727116787729127</v>
      </c>
      <c r="I50" s="249">
        <f t="shared" si="14"/>
        <v>0.5056973488489045</v>
      </c>
      <c r="J50" s="249">
        <f t="shared" si="14"/>
        <v>0.5921613994177986</v>
      </c>
      <c r="K50" s="249">
        <f t="shared" si="14"/>
        <v>1.0119208769613899</v>
      </c>
      <c r="L50" s="262">
        <f t="shared" si="14"/>
        <v>0.9071430391666034</v>
      </c>
      <c r="M50" s="455">
        <v>30</v>
      </c>
      <c r="N50" s="192" t="s">
        <v>29</v>
      </c>
      <c r="O50" s="233">
        <f t="shared" si="15"/>
        <v>1.0914405211351013</v>
      </c>
      <c r="P50" s="249">
        <f t="shared" si="15"/>
        <v>1.706411913224432</v>
      </c>
      <c r="Q50" s="249">
        <f t="shared" si="15"/>
        <v>1.4021178762608848</v>
      </c>
      <c r="R50" s="249">
        <f t="shared" si="15"/>
        <v>2.303179599525346</v>
      </c>
      <c r="S50" s="249">
        <f t="shared" si="15"/>
        <v>2.358319348407847</v>
      </c>
      <c r="T50" s="249">
        <f t="shared" si="15"/>
        <v>2.4034021620294577</v>
      </c>
      <c r="U50" s="393">
        <f t="shared" si="16"/>
        <v>2.3565606494032094</v>
      </c>
      <c r="V50" s="262">
        <f t="shared" si="17"/>
        <v>2.4427450078476145</v>
      </c>
      <c r="X50" s="455">
        <v>30</v>
      </c>
      <c r="Y50" s="192" t="s">
        <v>29</v>
      </c>
      <c r="Z50" s="249">
        <f aca="true" t="shared" si="19" ref="Z50:AG50">Z19/Z$4*100</f>
        <v>3.0291214062451646</v>
      </c>
      <c r="AA50" s="249">
        <f t="shared" si="19"/>
        <v>3.4977569393107784</v>
      </c>
      <c r="AB50" s="249">
        <f t="shared" si="19"/>
        <v>3.735937633414261</v>
      </c>
      <c r="AC50" s="249">
        <f t="shared" si="19"/>
        <v>3.417366393082698</v>
      </c>
      <c r="AD50" s="249">
        <f t="shared" si="19"/>
        <v>3.5268823055884213</v>
      </c>
      <c r="AE50" s="249">
        <f t="shared" si="19"/>
        <v>3.8377924015175866</v>
      </c>
      <c r="AF50" s="249">
        <f t="shared" si="19"/>
        <v>3.857510074491165</v>
      </c>
      <c r="AG50" s="249">
        <f t="shared" si="19"/>
        <v>3.819956656410567</v>
      </c>
      <c r="AH50" s="561">
        <v>3.695757391407538</v>
      </c>
      <c r="AI50" s="560">
        <v>3.6721094171820963</v>
      </c>
      <c r="AJ50" s="560">
        <v>3.2164679405923144</v>
      </c>
      <c r="AK50" s="560">
        <v>3.10511873621856</v>
      </c>
      <c r="AL50" s="560">
        <v>3.4612694064984835</v>
      </c>
      <c r="AM50" s="560">
        <v>2.9415219089038005</v>
      </c>
      <c r="AN50" s="560">
        <v>3.008652828473875</v>
      </c>
      <c r="AO50" s="560">
        <v>3.2394691980549895</v>
      </c>
      <c r="AP50" s="561">
        <v>3.275661933851419</v>
      </c>
      <c r="AQ50" s="563">
        <v>3.2638634605950005</v>
      </c>
      <c r="AS50" s="24">
        <v>25</v>
      </c>
      <c r="AT50" s="22" t="s">
        <v>29</v>
      </c>
      <c r="AU50" s="560">
        <v>3.2008696776482584</v>
      </c>
      <c r="AV50" s="560">
        <v>3.036598345368363</v>
      </c>
      <c r="AW50" s="560">
        <v>2.9592767127499857</v>
      </c>
      <c r="AX50" s="560">
        <v>2.7866885570376865</v>
      </c>
      <c r="AY50" s="811">
        <v>2.7866885570376865</v>
      </c>
      <c r="AZ50" s="560">
        <v>2.7761853925392015</v>
      </c>
      <c r="BA50" s="562">
        <v>2.95397385626421</v>
      </c>
      <c r="BB50" s="560">
        <v>2.981956836670507</v>
      </c>
      <c r="BC50" s="560">
        <v>3.040268360085381</v>
      </c>
      <c r="BD50" s="560">
        <v>3.0344795573948313</v>
      </c>
      <c r="BE50" s="560">
        <v>2.97056845958029</v>
      </c>
      <c r="BF50" s="560">
        <v>3.051430987345585</v>
      </c>
      <c r="BG50" s="560">
        <v>2.978231794778596</v>
      </c>
      <c r="BH50" s="560">
        <v>3.226002579800507</v>
      </c>
      <c r="BI50" s="560">
        <v>3.1710376223960224</v>
      </c>
      <c r="BJ50" s="560">
        <v>2.9174955533234423</v>
      </c>
      <c r="BK50" s="560">
        <v>3.015260572416009</v>
      </c>
      <c r="BL50" s="563">
        <v>2.866173867827169</v>
      </c>
      <c r="BN50" s="24">
        <v>22</v>
      </c>
      <c r="BO50" s="22" t="s">
        <v>29</v>
      </c>
      <c r="BP50" s="560">
        <v>3.006319309523309</v>
      </c>
      <c r="BQ50" s="560">
        <v>3.0153941195017273</v>
      </c>
      <c r="BR50" s="560">
        <v>2.983196037831455</v>
      </c>
      <c r="BS50" s="560">
        <v>2.980701569670935</v>
      </c>
      <c r="BT50" s="560">
        <v>2.7645136361379214</v>
      </c>
      <c r="BU50" s="560">
        <v>2.5551290653518617</v>
      </c>
      <c r="BV50" s="560">
        <v>2.4302088097685024</v>
      </c>
      <c r="BW50" s="560">
        <v>2.4495615764374645</v>
      </c>
      <c r="BX50" s="560">
        <v>2.3930025218781514</v>
      </c>
      <c r="BY50" s="564">
        <v>2.3890101515940643</v>
      </c>
      <c r="BZ50" s="52">
        <v>22</v>
      </c>
      <c r="CA50" s="22" t="s">
        <v>57</v>
      </c>
      <c r="CB50" s="793">
        <v>4.548907513581396</v>
      </c>
      <c r="CC50" s="560">
        <v>5.437487710499001</v>
      </c>
      <c r="CD50" s="560">
        <v>5.030076673002188</v>
      </c>
      <c r="CE50" s="561">
        <v>5.302306520612113</v>
      </c>
      <c r="CF50" s="870">
        <v>5.780845187831531</v>
      </c>
      <c r="CG50" s="167"/>
      <c r="CH50" s="829">
        <v>22</v>
      </c>
      <c r="CI50" s="22" t="s">
        <v>57</v>
      </c>
      <c r="CJ50" s="561">
        <v>5.485481776319239</v>
      </c>
      <c r="CK50" s="561">
        <v>5.024250172714017</v>
      </c>
      <c r="CL50" s="561">
        <v>5.283516264526293</v>
      </c>
      <c r="CM50" s="561">
        <v>4.512121614478821</v>
      </c>
      <c r="CN50" s="561">
        <v>4.2291780488691995</v>
      </c>
      <c r="CO50" s="563">
        <v>4.801329742899126</v>
      </c>
    </row>
    <row r="51" spans="2:93" ht="13.5">
      <c r="B51" s="454">
        <v>33</v>
      </c>
      <c r="C51" s="305" t="s">
        <v>232</v>
      </c>
      <c r="D51" s="319">
        <f>D20/D$4*100</f>
        <v>11.52292948310605</v>
      </c>
      <c r="E51" s="320">
        <f>E20/E$4*100</f>
        <v>10.261805940333055</v>
      </c>
      <c r="F51" s="455">
        <v>33</v>
      </c>
      <c r="G51" s="192" t="s">
        <v>464</v>
      </c>
      <c r="H51" s="233">
        <f t="shared" si="14"/>
        <v>10.132061955094644</v>
      </c>
      <c r="I51" s="249">
        <f t="shared" si="14"/>
        <v>12.158743629691786</v>
      </c>
      <c r="J51" s="249">
        <f t="shared" si="14"/>
        <v>13.003269354893865</v>
      </c>
      <c r="K51" s="249">
        <f t="shared" si="14"/>
        <v>12.802457472832037</v>
      </c>
      <c r="L51" s="262">
        <f t="shared" si="14"/>
        <v>13.396443868018327</v>
      </c>
      <c r="M51" s="455">
        <v>31</v>
      </c>
      <c r="N51" s="192" t="s">
        <v>57</v>
      </c>
      <c r="O51" s="233">
        <f t="shared" si="15"/>
        <v>10.473214273142412</v>
      </c>
      <c r="P51" s="249">
        <f t="shared" si="15"/>
        <v>13.089846504100263</v>
      </c>
      <c r="Q51" s="249">
        <f t="shared" si="15"/>
        <v>13.04133887026056</v>
      </c>
      <c r="R51" s="249">
        <f t="shared" si="15"/>
        <v>9.568513342527709</v>
      </c>
      <c r="S51" s="249">
        <f t="shared" si="15"/>
        <v>11.787326932113853</v>
      </c>
      <c r="T51" s="249">
        <f t="shared" si="15"/>
        <v>12.155020013055234</v>
      </c>
      <c r="U51" s="393">
        <f t="shared" si="16"/>
        <v>11.79648422659325</v>
      </c>
      <c r="V51" s="262">
        <f t="shared" si="17"/>
        <v>8.818340694345173</v>
      </c>
      <c r="X51" s="455">
        <v>31</v>
      </c>
      <c r="Y51" s="192" t="s">
        <v>57</v>
      </c>
      <c r="Z51" s="249">
        <f aca="true" t="shared" si="20" ref="Z51:AG51">Z20/Z$4*100</f>
        <v>9.312371697665542</v>
      </c>
      <c r="AA51" s="249">
        <f t="shared" si="20"/>
        <v>8.83640550179295</v>
      </c>
      <c r="AB51" s="249">
        <f t="shared" si="20"/>
        <v>7.849341970656515</v>
      </c>
      <c r="AC51" s="249">
        <f t="shared" si="20"/>
        <v>8.114840318360814</v>
      </c>
      <c r="AD51" s="249">
        <f t="shared" si="20"/>
        <v>8.997125208945219</v>
      </c>
      <c r="AE51" s="249">
        <f t="shared" si="20"/>
        <v>8.069790252723164</v>
      </c>
      <c r="AF51" s="249">
        <f t="shared" si="20"/>
        <v>9.16973086710637</v>
      </c>
      <c r="AG51" s="249">
        <f t="shared" si="20"/>
        <v>8.791298515419822</v>
      </c>
      <c r="AH51" s="561">
        <v>8.210469723882294</v>
      </c>
      <c r="AI51" s="560">
        <v>7.0040926974083675</v>
      </c>
      <c r="AJ51" s="560">
        <v>7.4294016865166785</v>
      </c>
      <c r="AK51" s="560">
        <v>8.723157714160692</v>
      </c>
      <c r="AL51" s="560">
        <v>7.4562911353841415</v>
      </c>
      <c r="AM51" s="560">
        <v>7.772704642063186</v>
      </c>
      <c r="AN51" s="560">
        <v>7.0776990089627425</v>
      </c>
      <c r="AO51" s="560">
        <v>6.688057809074836</v>
      </c>
      <c r="AP51" s="561">
        <v>7.216232226689915</v>
      </c>
      <c r="AQ51" s="563">
        <v>7.061242739180224</v>
      </c>
      <c r="AS51" s="24">
        <v>26</v>
      </c>
      <c r="AT51" s="22" t="s">
        <v>57</v>
      </c>
      <c r="AU51" s="560">
        <v>6.261554551781226</v>
      </c>
      <c r="AV51" s="560">
        <v>5.98718061162604</v>
      </c>
      <c r="AW51" s="560">
        <v>5.110806288692573</v>
      </c>
      <c r="AX51" s="560">
        <v>5.190658663821132</v>
      </c>
      <c r="AY51" s="811">
        <v>5.190658663821132</v>
      </c>
      <c r="AZ51" s="560">
        <v>4.843715359875502</v>
      </c>
      <c r="BA51" s="562">
        <v>3.8543751660418186</v>
      </c>
      <c r="BB51" s="560">
        <v>3.5034660503902777</v>
      </c>
      <c r="BC51" s="560">
        <v>3.6931410266099043</v>
      </c>
      <c r="BD51" s="560">
        <v>4.138256327854197</v>
      </c>
      <c r="BE51" s="560">
        <v>4.166890587242512</v>
      </c>
      <c r="BF51" s="560">
        <v>3.78141454732044</v>
      </c>
      <c r="BG51" s="560">
        <v>3.314667772215424</v>
      </c>
      <c r="BH51" s="560">
        <v>3.2086440264020815</v>
      </c>
      <c r="BI51" s="560">
        <v>3.0691395411234623</v>
      </c>
      <c r="BJ51" s="560">
        <v>2.9720798025425754</v>
      </c>
      <c r="BK51" s="560">
        <v>2.959569820117926</v>
      </c>
      <c r="BL51" s="563">
        <v>3.47260448308823</v>
      </c>
      <c r="BN51" s="24">
        <v>23</v>
      </c>
      <c r="BO51" s="22" t="s">
        <v>57</v>
      </c>
      <c r="BP51" s="560">
        <v>3.37259828614498</v>
      </c>
      <c r="BQ51" s="560">
        <v>2.885137545832407</v>
      </c>
      <c r="BR51" s="560">
        <v>3.0074266880876435</v>
      </c>
      <c r="BS51" s="560">
        <v>3.069544924709744</v>
      </c>
      <c r="BT51" s="560">
        <v>2.77764624774452</v>
      </c>
      <c r="BU51" s="560">
        <v>2.9908568562910554</v>
      </c>
      <c r="BV51" s="560">
        <v>3.4548635975892537</v>
      </c>
      <c r="BW51" s="560">
        <v>3.9488942357176295</v>
      </c>
      <c r="BX51" s="560">
        <v>4.274446810019205</v>
      </c>
      <c r="BY51" s="564">
        <v>4.548907513581396</v>
      </c>
      <c r="BZ51" s="52">
        <v>23</v>
      </c>
      <c r="CA51" s="22" t="s">
        <v>30</v>
      </c>
      <c r="CB51" s="793">
        <v>12.578208969365749</v>
      </c>
      <c r="CC51" s="560">
        <v>11.460995926378953</v>
      </c>
      <c r="CD51" s="560">
        <v>9.63118443340895</v>
      </c>
      <c r="CE51" s="561">
        <v>9.911148662691147</v>
      </c>
      <c r="CF51" s="870">
        <v>10.014340600340333</v>
      </c>
      <c r="CG51" s="167"/>
      <c r="CH51" s="829">
        <v>23</v>
      </c>
      <c r="CI51" s="22" t="s">
        <v>30</v>
      </c>
      <c r="CJ51" s="561">
        <v>10.366027804833152</v>
      </c>
      <c r="CK51" s="561">
        <v>10.612879020378326</v>
      </c>
      <c r="CL51" s="561">
        <v>11.201472845461637</v>
      </c>
      <c r="CM51" s="561">
        <v>10.228437209105376</v>
      </c>
      <c r="CN51" s="561">
        <v>9.706598091531562</v>
      </c>
      <c r="CO51" s="563">
        <v>9.594787438480864</v>
      </c>
    </row>
    <row r="52" spans="2:93" ht="13.5" customHeight="1">
      <c r="B52" s="290"/>
      <c r="C52" s="428"/>
      <c r="D52" s="429"/>
      <c r="E52" s="430"/>
      <c r="F52" s="455">
        <v>33</v>
      </c>
      <c r="G52" s="192" t="s">
        <v>465</v>
      </c>
      <c r="H52" s="233" t="s">
        <v>21</v>
      </c>
      <c r="I52" s="249" t="s">
        <v>21</v>
      </c>
      <c r="J52" s="249" t="s">
        <v>21</v>
      </c>
      <c r="K52" s="249" t="s">
        <v>21</v>
      </c>
      <c r="L52" s="262" t="s">
        <v>21</v>
      </c>
      <c r="M52" s="455">
        <v>32</v>
      </c>
      <c r="N52" s="192" t="s">
        <v>30</v>
      </c>
      <c r="O52" s="233">
        <f t="shared" si="15"/>
        <v>4.4673400123455345</v>
      </c>
      <c r="P52" s="249">
        <f t="shared" si="15"/>
        <v>5.041335544073042</v>
      </c>
      <c r="Q52" s="249">
        <f t="shared" si="15"/>
        <v>3.794040261778358</v>
      </c>
      <c r="R52" s="249">
        <f t="shared" si="15"/>
        <v>4.0381824427993465</v>
      </c>
      <c r="S52" s="249">
        <f t="shared" si="15"/>
        <v>4.069289004179851</v>
      </c>
      <c r="T52" s="249">
        <f t="shared" si="15"/>
        <v>6.033399833195859</v>
      </c>
      <c r="U52" s="393">
        <f t="shared" si="16"/>
        <v>5.023016937243392</v>
      </c>
      <c r="V52" s="262">
        <f t="shared" si="17"/>
        <v>4.332002521152294</v>
      </c>
      <c r="X52" s="455">
        <v>32</v>
      </c>
      <c r="Y52" s="192" t="s">
        <v>30</v>
      </c>
      <c r="Z52" s="249">
        <f aca="true" t="shared" si="21" ref="Z52:AG52">Z21/Z$4*100</f>
        <v>4.074892458143782</v>
      </c>
      <c r="AA52" s="249">
        <f t="shared" si="21"/>
        <v>5.287770701126263</v>
      </c>
      <c r="AB52" s="249">
        <f t="shared" si="21"/>
        <v>6.415677353769913</v>
      </c>
      <c r="AC52" s="249">
        <f t="shared" si="21"/>
        <v>6.777352160880364</v>
      </c>
      <c r="AD52" s="249">
        <f t="shared" si="21"/>
        <v>6.437622660557207</v>
      </c>
      <c r="AE52" s="249">
        <f t="shared" si="21"/>
        <v>6.98310222601672</v>
      </c>
      <c r="AF52" s="249">
        <f t="shared" si="21"/>
        <v>7.2563722246755376</v>
      </c>
      <c r="AG52" s="249">
        <f t="shared" si="21"/>
        <v>7.221254554777867</v>
      </c>
      <c r="AH52" s="561">
        <v>17.35086832019612</v>
      </c>
      <c r="AI52" s="560">
        <v>18.782452808490184</v>
      </c>
      <c r="AJ52" s="560">
        <v>21.313336733933014</v>
      </c>
      <c r="AK52" s="560">
        <v>21.308231028946388</v>
      </c>
      <c r="AL52" s="560">
        <v>19.8543970447551</v>
      </c>
      <c r="AM52" s="560">
        <v>22.04526038600588</v>
      </c>
      <c r="AN52" s="560">
        <v>21.325801077069052</v>
      </c>
      <c r="AO52" s="560">
        <v>21.164780595573916</v>
      </c>
      <c r="AP52" s="561">
        <v>21.789668489153353</v>
      </c>
      <c r="AQ52" s="563">
        <v>20.002904079681876</v>
      </c>
      <c r="AS52" s="24">
        <v>27</v>
      </c>
      <c r="AT52" s="22" t="s">
        <v>30</v>
      </c>
      <c r="AU52" s="560">
        <v>17.15966119904712</v>
      </c>
      <c r="AV52" s="560">
        <v>16.31195647621429</v>
      </c>
      <c r="AW52" s="560">
        <v>17.0292122765015</v>
      </c>
      <c r="AX52" s="560">
        <v>16.70166309706497</v>
      </c>
      <c r="AY52" s="811">
        <v>16.70166309706497</v>
      </c>
      <c r="AZ52" s="560">
        <v>7.760230495721954</v>
      </c>
      <c r="BA52" s="562">
        <v>6.5364119282814315</v>
      </c>
      <c r="BB52" s="560">
        <v>6.681438383175493</v>
      </c>
      <c r="BC52" s="560">
        <v>7.3665693532469465</v>
      </c>
      <c r="BD52" s="560">
        <v>7.910677125535297</v>
      </c>
      <c r="BE52" s="560">
        <v>7.696852436087405</v>
      </c>
      <c r="BF52" s="560">
        <v>7.408178373203237</v>
      </c>
      <c r="BG52" s="560">
        <v>7.179996843759509</v>
      </c>
      <c r="BH52" s="560">
        <v>6.449958958724851</v>
      </c>
      <c r="BI52" s="560">
        <v>6.9190194994663665</v>
      </c>
      <c r="BJ52" s="560">
        <v>6.916677457030331</v>
      </c>
      <c r="BK52" s="560">
        <v>6.588315038187866</v>
      </c>
      <c r="BL52" s="563">
        <v>6.715663367867794</v>
      </c>
      <c r="BN52" s="24">
        <v>24</v>
      </c>
      <c r="BO52" s="22" t="s">
        <v>30</v>
      </c>
      <c r="BP52" s="560">
        <v>6.481106785635412</v>
      </c>
      <c r="BQ52" s="560">
        <v>6.040369608385485</v>
      </c>
      <c r="BR52" s="560">
        <v>6.683140960812602</v>
      </c>
      <c r="BS52" s="560">
        <v>6.722757640831464</v>
      </c>
      <c r="BT52" s="560">
        <v>7.147043020534646</v>
      </c>
      <c r="BU52" s="560">
        <v>7.141446533089452</v>
      </c>
      <c r="BV52" s="560">
        <v>7.318242765486276</v>
      </c>
      <c r="BW52" s="560">
        <v>8.346400784311173</v>
      </c>
      <c r="BX52" s="560">
        <v>10.246056806281235</v>
      </c>
      <c r="BY52" s="564">
        <v>12.578208969365749</v>
      </c>
      <c r="BZ52" s="52">
        <v>24</v>
      </c>
      <c r="CA52" s="22" t="s">
        <v>31</v>
      </c>
      <c r="CB52" s="793">
        <v>10.668709296496395</v>
      </c>
      <c r="CC52" s="560">
        <v>10.78043141828147</v>
      </c>
      <c r="CD52" s="560">
        <v>12.38184246359109</v>
      </c>
      <c r="CE52" s="561">
        <v>10.958050421660133</v>
      </c>
      <c r="CF52" s="870">
        <v>10.776081751991603</v>
      </c>
      <c r="CG52" s="167"/>
      <c r="CH52" s="829">
        <v>24</v>
      </c>
      <c r="CI52" s="22" t="s">
        <v>31</v>
      </c>
      <c r="CJ52" s="561">
        <v>10.785429563856272</v>
      </c>
      <c r="CK52" s="561">
        <v>10.859063113947553</v>
      </c>
      <c r="CL52" s="561">
        <v>10.07670964521684</v>
      </c>
      <c r="CM52" s="561">
        <v>9.985386548115658</v>
      </c>
      <c r="CN52" s="561">
        <v>10.904470074211847</v>
      </c>
      <c r="CO52" s="563">
        <v>10.4829585407708</v>
      </c>
    </row>
    <row r="53" spans="2:93" ht="13.5" customHeight="1">
      <c r="B53" s="455">
        <v>34</v>
      </c>
      <c r="C53" s="192" t="s">
        <v>112</v>
      </c>
      <c r="D53" s="233">
        <f aca="true" t="shared" si="22" ref="D53:E55">D22/D$4*100</f>
        <v>3.9961935142470555</v>
      </c>
      <c r="E53" s="234">
        <f t="shared" si="22"/>
        <v>0.6236392087294796</v>
      </c>
      <c r="F53" s="455">
        <v>34</v>
      </c>
      <c r="G53" s="192" t="s">
        <v>31</v>
      </c>
      <c r="H53" s="233">
        <f aca="true" t="shared" si="23" ref="H53:L55">H22/H$4*100</f>
        <v>0.5166543955851317</v>
      </c>
      <c r="I53" s="249">
        <f t="shared" si="23"/>
        <v>0.4422231437099516</v>
      </c>
      <c r="J53" s="249">
        <f t="shared" si="23"/>
        <v>0.6517730655212987</v>
      </c>
      <c r="K53" s="249">
        <f t="shared" si="23"/>
        <v>1.5113075953731077</v>
      </c>
      <c r="L53" s="262">
        <f t="shared" si="23"/>
        <v>0.9750840619954941</v>
      </c>
      <c r="M53" s="455">
        <v>33</v>
      </c>
      <c r="N53" s="192" t="s">
        <v>31</v>
      </c>
      <c r="O53" s="233">
        <f t="shared" si="15"/>
        <v>0.9242793127321789</v>
      </c>
      <c r="P53" s="249">
        <f t="shared" si="15"/>
        <v>1.2626792570587508</v>
      </c>
      <c r="Q53" s="249">
        <f t="shared" si="15"/>
        <v>2.8560666091770597</v>
      </c>
      <c r="R53" s="249">
        <f t="shared" si="15"/>
        <v>2.862978819691087</v>
      </c>
      <c r="S53" s="249">
        <f t="shared" si="15"/>
        <v>2.6833111886760337</v>
      </c>
      <c r="T53" s="249">
        <f t="shared" si="15"/>
        <v>2.0255689868197195</v>
      </c>
      <c r="U53" s="393">
        <f t="shared" si="16"/>
        <v>3.5880394870252355</v>
      </c>
      <c r="V53" s="262">
        <f t="shared" si="17"/>
        <v>4.441029045125046</v>
      </c>
      <c r="X53" s="455">
        <v>33</v>
      </c>
      <c r="Y53" s="192" t="s">
        <v>31</v>
      </c>
      <c r="Z53" s="249">
        <f aca="true" t="shared" si="24" ref="Z53:AG53">Z22/Z$4*100</f>
        <v>5.054271242740279</v>
      </c>
      <c r="AA53" s="249">
        <f t="shared" si="24"/>
        <v>5.720284902055753</v>
      </c>
      <c r="AB53" s="249">
        <f t="shared" si="24"/>
        <v>4.42253071850779</v>
      </c>
      <c r="AC53" s="249">
        <f t="shared" si="24"/>
        <v>4.931740493863068</v>
      </c>
      <c r="AD53" s="249">
        <f t="shared" si="24"/>
        <v>5.05886669081734</v>
      </c>
      <c r="AE53" s="249">
        <f t="shared" si="24"/>
        <v>6.362366040094841</v>
      </c>
      <c r="AF53" s="249">
        <f t="shared" si="24"/>
        <v>7.879547213953485</v>
      </c>
      <c r="AG53" s="249">
        <f t="shared" si="24"/>
        <v>9.24442387305262</v>
      </c>
      <c r="AH53" s="561">
        <v>7.0647645808821755</v>
      </c>
      <c r="AI53" s="560">
        <v>8.54644078716346</v>
      </c>
      <c r="AJ53" s="560">
        <v>8.293807575767847</v>
      </c>
      <c r="AK53" s="560">
        <v>7.978546516278782</v>
      </c>
      <c r="AL53" s="560">
        <v>8.615421397420002</v>
      </c>
      <c r="AM53" s="560">
        <v>8.088740770922143</v>
      </c>
      <c r="AN53" s="560">
        <v>9.146272253550775</v>
      </c>
      <c r="AO53" s="560">
        <v>10.163978824251082</v>
      </c>
      <c r="AP53" s="561">
        <v>10.57389263245335</v>
      </c>
      <c r="AQ53" s="563">
        <v>10.909651924483999</v>
      </c>
      <c r="AS53" s="24">
        <v>28</v>
      </c>
      <c r="AT53" s="22" t="s">
        <v>31</v>
      </c>
      <c r="AU53" s="560">
        <v>11.057943373875604</v>
      </c>
      <c r="AV53" s="560">
        <v>11.825223613267752</v>
      </c>
      <c r="AW53" s="560">
        <v>12.322673661035914</v>
      </c>
      <c r="AX53" s="560">
        <v>12.105044139809841</v>
      </c>
      <c r="AY53" s="811">
        <v>12.105044139809841</v>
      </c>
      <c r="AZ53" s="560">
        <v>20.261616142136173</v>
      </c>
      <c r="BA53" s="562">
        <v>21.335981292714372</v>
      </c>
      <c r="BB53" s="560">
        <v>23.196626707095795</v>
      </c>
      <c r="BC53" s="560">
        <v>22.797577780469915</v>
      </c>
      <c r="BD53" s="560">
        <v>22.299389481967037</v>
      </c>
      <c r="BE53" s="560">
        <v>22.106872606034376</v>
      </c>
      <c r="BF53" s="560">
        <v>21.193710465505006</v>
      </c>
      <c r="BG53" s="560">
        <v>19.43343677348767</v>
      </c>
      <c r="BH53" s="560">
        <v>23.38774940779921</v>
      </c>
      <c r="BI53" s="560">
        <v>22.713303699862838</v>
      </c>
      <c r="BJ53" s="560">
        <v>21.75599630316965</v>
      </c>
      <c r="BK53" s="560">
        <v>21.372253419645123</v>
      </c>
      <c r="BL53" s="563">
        <v>20.771375480906514</v>
      </c>
      <c r="BN53" s="24">
        <v>25</v>
      </c>
      <c r="BO53" s="22" t="s">
        <v>31</v>
      </c>
      <c r="BP53" s="560">
        <v>20.1133932959322</v>
      </c>
      <c r="BQ53" s="560">
        <v>18.621321747624474</v>
      </c>
      <c r="BR53" s="560">
        <v>17.64611336377273</v>
      </c>
      <c r="BS53" s="560">
        <v>17.504674113880636</v>
      </c>
      <c r="BT53" s="560">
        <v>17.521406587831606</v>
      </c>
      <c r="BU53" s="560">
        <v>14.854156498084201</v>
      </c>
      <c r="BV53" s="560">
        <v>13.193304906231177</v>
      </c>
      <c r="BW53" s="560">
        <v>12.249355237178706</v>
      </c>
      <c r="BX53" s="560">
        <v>11.561023780451622</v>
      </c>
      <c r="BY53" s="564">
        <v>10.668709296496395</v>
      </c>
      <c r="BZ53" s="52">
        <v>25</v>
      </c>
      <c r="CA53" s="22" t="s">
        <v>107</v>
      </c>
      <c r="CB53" s="793">
        <v>4.570458316511617</v>
      </c>
      <c r="CC53" s="560">
        <v>4.197799043551523</v>
      </c>
      <c r="CD53" s="560">
        <v>3.486765918717169</v>
      </c>
      <c r="CE53" s="561">
        <v>4.010877332180619</v>
      </c>
      <c r="CF53" s="870">
        <v>4.546312001914058</v>
      </c>
      <c r="CG53" s="167"/>
      <c r="CH53" s="829">
        <v>25</v>
      </c>
      <c r="CI53" s="22" t="s">
        <v>107</v>
      </c>
      <c r="CJ53" s="561">
        <v>4.786738268672983</v>
      </c>
      <c r="CK53" s="561">
        <v>4.4830175008595665</v>
      </c>
      <c r="CL53" s="561">
        <v>4.719707643945744</v>
      </c>
      <c r="CM53" s="561">
        <v>5.880833873194927</v>
      </c>
      <c r="CN53" s="561">
        <v>1.7738466266082034</v>
      </c>
      <c r="CO53" s="563">
        <v>1.8720504492268155</v>
      </c>
    </row>
    <row r="54" spans="2:93" ht="13.5">
      <c r="B54" s="455">
        <v>35</v>
      </c>
      <c r="C54" s="192" t="s">
        <v>300</v>
      </c>
      <c r="D54" s="233">
        <f t="shared" si="22"/>
        <v>8.206382454389642</v>
      </c>
      <c r="E54" s="234">
        <f t="shared" si="22"/>
        <v>2.4360899878198725</v>
      </c>
      <c r="F54" s="455">
        <v>35</v>
      </c>
      <c r="G54" s="192" t="s">
        <v>198</v>
      </c>
      <c r="H54" s="233">
        <f t="shared" si="23"/>
        <v>2.9792066654212435</v>
      </c>
      <c r="I54" s="249">
        <f t="shared" si="23"/>
        <v>3.4321823306528594</v>
      </c>
      <c r="J54" s="249">
        <f t="shared" si="23"/>
        <v>4.028751065378303</v>
      </c>
      <c r="K54" s="249">
        <f t="shared" si="23"/>
        <v>4.6393999751723864</v>
      </c>
      <c r="L54" s="262">
        <f t="shared" si="23"/>
        <v>4.34722564945677</v>
      </c>
      <c r="M54" s="455">
        <v>34</v>
      </c>
      <c r="N54" s="192" t="s">
        <v>198</v>
      </c>
      <c r="O54" s="233">
        <f t="shared" si="15"/>
        <v>4.483122412593939</v>
      </c>
      <c r="P54" s="249">
        <f t="shared" si="15"/>
        <v>5.663828340301613</v>
      </c>
      <c r="Q54" s="249">
        <f t="shared" si="15"/>
        <v>6.577732873224878</v>
      </c>
      <c r="R54" s="249">
        <f t="shared" si="15"/>
        <v>5.935486580116116</v>
      </c>
      <c r="S54" s="249">
        <f t="shared" si="15"/>
        <v>6.549080386488071</v>
      </c>
      <c r="T54" s="249">
        <f t="shared" si="15"/>
        <v>9.02153425393005</v>
      </c>
      <c r="U54" s="393">
        <f t="shared" si="16"/>
        <v>11.399163791833647</v>
      </c>
      <c r="V54" s="262">
        <f t="shared" si="17"/>
        <v>10.473937152061932</v>
      </c>
      <c r="X54" s="455">
        <v>34</v>
      </c>
      <c r="Y54" s="192" t="s">
        <v>198</v>
      </c>
      <c r="Z54" s="249">
        <f aca="true" t="shared" si="25" ref="Z54:AG54">Z23/Z$4*100</f>
        <v>10.114030472771535</v>
      </c>
      <c r="AA54" s="249">
        <f t="shared" si="25"/>
        <v>9.080633204142444</v>
      </c>
      <c r="AB54" s="249">
        <f t="shared" si="25"/>
        <v>8.0656724400975</v>
      </c>
      <c r="AC54" s="249">
        <f t="shared" si="25"/>
        <v>7.7465820829562295</v>
      </c>
      <c r="AD54" s="249">
        <f t="shared" si="25"/>
        <v>9.355280776947621</v>
      </c>
      <c r="AE54" s="249">
        <f t="shared" si="25"/>
        <v>10.131229944985106</v>
      </c>
      <c r="AF54" s="249">
        <f t="shared" si="25"/>
        <v>10.730170560104378</v>
      </c>
      <c r="AG54" s="249">
        <f t="shared" si="25"/>
        <v>11.600841707824694</v>
      </c>
      <c r="AH54" s="561">
        <v>10.442458638610368</v>
      </c>
      <c r="AI54" s="560">
        <v>8.601189927270267</v>
      </c>
      <c r="AJ54" s="560">
        <v>9.387435349064214</v>
      </c>
      <c r="AK54" s="560">
        <v>9.234438429842783</v>
      </c>
      <c r="AL54" s="560">
        <v>8.855599613084163</v>
      </c>
      <c r="AM54" s="560">
        <v>7.588098171864504</v>
      </c>
      <c r="AN54" s="560">
        <v>7.82457978377339</v>
      </c>
      <c r="AO54" s="560">
        <v>7.735546717246175</v>
      </c>
      <c r="AP54" s="561">
        <v>8.419308290281084</v>
      </c>
      <c r="AQ54" s="563">
        <v>8.751079125547134</v>
      </c>
      <c r="AS54" s="24">
        <v>29</v>
      </c>
      <c r="AT54" s="22" t="s">
        <v>32</v>
      </c>
      <c r="AU54" s="560">
        <v>9.22097429973568</v>
      </c>
      <c r="AV54" s="560">
        <v>9.021040205985544</v>
      </c>
      <c r="AW54" s="560">
        <v>8.609078118897683</v>
      </c>
      <c r="AX54" s="560">
        <v>9.216646807478094</v>
      </c>
      <c r="AY54" s="811">
        <v>9.216646807478094</v>
      </c>
      <c r="AZ54" s="560">
        <v>9.830597885055916</v>
      </c>
      <c r="BA54" s="562">
        <v>9.869219584693884</v>
      </c>
      <c r="BB54" s="560">
        <v>9.37730948153642</v>
      </c>
      <c r="BC54" s="560">
        <v>9.783597163412662</v>
      </c>
      <c r="BD54" s="560">
        <v>10.567677760245674</v>
      </c>
      <c r="BE54" s="560">
        <v>11.095218247688459</v>
      </c>
      <c r="BF54" s="560">
        <v>12.086003030065681</v>
      </c>
      <c r="BG54" s="560">
        <v>10.976857066357354</v>
      </c>
      <c r="BH54" s="560">
        <v>9.962071251087314</v>
      </c>
      <c r="BI54" s="560">
        <v>9.326159765933406</v>
      </c>
      <c r="BJ54" s="560">
        <v>10.29861993901405</v>
      </c>
      <c r="BK54" s="560">
        <v>11.081723650809154</v>
      </c>
      <c r="BL54" s="563">
        <v>10.63396803429651</v>
      </c>
      <c r="BN54" s="24">
        <v>26</v>
      </c>
      <c r="BO54" s="22" t="s">
        <v>32</v>
      </c>
      <c r="BP54" s="560">
        <v>11.292713905800957</v>
      </c>
      <c r="BQ54" s="560">
        <v>9.621303138477268</v>
      </c>
      <c r="BR54" s="560">
        <v>9.962827457350294</v>
      </c>
      <c r="BS54" s="560">
        <v>10.629949408615742</v>
      </c>
      <c r="BT54" s="560">
        <v>9.981811881641224</v>
      </c>
      <c r="BU54" s="560">
        <v>10.3715811131409</v>
      </c>
      <c r="BV54" s="560">
        <v>11.508081065991945</v>
      </c>
      <c r="BW54" s="560">
        <v>12.91782930957143</v>
      </c>
      <c r="BX54" s="560">
        <v>14.144385425361113</v>
      </c>
      <c r="BY54" s="564">
        <v>14.026424289883899</v>
      </c>
      <c r="BZ54" s="52">
        <v>26</v>
      </c>
      <c r="CA54" s="22" t="s">
        <v>108</v>
      </c>
      <c r="CB54" s="793">
        <v>9.014227921254417</v>
      </c>
      <c r="CC54" s="560">
        <v>8.437654524792999</v>
      </c>
      <c r="CD54" s="560">
        <v>6.930570690283641</v>
      </c>
      <c r="CE54" s="561">
        <v>7.74867037390036</v>
      </c>
      <c r="CF54" s="870">
        <v>11.275819149180561</v>
      </c>
      <c r="CG54" s="167"/>
      <c r="CH54" s="829">
        <v>26</v>
      </c>
      <c r="CI54" s="22" t="s">
        <v>108</v>
      </c>
      <c r="CJ54" s="561">
        <v>8.457810994361832</v>
      </c>
      <c r="CK54" s="561">
        <v>8.495358181628816</v>
      </c>
      <c r="CL54" s="561">
        <v>9.383980287679588</v>
      </c>
      <c r="CM54" s="561">
        <v>8.695032467909817</v>
      </c>
      <c r="CN54" s="561">
        <v>11.841671613069765</v>
      </c>
      <c r="CO54" s="563">
        <v>13.656749618617633</v>
      </c>
    </row>
    <row r="55" spans="2:93" ht="13.5">
      <c r="B55" s="454">
        <v>36</v>
      </c>
      <c r="C55" s="305" t="s">
        <v>113</v>
      </c>
      <c r="D55" s="319">
        <f t="shared" si="22"/>
        <v>1.0017684754276046</v>
      </c>
      <c r="E55" s="320">
        <f t="shared" si="22"/>
        <v>0.1594144190183043</v>
      </c>
      <c r="F55" s="454">
        <v>36</v>
      </c>
      <c r="G55" s="305" t="s">
        <v>33</v>
      </c>
      <c r="H55" s="319">
        <f t="shared" si="23"/>
        <v>1.0246824040016806</v>
      </c>
      <c r="I55" s="458">
        <f t="shared" si="23"/>
        <v>1.1402976146526653</v>
      </c>
      <c r="J55" s="458">
        <f t="shared" si="23"/>
        <v>1.2401291658476654</v>
      </c>
      <c r="K55" s="458">
        <f t="shared" si="23"/>
        <v>1.028139828860686</v>
      </c>
      <c r="L55" s="323">
        <f t="shared" si="23"/>
        <v>1.8065817254173369</v>
      </c>
      <c r="M55" s="454">
        <v>35</v>
      </c>
      <c r="N55" s="305" t="s">
        <v>33</v>
      </c>
      <c r="O55" s="319">
        <f t="shared" si="15"/>
        <v>0.6202887346659565</v>
      </c>
      <c r="P55" s="458">
        <f t="shared" si="15"/>
        <v>0.7742213167059695</v>
      </c>
      <c r="Q55" s="458">
        <f t="shared" si="15"/>
        <v>0.8892841809431371</v>
      </c>
      <c r="R55" s="458">
        <f t="shared" si="15"/>
        <v>0.9004543009344959</v>
      </c>
      <c r="S55" s="458">
        <f t="shared" si="15"/>
        <v>1.2626988454284787</v>
      </c>
      <c r="T55" s="458">
        <f t="shared" si="15"/>
        <v>1.1438817640857148</v>
      </c>
      <c r="U55" s="411">
        <f t="shared" si="16"/>
        <v>1.1846679597655259</v>
      </c>
      <c r="V55" s="323">
        <f t="shared" si="17"/>
        <v>1.227248459742128</v>
      </c>
      <c r="X55" s="454">
        <v>35</v>
      </c>
      <c r="Y55" s="305" t="s">
        <v>33</v>
      </c>
      <c r="Z55" s="635">
        <f aca="true" t="shared" si="26" ref="Z55:AG55">Z24/Z$4*100</f>
        <v>1.2120199300591095</v>
      </c>
      <c r="AA55" s="635">
        <f t="shared" si="26"/>
        <v>1.279559007319498</v>
      </c>
      <c r="AB55" s="635">
        <f t="shared" si="26"/>
        <v>1.2975961670133087</v>
      </c>
      <c r="AC55" s="635">
        <f t="shared" si="26"/>
        <v>1.7111399457538479</v>
      </c>
      <c r="AD55" s="635">
        <f t="shared" si="26"/>
        <v>1.8080722435660783</v>
      </c>
      <c r="AE55" s="635">
        <f t="shared" si="26"/>
        <v>2.12259399776487</v>
      </c>
      <c r="AF55" s="635">
        <f t="shared" si="26"/>
        <v>2.3191583804068525</v>
      </c>
      <c r="AG55" s="635">
        <f t="shared" si="26"/>
        <v>2.540369088426035</v>
      </c>
      <c r="AH55" s="570">
        <v>2.167620542829752</v>
      </c>
      <c r="AI55" s="557">
        <v>2.3711875747919926</v>
      </c>
      <c r="AJ55" s="557">
        <v>2.448768158185503</v>
      </c>
      <c r="AK55" s="557">
        <v>2.2418783704312673</v>
      </c>
      <c r="AL55" s="557">
        <v>2.0286511381111056</v>
      </c>
      <c r="AM55" s="557">
        <v>2.853016598778636</v>
      </c>
      <c r="AN55" s="557">
        <v>2.9254666050573337</v>
      </c>
      <c r="AO55" s="557">
        <v>3.0593717436815395</v>
      </c>
      <c r="AP55" s="570">
        <v>3.170234099827106</v>
      </c>
      <c r="AQ55" s="558">
        <v>3.869259222374282</v>
      </c>
      <c r="AS55" s="403">
        <v>30</v>
      </c>
      <c r="AT55" s="404" t="s">
        <v>33</v>
      </c>
      <c r="AU55" s="557">
        <v>4.406082572183127</v>
      </c>
      <c r="AV55" s="557">
        <v>4.814962893746206</v>
      </c>
      <c r="AW55" s="557">
        <v>5.746325955037863</v>
      </c>
      <c r="AX55" s="557">
        <v>7.332580425021014</v>
      </c>
      <c r="AY55" s="812">
        <v>7.332580425021014</v>
      </c>
      <c r="AZ55" s="557">
        <v>7.8303903952575915</v>
      </c>
      <c r="BA55" s="571">
        <v>8.923105494185958</v>
      </c>
      <c r="BB55" s="557">
        <v>9.144138207645652</v>
      </c>
      <c r="BC55" s="557">
        <v>9.607449413760238</v>
      </c>
      <c r="BD55" s="557">
        <v>9.859888312899518</v>
      </c>
      <c r="BE55" s="557">
        <v>9.926408224168345</v>
      </c>
      <c r="BF55" s="557">
        <v>11.13436379690328</v>
      </c>
      <c r="BG55" s="557">
        <v>10.053522011440702</v>
      </c>
      <c r="BH55" s="557">
        <v>10.231391828767407</v>
      </c>
      <c r="BI55" s="557">
        <v>10.887508209248326</v>
      </c>
      <c r="BJ55" s="557">
        <v>11.46922081015461</v>
      </c>
      <c r="BK55" s="557">
        <v>11.528962765829904</v>
      </c>
      <c r="BL55" s="558">
        <v>12.083041277418932</v>
      </c>
      <c r="BN55" s="24">
        <v>27</v>
      </c>
      <c r="BO55" s="22" t="s">
        <v>33</v>
      </c>
      <c r="BP55" s="560">
        <v>11.929751840436639</v>
      </c>
      <c r="BQ55" s="560">
        <v>12.54167726412213</v>
      </c>
      <c r="BR55" s="560">
        <v>13.887595207199293</v>
      </c>
      <c r="BS55" s="560">
        <v>13.292262340445857</v>
      </c>
      <c r="BT55" s="560">
        <v>1.7655342671725267</v>
      </c>
      <c r="BU55" s="560">
        <v>1.64388153295708</v>
      </c>
      <c r="BV55" s="560">
        <v>1.7797713881538157</v>
      </c>
      <c r="BW55" s="560">
        <v>1.6076143550501811</v>
      </c>
      <c r="BX55" s="560">
        <v>1.8270510588724542</v>
      </c>
      <c r="BY55" s="564">
        <v>1.7318862897891671</v>
      </c>
      <c r="BZ55" s="52">
        <v>27</v>
      </c>
      <c r="CA55" s="22" t="s">
        <v>109</v>
      </c>
      <c r="CB55" s="793">
        <v>0.6494167029725</v>
      </c>
      <c r="CC55" s="560">
        <v>0.7247863468229173</v>
      </c>
      <c r="CD55" s="560">
        <v>1.038145441797603</v>
      </c>
      <c r="CE55" s="561">
        <v>1.0143121038184608</v>
      </c>
      <c r="CF55" s="870">
        <v>0.9057601777358084</v>
      </c>
      <c r="CG55" s="167"/>
      <c r="CH55" s="829">
        <v>27</v>
      </c>
      <c r="CI55" s="22" t="s">
        <v>109</v>
      </c>
      <c r="CJ55" s="561">
        <v>0.9336881191807249</v>
      </c>
      <c r="CK55" s="561">
        <v>0.9011254191312694</v>
      </c>
      <c r="CL55" s="561">
        <v>0.8865966955594135</v>
      </c>
      <c r="CM55" s="561">
        <v>0.9550278173999851</v>
      </c>
      <c r="CN55" s="561">
        <v>1.0129380869662705</v>
      </c>
      <c r="CO55" s="563">
        <v>0.9348186898409345</v>
      </c>
    </row>
    <row r="56" spans="2:93" ht="13.5">
      <c r="B56" s="433"/>
      <c r="C56" s="434"/>
      <c r="D56" s="435"/>
      <c r="E56" s="436"/>
      <c r="F56" s="433"/>
      <c r="G56" s="434"/>
      <c r="H56" s="435"/>
      <c r="I56" s="437"/>
      <c r="J56" s="437"/>
      <c r="K56" s="437"/>
      <c r="L56" s="436"/>
      <c r="M56" s="433"/>
      <c r="N56" s="434"/>
      <c r="O56" s="435"/>
      <c r="P56" s="437"/>
      <c r="Q56" s="437"/>
      <c r="R56" s="437"/>
      <c r="S56" s="437"/>
      <c r="T56" s="437"/>
      <c r="U56" s="647"/>
      <c r="V56" s="436"/>
      <c r="X56" s="433"/>
      <c r="Y56" s="434"/>
      <c r="Z56" s="437"/>
      <c r="AA56" s="437"/>
      <c r="AB56" s="437"/>
      <c r="AC56" s="437"/>
      <c r="AD56" s="437"/>
      <c r="AE56" s="437"/>
      <c r="AF56" s="437"/>
      <c r="AG56" s="267"/>
      <c r="AH56" s="567"/>
      <c r="AI56" s="567"/>
      <c r="AJ56" s="567"/>
      <c r="AK56" s="567"/>
      <c r="AL56" s="567"/>
      <c r="AM56" s="567"/>
      <c r="AN56" s="567"/>
      <c r="AO56" s="567"/>
      <c r="AP56" s="630"/>
      <c r="AQ56" s="568"/>
      <c r="AS56" s="405"/>
      <c r="AT56" s="406"/>
      <c r="AU56" s="567"/>
      <c r="AV56" s="567"/>
      <c r="AW56" s="567"/>
      <c r="AX56" s="567"/>
      <c r="AY56" s="813"/>
      <c r="AZ56" s="567"/>
      <c r="BA56" s="631"/>
      <c r="BB56" s="567"/>
      <c r="BC56" s="567"/>
      <c r="BD56" s="567"/>
      <c r="BE56" s="567"/>
      <c r="BF56" s="567"/>
      <c r="BG56" s="567"/>
      <c r="BH56" s="567"/>
      <c r="BI56" s="567"/>
      <c r="BJ56" s="567"/>
      <c r="BK56" s="567"/>
      <c r="BL56" s="568"/>
      <c r="BN56" s="42">
        <v>28</v>
      </c>
      <c r="BO56" s="43" t="s">
        <v>60</v>
      </c>
      <c r="BP56" s="560" t="s">
        <v>21</v>
      </c>
      <c r="BQ56" s="560" t="s">
        <v>21</v>
      </c>
      <c r="BR56" s="560" t="s">
        <v>21</v>
      </c>
      <c r="BS56" s="560" t="s">
        <v>21</v>
      </c>
      <c r="BT56" s="560">
        <v>0.1809635562246685</v>
      </c>
      <c r="BU56" s="560">
        <v>0.16277975187109014</v>
      </c>
      <c r="BV56" s="560">
        <v>0.16083233864078122</v>
      </c>
      <c r="BW56" s="560">
        <v>0.1348555814637994</v>
      </c>
      <c r="BX56" s="560">
        <v>0.14131781644754124</v>
      </c>
      <c r="BY56" s="564">
        <v>0.2614184136329799</v>
      </c>
      <c r="BZ56" s="52">
        <v>28</v>
      </c>
      <c r="CA56" s="56" t="s">
        <v>375</v>
      </c>
      <c r="CB56" s="793">
        <v>10.596931029605033</v>
      </c>
      <c r="CC56" s="560">
        <v>10.602430022532936</v>
      </c>
      <c r="CD56" s="560">
        <v>9.441342268260849</v>
      </c>
      <c r="CE56" s="561">
        <v>12.863444365586568</v>
      </c>
      <c r="CF56" s="870">
        <v>10.91582209965308</v>
      </c>
      <c r="CG56" s="167"/>
      <c r="CH56" s="829">
        <v>28</v>
      </c>
      <c r="CI56" s="56" t="s">
        <v>375</v>
      </c>
      <c r="CJ56" s="561">
        <v>8.890725043673205</v>
      </c>
      <c r="CK56" s="561">
        <v>8.815741921221996</v>
      </c>
      <c r="CL56" s="561">
        <v>8.540324559368853</v>
      </c>
      <c r="CM56" s="561">
        <v>8.729525104659427</v>
      </c>
      <c r="CN56" s="561">
        <v>8.843298749386811</v>
      </c>
      <c r="CO56" s="563">
        <v>9.77765400540232</v>
      </c>
    </row>
    <row r="57" spans="2:93" ht="13.5">
      <c r="B57" s="290"/>
      <c r="C57" s="428"/>
      <c r="D57" s="429"/>
      <c r="E57" s="430"/>
      <c r="F57" s="290"/>
      <c r="G57" s="428"/>
      <c r="H57" s="429"/>
      <c r="I57" s="431"/>
      <c r="J57" s="431"/>
      <c r="K57" s="431"/>
      <c r="L57" s="430"/>
      <c r="M57" s="290"/>
      <c r="N57" s="428"/>
      <c r="O57" s="429"/>
      <c r="P57" s="431"/>
      <c r="Q57" s="431"/>
      <c r="R57" s="431"/>
      <c r="S57" s="431"/>
      <c r="T57" s="431"/>
      <c r="U57" s="432"/>
      <c r="V57" s="430"/>
      <c r="X57" s="290"/>
      <c r="Y57" s="428"/>
      <c r="Z57" s="431"/>
      <c r="AA57" s="431"/>
      <c r="AB57" s="431"/>
      <c r="AC57" s="431"/>
      <c r="AD57" s="431"/>
      <c r="AE57" s="431"/>
      <c r="AF57" s="431"/>
      <c r="AG57" s="288"/>
      <c r="AH57" s="565"/>
      <c r="AI57" s="565"/>
      <c r="AJ57" s="565"/>
      <c r="AK57" s="565"/>
      <c r="AL57" s="565"/>
      <c r="AM57" s="565"/>
      <c r="AN57" s="565"/>
      <c r="AO57" s="565"/>
      <c r="AP57" s="573"/>
      <c r="AQ57" s="566"/>
      <c r="AS57" s="407"/>
      <c r="AT57" s="408"/>
      <c r="AU57" s="565"/>
      <c r="AV57" s="565"/>
      <c r="AW57" s="565"/>
      <c r="AX57" s="565"/>
      <c r="AY57" s="814"/>
      <c r="AZ57" s="565"/>
      <c r="BA57" s="574"/>
      <c r="BB57" s="565"/>
      <c r="BC57" s="565"/>
      <c r="BD57" s="565"/>
      <c r="BE57" s="565"/>
      <c r="BF57" s="565"/>
      <c r="BG57" s="565"/>
      <c r="BH57" s="565"/>
      <c r="BI57" s="565"/>
      <c r="BJ57" s="565"/>
      <c r="BK57" s="565"/>
      <c r="BL57" s="566"/>
      <c r="BN57" s="42">
        <v>29</v>
      </c>
      <c r="BO57" s="43" t="s">
        <v>61</v>
      </c>
      <c r="BP57" s="560" t="s">
        <v>21</v>
      </c>
      <c r="BQ57" s="560" t="s">
        <v>21</v>
      </c>
      <c r="BR57" s="560" t="s">
        <v>21</v>
      </c>
      <c r="BS57" s="560" t="s">
        <v>21</v>
      </c>
      <c r="BT57" s="560">
        <v>12.819376716122049</v>
      </c>
      <c r="BU57" s="560">
        <v>14.14528330019031</v>
      </c>
      <c r="BV57" s="560">
        <v>13.945716167697645</v>
      </c>
      <c r="BW57" s="560">
        <v>11.873778135616543</v>
      </c>
      <c r="BX57" s="560">
        <v>11.339674077732969</v>
      </c>
      <c r="BY57" s="564">
        <v>10.525936079338226</v>
      </c>
      <c r="BZ57" s="52">
        <v>29</v>
      </c>
      <c r="CA57" s="56" t="s">
        <v>33</v>
      </c>
      <c r="CB57" s="793">
        <v>1.6608913395223615</v>
      </c>
      <c r="CC57" s="560">
        <v>1.6693526512922348</v>
      </c>
      <c r="CD57" s="560">
        <v>1.553982531671652</v>
      </c>
      <c r="CE57" s="561">
        <v>1.474251671906362</v>
      </c>
      <c r="CF57" s="870">
        <v>1.4284842911392754</v>
      </c>
      <c r="CG57" s="167"/>
      <c r="CH57" s="829">
        <v>29</v>
      </c>
      <c r="CI57" s="56" t="s">
        <v>33</v>
      </c>
      <c r="CJ57" s="561">
        <v>1.6756761482557658</v>
      </c>
      <c r="CK57" s="561">
        <v>1.470339873431235</v>
      </c>
      <c r="CL57" s="561">
        <v>1.4477514309268584</v>
      </c>
      <c r="CM57" s="561">
        <v>1.0630122044269255</v>
      </c>
      <c r="CN57" s="561">
        <v>1.1734020886128953</v>
      </c>
      <c r="CO57" s="563">
        <v>1.2481038619504732</v>
      </c>
    </row>
    <row r="58" spans="2:93" ht="13.5">
      <c r="B58" s="455">
        <v>37</v>
      </c>
      <c r="C58" s="192" t="s">
        <v>301</v>
      </c>
      <c r="D58" s="233">
        <f aca="true" t="shared" si="27" ref="D58:E60">D27/D$4*100</f>
        <v>2.8188192322180345</v>
      </c>
      <c r="E58" s="234">
        <f t="shared" si="27"/>
        <v>6.044047373397624</v>
      </c>
      <c r="F58" s="455">
        <v>37</v>
      </c>
      <c r="G58" s="192" t="s">
        <v>34</v>
      </c>
      <c r="H58" s="233">
        <f aca="true" t="shared" si="28" ref="H58:L60">H27/H$4*100</f>
        <v>1.647093114222576</v>
      </c>
      <c r="I58" s="249">
        <f t="shared" si="28"/>
        <v>0.6951106948272763</v>
      </c>
      <c r="J58" s="249">
        <f t="shared" si="28"/>
        <v>1.3088135647602936</v>
      </c>
      <c r="K58" s="249">
        <f t="shared" si="28"/>
        <v>1.8222204514345193</v>
      </c>
      <c r="L58" s="262">
        <f t="shared" si="28"/>
        <v>0.4636316291003949</v>
      </c>
      <c r="M58" s="455">
        <v>36</v>
      </c>
      <c r="N58" s="192" t="s">
        <v>34</v>
      </c>
      <c r="O58" s="233">
        <f aca="true" t="shared" si="29" ref="O58:T60">O27/O$4*100</f>
        <v>0.7882139630653878</v>
      </c>
      <c r="P58" s="249">
        <f t="shared" si="29"/>
        <v>1.254096438685845</v>
      </c>
      <c r="Q58" s="249">
        <f t="shared" si="29"/>
        <v>1.6743797580806241</v>
      </c>
      <c r="R58" s="249">
        <f t="shared" si="29"/>
        <v>2.8792395511400724</v>
      </c>
      <c r="S58" s="249">
        <f t="shared" si="29"/>
        <v>1.4050102427906501</v>
      </c>
      <c r="T58" s="249">
        <f t="shared" si="29"/>
        <v>1.3586392269649104</v>
      </c>
      <c r="U58" s="393">
        <f>U27/U$4*100</f>
        <v>1.8580391009069965</v>
      </c>
      <c r="V58" s="262">
        <f>V27/V$4*100</f>
        <v>2.177408877926559</v>
      </c>
      <c r="X58" s="455">
        <v>36</v>
      </c>
      <c r="Y58" s="192" t="s">
        <v>34</v>
      </c>
      <c r="Z58" s="249">
        <f aca="true" t="shared" si="30" ref="Z58:AG58">Z27/Z$4*100</f>
        <v>1.677219694859654</v>
      </c>
      <c r="AA58" s="249">
        <f t="shared" si="30"/>
        <v>1.9036072298942532</v>
      </c>
      <c r="AB58" s="249">
        <f t="shared" si="30"/>
        <v>2.047728675064482</v>
      </c>
      <c r="AC58" s="249">
        <f t="shared" si="30"/>
        <v>1.9122827577151102</v>
      </c>
      <c r="AD58" s="249">
        <f t="shared" si="30"/>
        <v>1.955927864351</v>
      </c>
      <c r="AE58" s="249">
        <f t="shared" si="30"/>
        <v>2.1023091545996837</v>
      </c>
      <c r="AF58" s="249">
        <f t="shared" si="30"/>
        <v>2.452550332518115</v>
      </c>
      <c r="AG58" s="249">
        <f t="shared" si="30"/>
        <v>3.937330486236048</v>
      </c>
      <c r="AH58" s="561">
        <v>4.271688276758285</v>
      </c>
      <c r="AI58" s="560">
        <v>4.805429613886168</v>
      </c>
      <c r="AJ58" s="560">
        <v>3.7967274594470015</v>
      </c>
      <c r="AK58" s="560">
        <v>4.167520586479939</v>
      </c>
      <c r="AL58" s="560">
        <v>4.83017600994307</v>
      </c>
      <c r="AM58" s="560">
        <v>4.29711206347706</v>
      </c>
      <c r="AN58" s="560">
        <v>4.3691049255747805</v>
      </c>
      <c r="AO58" s="560">
        <v>4.8004651292917355</v>
      </c>
      <c r="AP58" s="561">
        <v>3.1255891308739834</v>
      </c>
      <c r="AQ58" s="563">
        <v>4.530522773066449</v>
      </c>
      <c r="AS58" s="24">
        <v>31</v>
      </c>
      <c r="AT58" s="22" t="s">
        <v>34</v>
      </c>
      <c r="AU58" s="560">
        <v>5.4791999179312985</v>
      </c>
      <c r="AV58" s="560">
        <v>4.963697855377603</v>
      </c>
      <c r="AW58" s="560">
        <v>4.025818861826809</v>
      </c>
      <c r="AX58" s="560">
        <v>3.780050834531202</v>
      </c>
      <c r="AY58" s="811">
        <v>3.780050834531202</v>
      </c>
      <c r="AZ58" s="560">
        <v>4.049350896294871</v>
      </c>
      <c r="BA58" s="562">
        <v>4.143507671264192</v>
      </c>
      <c r="BB58" s="560">
        <v>2.9622077962683857</v>
      </c>
      <c r="BC58" s="560">
        <v>2.5165801213779737</v>
      </c>
      <c r="BD58" s="560">
        <v>2.789818820094871</v>
      </c>
      <c r="BE58" s="560">
        <v>2.9898148417695563</v>
      </c>
      <c r="BF58" s="560">
        <v>2.817240204136004</v>
      </c>
      <c r="BG58" s="560">
        <v>3.1929777189394097</v>
      </c>
      <c r="BH58" s="560">
        <v>3.166976639780968</v>
      </c>
      <c r="BI58" s="560">
        <v>3.381624536558308</v>
      </c>
      <c r="BJ58" s="560">
        <v>3.280599327246901</v>
      </c>
      <c r="BK58" s="560">
        <v>3.0560031189538703</v>
      </c>
      <c r="BL58" s="563">
        <v>3.407603646612145</v>
      </c>
      <c r="BN58" s="24">
        <v>30</v>
      </c>
      <c r="BO58" s="22" t="s">
        <v>34</v>
      </c>
      <c r="BP58" s="560">
        <v>3.4062079994480987</v>
      </c>
      <c r="BQ58" s="560">
        <v>3.6391038928764066</v>
      </c>
      <c r="BR58" s="560">
        <v>3.553051574891801</v>
      </c>
      <c r="BS58" s="560">
        <v>3.688946285466394</v>
      </c>
      <c r="BT58" s="560">
        <v>3.9959971482373624</v>
      </c>
      <c r="BU58" s="560">
        <v>3.897995494737294</v>
      </c>
      <c r="BV58" s="560">
        <v>3.965985184133067</v>
      </c>
      <c r="BW58" s="560">
        <v>3.7599316565005205</v>
      </c>
      <c r="BX58" s="560">
        <v>3.7640369123863096</v>
      </c>
      <c r="BY58" s="564">
        <v>3.5772587951892856</v>
      </c>
      <c r="BZ58" s="52">
        <v>30</v>
      </c>
      <c r="CA58" s="22" t="s">
        <v>60</v>
      </c>
      <c r="CB58" s="793">
        <v>0.2614184136329799</v>
      </c>
      <c r="CC58" s="560">
        <v>0.2808986746733129</v>
      </c>
      <c r="CD58" s="560">
        <v>0.36710126264743687</v>
      </c>
      <c r="CE58" s="561">
        <v>0.1894870333615231</v>
      </c>
      <c r="CF58" s="870">
        <v>0.1736420174030275</v>
      </c>
      <c r="CG58" s="167"/>
      <c r="CH58" s="829">
        <v>30</v>
      </c>
      <c r="CI58" s="22" t="s">
        <v>60</v>
      </c>
      <c r="CJ58" s="561">
        <v>0.2037107800030928</v>
      </c>
      <c r="CK58" s="561">
        <v>0.22009519905537145</v>
      </c>
      <c r="CL58" s="561">
        <v>0.20893227848399692</v>
      </c>
      <c r="CM58" s="561">
        <v>0.20247872751179016</v>
      </c>
      <c r="CN58" s="561">
        <v>0.17649560733895248</v>
      </c>
      <c r="CO58" s="563">
        <v>0.17257368516731084</v>
      </c>
    </row>
    <row r="59" spans="2:93" ht="13.5">
      <c r="B59" s="455">
        <v>38</v>
      </c>
      <c r="C59" s="304" t="s">
        <v>324</v>
      </c>
      <c r="D59" s="233">
        <f t="shared" si="27"/>
        <v>0.24520381579443246</v>
      </c>
      <c r="E59" s="234">
        <f t="shared" si="27"/>
        <v>0.18698736520650774</v>
      </c>
      <c r="F59" s="455">
        <v>38</v>
      </c>
      <c r="G59" s="192" t="s">
        <v>306</v>
      </c>
      <c r="H59" s="233">
        <f t="shared" si="28"/>
        <v>0.04748306773898651</v>
      </c>
      <c r="I59" s="249">
        <f t="shared" si="28"/>
        <v>0.055212526759551885</v>
      </c>
      <c r="J59" s="189" t="s">
        <v>192</v>
      </c>
      <c r="K59" s="189" t="s">
        <v>192</v>
      </c>
      <c r="L59" s="190" t="s">
        <v>192</v>
      </c>
      <c r="M59" s="455">
        <v>37</v>
      </c>
      <c r="N59" s="192" t="s">
        <v>308</v>
      </c>
      <c r="O59" s="233">
        <f t="shared" si="29"/>
        <v>0.03264104020343012</v>
      </c>
      <c r="P59" s="249">
        <f t="shared" si="29"/>
        <v>0.015804876787680652</v>
      </c>
      <c r="Q59" s="249">
        <f t="shared" si="29"/>
        <v>0.016319235606429405</v>
      </c>
      <c r="R59" s="249">
        <f t="shared" si="29"/>
        <v>0.035409644040637483</v>
      </c>
      <c r="S59" s="249">
        <f t="shared" si="29"/>
        <v>0.03240931253515427</v>
      </c>
      <c r="T59" s="249">
        <f t="shared" si="29"/>
        <v>0.0423319998944568</v>
      </c>
      <c r="U59" s="393">
        <f>U28/U$4*100</f>
        <v>0.06073020202564302</v>
      </c>
      <c r="V59" s="262" t="s">
        <v>192</v>
      </c>
      <c r="X59" s="455">
        <v>37</v>
      </c>
      <c r="Y59" s="192" t="s">
        <v>360</v>
      </c>
      <c r="Z59" s="251">
        <f>Z28/Z$4*100</f>
        <v>0.036228968732914514</v>
      </c>
      <c r="AA59" s="249">
        <f>AA28/AA$4*100</f>
        <v>0.05168101222151181</v>
      </c>
      <c r="AB59" s="249">
        <f>AB28/AB$4*100</f>
        <v>0.07990759073780805</v>
      </c>
      <c r="AC59" s="249" t="s">
        <v>192</v>
      </c>
      <c r="AD59" s="249">
        <f>AD28/AD$4*100</f>
        <v>0.1690700891445796</v>
      </c>
      <c r="AE59" s="249">
        <f>AE28/AE$4*100</f>
        <v>0.19911122409335744</v>
      </c>
      <c r="AF59" s="249">
        <f>AF28/AF$4*100</f>
        <v>0.1803880413128715</v>
      </c>
      <c r="AG59" s="249">
        <f>AG28/AG$4*100</f>
        <v>0.19662739223238979</v>
      </c>
      <c r="AH59" s="561">
        <v>0.22698714418320767</v>
      </c>
      <c r="AI59" s="560">
        <v>0.2520630294206249</v>
      </c>
      <c r="AJ59" s="560">
        <v>0.13137697172644264</v>
      </c>
      <c r="AK59" s="560">
        <v>0.15908539436023067</v>
      </c>
      <c r="AL59" s="560">
        <v>0.12896490058958704</v>
      </c>
      <c r="AM59" s="560">
        <v>0.10336405410500824</v>
      </c>
      <c r="AN59" s="560">
        <v>0.12082355360977176</v>
      </c>
      <c r="AO59" s="560">
        <v>0.12247683583947973</v>
      </c>
      <c r="AP59" s="561">
        <v>0.11699624264779818</v>
      </c>
      <c r="AQ59" s="563">
        <v>0.14893218376207598</v>
      </c>
      <c r="AS59" s="24">
        <v>32</v>
      </c>
      <c r="AT59" s="22" t="s">
        <v>35</v>
      </c>
      <c r="AU59" s="560">
        <v>0.14225567133338266</v>
      </c>
      <c r="AV59" s="560">
        <v>0.11474810070400819</v>
      </c>
      <c r="AW59" s="560">
        <v>0.10596548376482433</v>
      </c>
      <c r="AX59" s="560">
        <v>0.1175764214608475</v>
      </c>
      <c r="AY59" s="811">
        <v>0.1175764214608475</v>
      </c>
      <c r="AZ59" s="560">
        <v>0.1309911113048985</v>
      </c>
      <c r="BA59" s="562">
        <v>0.1522263542860036</v>
      </c>
      <c r="BB59" s="560">
        <v>0.1604075815712829</v>
      </c>
      <c r="BC59" s="560">
        <v>0.16665522209088027</v>
      </c>
      <c r="BD59" s="560">
        <v>0.16381396390437203</v>
      </c>
      <c r="BE59" s="560">
        <v>0.21065166640667193</v>
      </c>
      <c r="BF59" s="560">
        <v>0.2956186470869877</v>
      </c>
      <c r="BG59" s="560">
        <v>0.3874000047375071</v>
      </c>
      <c r="BH59" s="560">
        <v>0.39613608247450044</v>
      </c>
      <c r="BI59" s="560">
        <v>0.2871435082234918</v>
      </c>
      <c r="BJ59" s="560">
        <v>0.22127125793109073</v>
      </c>
      <c r="BK59" s="560">
        <v>0.2425811702296585</v>
      </c>
      <c r="BL59" s="563">
        <v>0.32720330519884455</v>
      </c>
      <c r="BN59" s="24">
        <v>31</v>
      </c>
      <c r="BO59" s="22" t="s">
        <v>35</v>
      </c>
      <c r="BP59" s="560">
        <v>0.4216109881830137</v>
      </c>
      <c r="BQ59" s="560">
        <v>0.5019927073916752</v>
      </c>
      <c r="BR59" s="560">
        <v>0.4092305909162339</v>
      </c>
      <c r="BS59" s="560">
        <v>0.2787841754685877</v>
      </c>
      <c r="BT59" s="560">
        <v>0.2340253584957751</v>
      </c>
      <c r="BU59" s="560">
        <v>0.18000802993596215</v>
      </c>
      <c r="BV59" s="560">
        <v>0.1583885310588856</v>
      </c>
      <c r="BW59" s="560">
        <v>0.15492466983333766</v>
      </c>
      <c r="BX59" s="560">
        <v>0.1677477999659923</v>
      </c>
      <c r="BY59" s="564">
        <v>0.21797287571494656</v>
      </c>
      <c r="BZ59" s="52">
        <v>31</v>
      </c>
      <c r="CA59" s="22" t="s">
        <v>34</v>
      </c>
      <c r="CB59" s="793">
        <v>3.5772587951892856</v>
      </c>
      <c r="CC59" s="560">
        <v>3.5686953557730683</v>
      </c>
      <c r="CD59" s="560">
        <v>3.7258978958897675</v>
      </c>
      <c r="CE59" s="561">
        <v>3.427128594782728</v>
      </c>
      <c r="CF59" s="870">
        <v>3.3555765082065836</v>
      </c>
      <c r="CG59" s="167"/>
      <c r="CH59" s="829">
        <v>31</v>
      </c>
      <c r="CI59" s="22" t="s">
        <v>34</v>
      </c>
      <c r="CJ59" s="561">
        <v>4.014733930056166</v>
      </c>
      <c r="CK59" s="561">
        <v>4.048151863138884</v>
      </c>
      <c r="CL59" s="561">
        <v>3.9178129734232527</v>
      </c>
      <c r="CM59" s="561">
        <v>4.156788924493125</v>
      </c>
      <c r="CN59" s="561">
        <v>4.358510020625181</v>
      </c>
      <c r="CO59" s="563">
        <v>3.9163642467782527</v>
      </c>
    </row>
    <row r="60" spans="2:93" ht="13.5">
      <c r="B60" s="214">
        <v>39</v>
      </c>
      <c r="C60" s="215" t="s">
        <v>303</v>
      </c>
      <c r="D60" s="271">
        <f t="shared" si="27"/>
        <v>1.228823839667027</v>
      </c>
      <c r="E60" s="272">
        <f t="shared" si="27"/>
        <v>0.5655933882326244</v>
      </c>
      <c r="F60" s="214">
        <v>39</v>
      </c>
      <c r="G60" s="215" t="s">
        <v>58</v>
      </c>
      <c r="H60" s="271">
        <f t="shared" si="28"/>
        <v>0.5148752195843322</v>
      </c>
      <c r="I60" s="274">
        <f t="shared" si="28"/>
        <v>0.7013873750059058</v>
      </c>
      <c r="J60" s="274">
        <f t="shared" si="28"/>
        <v>0.9650947693648992</v>
      </c>
      <c r="K60" s="274">
        <f t="shared" si="28"/>
        <v>1.2863430669216163</v>
      </c>
      <c r="L60" s="278">
        <f t="shared" si="28"/>
        <v>1.6806450351756934</v>
      </c>
      <c r="M60" s="214">
        <v>39</v>
      </c>
      <c r="N60" s="215" t="s">
        <v>58</v>
      </c>
      <c r="O60" s="271">
        <f t="shared" si="29"/>
        <v>2.3624894097829205</v>
      </c>
      <c r="P60" s="274">
        <f t="shared" si="29"/>
        <v>3.4460082007268182</v>
      </c>
      <c r="Q60" s="274">
        <f t="shared" si="29"/>
        <v>3.3138450376734694</v>
      </c>
      <c r="R60" s="274">
        <f t="shared" si="29"/>
        <v>4.357671411106275</v>
      </c>
      <c r="S60" s="274">
        <f t="shared" si="29"/>
        <v>4.431255394757493</v>
      </c>
      <c r="T60" s="274">
        <f t="shared" si="29"/>
        <v>4.271803561165151</v>
      </c>
      <c r="U60" s="394">
        <f>U29/U$4*100</f>
        <v>4.311701337065492</v>
      </c>
      <c r="V60" s="278">
        <f>V29/V$4*100</f>
        <v>5.113734174513134</v>
      </c>
      <c r="X60" s="214">
        <v>39</v>
      </c>
      <c r="Y60" s="215" t="s">
        <v>58</v>
      </c>
      <c r="Z60" s="274">
        <f aca="true" t="shared" si="31" ref="Z60:AG60">Z29/Z$4*100</f>
        <v>5.670617604885546</v>
      </c>
      <c r="AA60" s="274">
        <f t="shared" si="31"/>
        <v>5.499558092425904</v>
      </c>
      <c r="AB60" s="274">
        <f t="shared" si="31"/>
        <v>5.822685700568857</v>
      </c>
      <c r="AC60" s="274">
        <f t="shared" si="31"/>
        <v>6.209108891879032</v>
      </c>
      <c r="AD60" s="274">
        <f t="shared" si="31"/>
        <v>6.531450564639217</v>
      </c>
      <c r="AE60" s="274">
        <f t="shared" si="31"/>
        <v>7.1871297766309015</v>
      </c>
      <c r="AF60" s="274">
        <f t="shared" si="31"/>
        <v>7.955705982163655</v>
      </c>
      <c r="AG60" s="274">
        <f t="shared" si="31"/>
        <v>7.971020215363376</v>
      </c>
      <c r="AH60" s="578">
        <v>2.998347524711434</v>
      </c>
      <c r="AI60" s="575">
        <v>3.157250515248797</v>
      </c>
      <c r="AJ60" s="575">
        <v>2.9909683574764614</v>
      </c>
      <c r="AK60" s="575">
        <v>3.3592442074677895</v>
      </c>
      <c r="AL60" s="575">
        <v>3.253214633434566</v>
      </c>
      <c r="AM60" s="575">
        <v>3.427915401575845</v>
      </c>
      <c r="AN60" s="575">
        <v>3.9118317441594983</v>
      </c>
      <c r="AO60" s="575">
        <v>4.015980928055766</v>
      </c>
      <c r="AP60" s="578">
        <v>3.7055979857142067</v>
      </c>
      <c r="AQ60" s="576">
        <v>3.8034229575402456</v>
      </c>
      <c r="AS60" s="25">
        <v>34</v>
      </c>
      <c r="AT60" s="26" t="s">
        <v>58</v>
      </c>
      <c r="AU60" s="575">
        <v>4.043876858849544</v>
      </c>
      <c r="AV60" s="575">
        <v>4.772831402955487</v>
      </c>
      <c r="AW60" s="575">
        <v>5.133621881306329</v>
      </c>
      <c r="AX60" s="575">
        <v>5.441283424810553</v>
      </c>
      <c r="AY60" s="815">
        <v>0.6279620095001429</v>
      </c>
      <c r="AZ60" s="575">
        <v>0.5675788697740711</v>
      </c>
      <c r="BA60" s="579">
        <v>0.6261841180304774</v>
      </c>
      <c r="BB60" s="575">
        <v>0.6224427393144821</v>
      </c>
      <c r="BC60" s="575">
        <v>0.6492614489170528</v>
      </c>
      <c r="BD60" s="575">
        <v>0.6623748897341575</v>
      </c>
      <c r="BE60" s="575">
        <v>0.6820935463480173</v>
      </c>
      <c r="BF60" s="575">
        <v>0.5930367871045996</v>
      </c>
      <c r="BG60" s="575">
        <v>4.344206747601362</v>
      </c>
      <c r="BH60" s="575">
        <v>1.1847940023565242</v>
      </c>
      <c r="BI60" s="575">
        <v>1.2400300495894923</v>
      </c>
      <c r="BJ60" s="575">
        <v>1.267452300239619</v>
      </c>
      <c r="BK60" s="575">
        <v>1.8777777791745258</v>
      </c>
      <c r="BL60" s="576">
        <v>2.044306020156383</v>
      </c>
      <c r="BN60" s="25">
        <v>32</v>
      </c>
      <c r="BO60" s="26" t="s">
        <v>58</v>
      </c>
      <c r="BP60" s="575">
        <v>2.1672321231434846</v>
      </c>
      <c r="BQ60" s="575">
        <v>2.0572795516471527</v>
      </c>
      <c r="BR60" s="575">
        <v>1.9431214461347954</v>
      </c>
      <c r="BS60" s="575">
        <v>1.9727785370827602</v>
      </c>
      <c r="BT60" s="575">
        <v>1.9559617856068696</v>
      </c>
      <c r="BU60" s="575">
        <v>3.6700159076754377</v>
      </c>
      <c r="BV60" s="575">
        <v>3.9623875620598352</v>
      </c>
      <c r="BW60" s="575">
        <v>3.97809756620952</v>
      </c>
      <c r="BX60" s="575">
        <v>3.8352160345815483</v>
      </c>
      <c r="BY60" s="580">
        <v>3.6413432868011526</v>
      </c>
      <c r="BZ60" s="57">
        <v>32</v>
      </c>
      <c r="CA60" s="26" t="s">
        <v>58</v>
      </c>
      <c r="CB60" s="794">
        <v>3.6516375116614626</v>
      </c>
      <c r="CC60" s="575">
        <v>3.230046224701455</v>
      </c>
      <c r="CD60" s="575">
        <v>3.267060627682086</v>
      </c>
      <c r="CE60" s="578">
        <v>3.558208210354415</v>
      </c>
      <c r="CF60" s="871">
        <v>3.529777466793983</v>
      </c>
      <c r="CG60" s="167"/>
      <c r="CH60" s="830">
        <v>32</v>
      </c>
      <c r="CI60" s="26" t="s">
        <v>58</v>
      </c>
      <c r="CJ60" s="578">
        <v>3.4702214468723396</v>
      </c>
      <c r="CK60" s="578">
        <v>3.694429162077616</v>
      </c>
      <c r="CL60" s="578">
        <v>3.711837897338435</v>
      </c>
      <c r="CM60" s="578">
        <v>3.55640721329073</v>
      </c>
      <c r="CN60" s="578">
        <v>3.786931836987041</v>
      </c>
      <c r="CO60" s="576">
        <v>3.5101589438411573</v>
      </c>
    </row>
    <row r="61" spans="1:93" s="589" customFormat="1" ht="13.5">
      <c r="A61" s="167"/>
      <c r="B61" s="310"/>
      <c r="C61" s="311"/>
      <c r="D61" s="311"/>
      <c r="E61" s="312"/>
      <c r="F61" s="276" t="s">
        <v>361</v>
      </c>
      <c r="G61" s="246"/>
      <c r="H61" s="246"/>
      <c r="I61" s="246"/>
      <c r="J61" s="246"/>
      <c r="K61" s="246"/>
      <c r="L61" s="246"/>
      <c r="M61" s="276" t="s">
        <v>361</v>
      </c>
      <c r="N61" s="246"/>
      <c r="O61" s="246"/>
      <c r="P61" s="246"/>
      <c r="Q61" s="246"/>
      <c r="R61" s="246"/>
      <c r="S61" s="246"/>
      <c r="T61" s="246"/>
      <c r="U61" s="246"/>
      <c r="V61" s="230"/>
      <c r="W61" s="167"/>
      <c r="X61" s="276" t="s">
        <v>361</v>
      </c>
      <c r="Y61" s="246"/>
      <c r="Z61" s="246"/>
      <c r="AA61" s="246"/>
      <c r="AB61" s="246"/>
      <c r="AC61" s="246"/>
      <c r="AD61" s="247"/>
      <c r="AE61" s="248"/>
      <c r="AF61" s="246"/>
      <c r="AG61" s="286"/>
      <c r="AH61" s="585"/>
      <c r="AI61" s="607"/>
      <c r="AJ61" s="585"/>
      <c r="AK61" s="585"/>
      <c r="AL61" s="585"/>
      <c r="AM61" s="585"/>
      <c r="AN61" s="585"/>
      <c r="AO61" s="585"/>
      <c r="AP61" s="585"/>
      <c r="AQ61" s="586"/>
      <c r="AR61" s="167"/>
      <c r="AS61" s="9" t="s">
        <v>361</v>
      </c>
      <c r="AT61" s="587"/>
      <c r="AU61" s="585"/>
      <c r="AV61" s="585"/>
      <c r="AW61" s="585"/>
      <c r="AX61" s="585"/>
      <c r="AY61" s="824"/>
      <c r="AZ61" s="585"/>
      <c r="BA61" s="585"/>
      <c r="BB61" s="585"/>
      <c r="BC61" s="585"/>
      <c r="BD61" s="583"/>
      <c r="BE61" s="585"/>
      <c r="BF61" s="583"/>
      <c r="BG61" s="583"/>
      <c r="BH61" s="583"/>
      <c r="BI61" s="583"/>
      <c r="BJ61" s="585"/>
      <c r="BK61" s="585"/>
      <c r="BL61" s="586"/>
      <c r="BM61" s="167"/>
      <c r="BN61" s="9" t="s">
        <v>361</v>
      </c>
      <c r="BO61" s="587"/>
      <c r="BP61" s="583"/>
      <c r="BQ61" s="583"/>
      <c r="BR61" s="583"/>
      <c r="BS61" s="583"/>
      <c r="BT61" s="583"/>
      <c r="BU61" s="583"/>
      <c r="BV61" s="583"/>
      <c r="BW61" s="583"/>
      <c r="BX61" s="583"/>
      <c r="BY61" s="588"/>
      <c r="BZ61" s="74" t="s">
        <v>361</v>
      </c>
      <c r="CA61" s="583"/>
      <c r="CB61" s="936"/>
      <c r="CC61" s="556"/>
      <c r="CD61" s="556"/>
      <c r="CE61" s="556"/>
      <c r="CF61" s="728"/>
      <c r="CG61" s="167"/>
      <c r="CH61" s="833" t="s">
        <v>361</v>
      </c>
      <c r="CI61" s="583"/>
      <c r="CJ61" s="556"/>
      <c r="CK61" s="556"/>
      <c r="CL61" s="556"/>
      <c r="CM61" s="556"/>
      <c r="CN61" s="556"/>
      <c r="CO61" s="959"/>
    </row>
    <row r="62" spans="2:93" ht="13.5">
      <c r="B62" s="310"/>
      <c r="C62" s="311"/>
      <c r="D62" s="311"/>
      <c r="E62" s="312"/>
      <c r="F62" s="277"/>
      <c r="G62" s="239" t="s">
        <v>17</v>
      </c>
      <c r="H62" s="443"/>
      <c r="I62" s="444"/>
      <c r="J62" s="445"/>
      <c r="K62" s="249">
        <f>K33/K$4*100</f>
        <v>11.51933870299094</v>
      </c>
      <c r="L62" s="249">
        <f>L33/L$4*100</f>
        <v>11.959576113651616</v>
      </c>
      <c r="M62" s="277"/>
      <c r="N62" s="239" t="s">
        <v>17</v>
      </c>
      <c r="O62" s="249">
        <f aca="true" t="shared" si="32" ref="O62:T64">O33/O$4*100</f>
        <v>12.523183997013465</v>
      </c>
      <c r="P62" s="249">
        <f t="shared" si="32"/>
        <v>10.501077332963094</v>
      </c>
      <c r="Q62" s="249">
        <f t="shared" si="32"/>
        <v>10.37776052699268</v>
      </c>
      <c r="R62" s="249">
        <f t="shared" si="32"/>
        <v>11.531528580462771</v>
      </c>
      <c r="S62" s="249">
        <f t="shared" si="32"/>
        <v>9.753582607454677</v>
      </c>
      <c r="T62" s="249">
        <f t="shared" si="32"/>
        <v>9.873508772131089</v>
      </c>
      <c r="U62" s="393">
        <f aca="true" t="shared" si="33" ref="U62:V64">U33/U$4*100</f>
        <v>9.575923001349508</v>
      </c>
      <c r="V62" s="262">
        <f t="shared" si="33"/>
        <v>10.19717045183805</v>
      </c>
      <c r="X62" s="277"/>
      <c r="Y62" s="239" t="s">
        <v>17</v>
      </c>
      <c r="Z62" s="249">
        <f aca="true" t="shared" si="34" ref="Z62:AG62">Z33/Z$4*100</f>
        <v>11.025696572071096</v>
      </c>
      <c r="AA62" s="249">
        <f t="shared" si="34"/>
        <v>11.662763237061153</v>
      </c>
      <c r="AB62" s="251">
        <f t="shared" si="34"/>
        <v>11.511139537019286</v>
      </c>
      <c r="AC62" s="249">
        <f t="shared" si="34"/>
        <v>11.75229755468738</v>
      </c>
      <c r="AD62" s="249">
        <f t="shared" si="34"/>
        <v>10.74328348778773</v>
      </c>
      <c r="AE62" s="249">
        <f t="shared" si="34"/>
        <v>11.40767618435505</v>
      </c>
      <c r="AF62" s="249">
        <f t="shared" si="34"/>
        <v>11.649813768012109</v>
      </c>
      <c r="AG62" s="249">
        <f t="shared" si="34"/>
        <v>11.793252336601213</v>
      </c>
      <c r="AH62" s="573">
        <v>11.631837554216858</v>
      </c>
      <c r="AI62" s="565">
        <v>13.5986421625586</v>
      </c>
      <c r="AJ62" s="565">
        <v>12.839246253126632</v>
      </c>
      <c r="AK62" s="565">
        <v>12.089569921599509</v>
      </c>
      <c r="AL62" s="565">
        <v>13.26831132192865</v>
      </c>
      <c r="AM62" s="565">
        <v>13.089084454115902</v>
      </c>
      <c r="AN62" s="565">
        <v>13.583855981558598</v>
      </c>
      <c r="AO62" s="565">
        <v>14.363947498070976</v>
      </c>
      <c r="AP62" s="573">
        <v>14.425295521633675</v>
      </c>
      <c r="AQ62" s="566">
        <v>14.243131481194823</v>
      </c>
      <c r="AS62" s="590"/>
      <c r="AT62" s="18" t="s">
        <v>17</v>
      </c>
      <c r="AU62" s="565">
        <v>14.508650344772937</v>
      </c>
      <c r="AV62" s="565">
        <v>14.072534699734065</v>
      </c>
      <c r="AW62" s="565">
        <v>13.894248321764493</v>
      </c>
      <c r="AX62" s="565">
        <v>13.787296545984642</v>
      </c>
      <c r="AY62" s="814">
        <v>13.787296545984642</v>
      </c>
      <c r="AZ62" s="565">
        <v>13.646486627511878</v>
      </c>
      <c r="BA62" s="574">
        <v>14.675228057961288</v>
      </c>
      <c r="BB62" s="565">
        <v>14.584932270897582</v>
      </c>
      <c r="BC62" s="560">
        <v>14.213165415448458</v>
      </c>
      <c r="BD62" s="560">
        <v>14.153947471769456</v>
      </c>
      <c r="BE62" s="565">
        <v>14.05093488454067</v>
      </c>
      <c r="BF62" s="565">
        <v>14.644719863255032</v>
      </c>
      <c r="BG62" s="565">
        <v>14.353097359950803</v>
      </c>
      <c r="BH62" s="565">
        <v>14.471107599380428</v>
      </c>
      <c r="BI62" s="565">
        <v>14.28771201397064</v>
      </c>
      <c r="BJ62" s="565">
        <v>13.800074515744035</v>
      </c>
      <c r="BK62" s="565">
        <v>13.914847681891526</v>
      </c>
      <c r="BL62" s="566">
        <v>13.757410567430087</v>
      </c>
      <c r="BN62" s="591"/>
      <c r="BO62" s="15" t="s">
        <v>17</v>
      </c>
      <c r="BP62" s="560">
        <v>14.583798084341183</v>
      </c>
      <c r="BQ62" s="560">
        <v>14.204969343838517</v>
      </c>
      <c r="BR62" s="560">
        <v>13.886726140672584</v>
      </c>
      <c r="BS62" s="560">
        <v>13.271929451482523</v>
      </c>
      <c r="BT62" s="560">
        <v>12.335779655547862</v>
      </c>
      <c r="BU62" s="560">
        <v>11.780088812142022</v>
      </c>
      <c r="BV62" s="560">
        <v>11.677835951806587</v>
      </c>
      <c r="BW62" s="560">
        <v>11.084385263554953</v>
      </c>
      <c r="BX62" s="560">
        <v>10.38142491030483</v>
      </c>
      <c r="BY62" s="564">
        <v>10.722956624205544</v>
      </c>
      <c r="BZ62" s="52"/>
      <c r="CA62" s="15" t="s">
        <v>17</v>
      </c>
      <c r="CB62" s="793">
        <v>10.722956624205544</v>
      </c>
      <c r="CC62" s="560">
        <v>10.721977771180095</v>
      </c>
      <c r="CD62" s="560">
        <v>11.965498107798235</v>
      </c>
      <c r="CE62" s="561">
        <v>10.734591929535982</v>
      </c>
      <c r="CF62" s="870">
        <v>10.44182660350665</v>
      </c>
      <c r="CG62" s="167"/>
      <c r="CH62" s="829"/>
      <c r="CI62" s="15" t="s">
        <v>17</v>
      </c>
      <c r="CJ62" s="561">
        <v>10.352063887246004</v>
      </c>
      <c r="CK62" s="561">
        <v>10.257461545250749</v>
      </c>
      <c r="CL62" s="561">
        <v>10.11887213573194</v>
      </c>
      <c r="CM62" s="561">
        <v>11.21114823176078</v>
      </c>
      <c r="CN62" s="561">
        <v>11.063517722698187</v>
      </c>
      <c r="CO62" s="563">
        <v>10.509151591485107</v>
      </c>
    </row>
    <row r="63" spans="2:93" ht="13.5">
      <c r="B63" s="310"/>
      <c r="C63" s="311"/>
      <c r="D63" s="311"/>
      <c r="E63" s="312"/>
      <c r="F63" s="277"/>
      <c r="G63" s="239" t="s">
        <v>18</v>
      </c>
      <c r="H63" s="446"/>
      <c r="I63" s="250"/>
      <c r="J63" s="447"/>
      <c r="K63" s="1095">
        <f>K34/K$4*100</f>
        <v>88.48066129700908</v>
      </c>
      <c r="L63" s="249">
        <f>L34/L$4*100</f>
        <v>27.933294206141944</v>
      </c>
      <c r="M63" s="277"/>
      <c r="N63" s="239" t="s">
        <v>18</v>
      </c>
      <c r="O63" s="249">
        <f t="shared" si="32"/>
        <v>25.195787776549373</v>
      </c>
      <c r="P63" s="249">
        <f t="shared" si="32"/>
        <v>23.862429515023546</v>
      </c>
      <c r="Q63" s="249">
        <f t="shared" si="32"/>
        <v>25.253146134994775</v>
      </c>
      <c r="R63" s="249">
        <f t="shared" si="32"/>
        <v>28.22256552042634</v>
      </c>
      <c r="S63" s="249">
        <f t="shared" si="32"/>
        <v>29.240662384922622</v>
      </c>
      <c r="T63" s="249">
        <f t="shared" si="32"/>
        <v>27.70468783878506</v>
      </c>
      <c r="U63" s="393">
        <f t="shared" si="33"/>
        <v>23.129721904297018</v>
      </c>
      <c r="V63" s="262">
        <f t="shared" si="33"/>
        <v>26.469711972581322</v>
      </c>
      <c r="X63" s="277"/>
      <c r="Y63" s="239" t="s">
        <v>18</v>
      </c>
      <c r="Z63" s="249">
        <f aca="true" t="shared" si="35" ref="Z63:AG63">Z34/Z$4*100</f>
        <v>25.540185064834585</v>
      </c>
      <c r="AA63" s="249">
        <f t="shared" si="35"/>
        <v>25.722687370732</v>
      </c>
      <c r="AB63" s="251">
        <f t="shared" si="35"/>
        <v>27.076332692676374</v>
      </c>
      <c r="AC63" s="249">
        <f t="shared" si="35"/>
        <v>29.02807330148972</v>
      </c>
      <c r="AD63" s="249">
        <f t="shared" si="35"/>
        <v>30.185398312020094</v>
      </c>
      <c r="AE63" s="249">
        <f t="shared" si="35"/>
        <v>30.85880230291925</v>
      </c>
      <c r="AF63" s="249">
        <f t="shared" si="35"/>
        <v>30.755492698490013</v>
      </c>
      <c r="AG63" s="249">
        <f t="shared" si="35"/>
        <v>31.503301900240675</v>
      </c>
      <c r="AH63" s="561">
        <v>34.72752414378231</v>
      </c>
      <c r="AI63" s="560">
        <v>34.82978119963011</v>
      </c>
      <c r="AJ63" s="560">
        <v>35.32194047707815</v>
      </c>
      <c r="AK63" s="560">
        <v>35.1720796661383</v>
      </c>
      <c r="AL63" s="560">
        <v>36.77166485865627</v>
      </c>
      <c r="AM63" s="560">
        <v>37.5374125505646</v>
      </c>
      <c r="AN63" s="560">
        <v>38.843713362258605</v>
      </c>
      <c r="AO63" s="560">
        <v>38.40225404970442</v>
      </c>
      <c r="AP63" s="561">
        <v>40.09243775682963</v>
      </c>
      <c r="AQ63" s="563">
        <v>41.421181214155126</v>
      </c>
      <c r="AS63" s="591"/>
      <c r="AT63" s="15" t="s">
        <v>18</v>
      </c>
      <c r="AU63" s="560">
        <v>41.50605013414374</v>
      </c>
      <c r="AV63" s="560">
        <v>42.96977311763583</v>
      </c>
      <c r="AW63" s="560">
        <v>43.19240524550736</v>
      </c>
      <c r="AX63" s="560">
        <v>43.01610278220002</v>
      </c>
      <c r="AY63" s="811">
        <v>43.01610278220002</v>
      </c>
      <c r="AZ63" s="560">
        <v>42.62159402376876</v>
      </c>
      <c r="BA63" s="562">
        <v>43.32539501010251</v>
      </c>
      <c r="BB63" s="560">
        <v>43.11989518639414</v>
      </c>
      <c r="BC63" s="560">
        <v>43.301183819247</v>
      </c>
      <c r="BD63" s="560">
        <v>42.164038366123876</v>
      </c>
      <c r="BE63" s="560">
        <v>42.154129026780005</v>
      </c>
      <c r="BF63" s="560">
        <v>42.18126636106215</v>
      </c>
      <c r="BG63" s="560">
        <v>43.071389935321925</v>
      </c>
      <c r="BH63" s="560">
        <v>42.251427771990734</v>
      </c>
      <c r="BI63" s="560">
        <v>42.32847933831646</v>
      </c>
      <c r="BJ63" s="560">
        <v>43.35802202397568</v>
      </c>
      <c r="BK63" s="560">
        <v>42.726948200560756</v>
      </c>
      <c r="BL63" s="563">
        <v>43.04020102796113</v>
      </c>
      <c r="BN63" s="591"/>
      <c r="BO63" s="15" t="s">
        <v>18</v>
      </c>
      <c r="BP63" s="560">
        <v>45.20459075327955</v>
      </c>
      <c r="BQ63" s="560">
        <v>48.92428913348482</v>
      </c>
      <c r="BR63" s="560">
        <v>50.01969175806188</v>
      </c>
      <c r="BS63" s="560">
        <v>48.47340864986344</v>
      </c>
      <c r="BT63" s="560">
        <v>50.8639728231512</v>
      </c>
      <c r="BU63" s="560">
        <v>52.09892406247655</v>
      </c>
      <c r="BV63" s="560">
        <v>51.90910601564347</v>
      </c>
      <c r="BW63" s="560">
        <v>49.967648467959194</v>
      </c>
      <c r="BX63" s="560">
        <v>50.77878286326275</v>
      </c>
      <c r="BY63" s="564">
        <v>51.2355422054924</v>
      </c>
      <c r="BZ63" s="52"/>
      <c r="CA63" s="15" t="s">
        <v>18</v>
      </c>
      <c r="CB63" s="793">
        <v>51.2355422054924</v>
      </c>
      <c r="CC63" s="560">
        <v>52.333265547712024</v>
      </c>
      <c r="CD63" s="560">
        <v>53.31302259119289</v>
      </c>
      <c r="CE63" s="561">
        <v>50.99443603466342</v>
      </c>
      <c r="CF63" s="870">
        <v>50.36704324454845</v>
      </c>
      <c r="CG63" s="167"/>
      <c r="CH63" s="829"/>
      <c r="CI63" s="15" t="s">
        <v>18</v>
      </c>
      <c r="CJ63" s="561">
        <v>52.33411976861322</v>
      </c>
      <c r="CK63" s="561">
        <v>55.614846666276904</v>
      </c>
      <c r="CL63" s="561">
        <v>57.0927699201838</v>
      </c>
      <c r="CM63" s="561">
        <v>53.91933456414692</v>
      </c>
      <c r="CN63" s="561">
        <v>50.97735928470162</v>
      </c>
      <c r="CO63" s="563">
        <v>49.04393721324012</v>
      </c>
    </row>
    <row r="64" spans="2:93" ht="13.5">
      <c r="B64" s="310"/>
      <c r="C64" s="311"/>
      <c r="D64" s="311"/>
      <c r="E64" s="312"/>
      <c r="F64" s="279"/>
      <c r="G64" s="280" t="s">
        <v>19</v>
      </c>
      <c r="H64" s="448"/>
      <c r="I64" s="449"/>
      <c r="J64" s="450"/>
      <c r="K64" s="1096"/>
      <c r="L64" s="274">
        <f>L35/L$4*100</f>
        <v>60.10712968020644</v>
      </c>
      <c r="M64" s="279"/>
      <c r="N64" s="280" t="s">
        <v>19</v>
      </c>
      <c r="O64" s="274">
        <f t="shared" si="32"/>
        <v>62.281028226437165</v>
      </c>
      <c r="P64" s="274">
        <f t="shared" si="32"/>
        <v>65.63649315201336</v>
      </c>
      <c r="Q64" s="274">
        <f t="shared" si="32"/>
        <v>64.36909333801255</v>
      </c>
      <c r="R64" s="274">
        <f t="shared" si="32"/>
        <v>60.245905899110895</v>
      </c>
      <c r="S64" s="274">
        <f t="shared" si="32"/>
        <v>61.005755007622696</v>
      </c>
      <c r="T64" s="274">
        <f t="shared" si="32"/>
        <v>62.421631307783464</v>
      </c>
      <c r="U64" s="394">
        <f t="shared" si="33"/>
        <v>67.2942597565167</v>
      </c>
      <c r="V64" s="278">
        <f t="shared" si="33"/>
        <v>63.332979857866135</v>
      </c>
      <c r="X64" s="279"/>
      <c r="Y64" s="280" t="s">
        <v>19</v>
      </c>
      <c r="Z64" s="274">
        <f aca="true" t="shared" si="36" ref="Z64:AG64">Z35/Z$4*100</f>
        <v>63.434077100031985</v>
      </c>
      <c r="AA64" s="274">
        <f t="shared" si="36"/>
        <v>62.6144446333983</v>
      </c>
      <c r="AB64" s="275">
        <f t="shared" si="36"/>
        <v>61.41243110789619</v>
      </c>
      <c r="AC64" s="274">
        <f t="shared" si="36"/>
        <v>59.21954442833282</v>
      </c>
      <c r="AD64" s="274">
        <f t="shared" si="36"/>
        <v>59.0712720817827</v>
      </c>
      <c r="AE64" s="274">
        <f t="shared" si="36"/>
        <v>57.73348154259137</v>
      </c>
      <c r="AF64" s="274">
        <f t="shared" si="36"/>
        <v>57.59467723239165</v>
      </c>
      <c r="AG64" s="274">
        <f t="shared" si="36"/>
        <v>56.703392222809235</v>
      </c>
      <c r="AH64" s="578">
        <v>53.64063830200083</v>
      </c>
      <c r="AI64" s="575">
        <v>51.57157663781129</v>
      </c>
      <c r="AJ64" s="575">
        <v>51.83881326979522</v>
      </c>
      <c r="AK64" s="575">
        <v>52.73835041226219</v>
      </c>
      <c r="AL64" s="575">
        <v>49.96002381941508</v>
      </c>
      <c r="AM64" s="575">
        <v>49.3735029953195</v>
      </c>
      <c r="AN64" s="575">
        <v>47.572430656182796</v>
      </c>
      <c r="AO64" s="575">
        <v>47.23379845222461</v>
      </c>
      <c r="AP64" s="578">
        <v>45.48226672153669</v>
      </c>
      <c r="AQ64" s="576">
        <v>44.33568730465005</v>
      </c>
      <c r="AS64" s="28"/>
      <c r="AT64" s="29" t="s">
        <v>19</v>
      </c>
      <c r="AU64" s="575">
        <v>43.98529952108333</v>
      </c>
      <c r="AV64" s="575">
        <v>42.957692182630105</v>
      </c>
      <c r="AW64" s="575">
        <v>42.91334643272815</v>
      </c>
      <c r="AX64" s="575">
        <v>43.19660067181534</v>
      </c>
      <c r="AY64" s="815">
        <v>43.19660067181534</v>
      </c>
      <c r="AZ64" s="575">
        <v>43.731919348719366</v>
      </c>
      <c r="BA64" s="579">
        <v>41.9993769319362</v>
      </c>
      <c r="BB64" s="575">
        <v>42.29517254270828</v>
      </c>
      <c r="BC64" s="575">
        <v>42.48565076530454</v>
      </c>
      <c r="BD64" s="575">
        <v>43.68201416210667</v>
      </c>
      <c r="BE64" s="575">
        <v>43.79493608867932</v>
      </c>
      <c r="BF64" s="575">
        <v>43.174013775682816</v>
      </c>
      <c r="BG64" s="575">
        <v>42.57551270472727</v>
      </c>
      <c r="BH64" s="575">
        <v>43.277464628628834</v>
      </c>
      <c r="BI64" s="575">
        <v>43.38380864771289</v>
      </c>
      <c r="BJ64" s="575">
        <v>42.841903460280285</v>
      </c>
      <c r="BK64" s="575">
        <v>43.35820411754772</v>
      </c>
      <c r="BL64" s="576">
        <v>43.202388404608776</v>
      </c>
      <c r="BN64" s="28"/>
      <c r="BO64" s="29" t="s">
        <v>19</v>
      </c>
      <c r="BP64" s="575">
        <v>40.21161116237927</v>
      </c>
      <c r="BQ64" s="575">
        <v>36.87074152267667</v>
      </c>
      <c r="BR64" s="575">
        <v>36.09358210126554</v>
      </c>
      <c r="BS64" s="575">
        <v>38.25466189865404</v>
      </c>
      <c r="BT64" s="575">
        <v>36.80024752130094</v>
      </c>
      <c r="BU64" s="575">
        <v>36.12098712538143</v>
      </c>
      <c r="BV64" s="575">
        <v>36.41305803254994</v>
      </c>
      <c r="BW64" s="575">
        <v>38.94796626848585</v>
      </c>
      <c r="BX64" s="575">
        <v>38.83979222643242</v>
      </c>
      <c r="BY64" s="580">
        <v>38.041501170302055</v>
      </c>
      <c r="BZ64" s="57"/>
      <c r="CA64" s="29" t="s">
        <v>19</v>
      </c>
      <c r="CB64" s="794">
        <v>38.041501170302055</v>
      </c>
      <c r="CC64" s="575">
        <v>36.944756681107876</v>
      </c>
      <c r="CD64" s="575">
        <v>34.72147930100887</v>
      </c>
      <c r="CE64" s="578">
        <v>38.27097203580059</v>
      </c>
      <c r="CF64" s="871">
        <v>39.19113015194491</v>
      </c>
      <c r="CG64" s="167"/>
      <c r="CH64" s="830"/>
      <c r="CI64" s="29" t="s">
        <v>19</v>
      </c>
      <c r="CJ64" s="578">
        <v>37.313816344140776</v>
      </c>
      <c r="CK64" s="578">
        <v>34.12769178847235</v>
      </c>
      <c r="CL64" s="578">
        <v>32.78835794408427</v>
      </c>
      <c r="CM64" s="578">
        <v>34.86951720409229</v>
      </c>
      <c r="CN64" s="578">
        <v>37.95912299260019</v>
      </c>
      <c r="CO64" s="576">
        <v>40.44691119527478</v>
      </c>
    </row>
    <row r="65" spans="2:93" ht="13.5">
      <c r="B65" s="1097" t="s">
        <v>161</v>
      </c>
      <c r="C65" s="1098"/>
      <c r="D65" s="380">
        <v>825374.642</v>
      </c>
      <c r="E65" s="381">
        <v>1442346.736</v>
      </c>
      <c r="F65" s="1097" t="s">
        <v>161</v>
      </c>
      <c r="G65" s="1098"/>
      <c r="H65" s="379">
        <v>2167399</v>
      </c>
      <c r="I65" s="380">
        <v>3830807</v>
      </c>
      <c r="J65" s="380">
        <v>4393554</v>
      </c>
      <c r="K65" s="380">
        <v>5438820</v>
      </c>
      <c r="L65" s="440">
        <v>5737294</v>
      </c>
      <c r="M65" s="1097" t="s">
        <v>161</v>
      </c>
      <c r="N65" s="1098"/>
      <c r="O65" s="441">
        <v>6217762</v>
      </c>
      <c r="P65" s="380">
        <v>8042221</v>
      </c>
      <c r="Q65" s="380">
        <v>10226878</v>
      </c>
      <c r="R65" s="441">
        <v>9880928</v>
      </c>
      <c r="S65" s="380">
        <v>11888785</v>
      </c>
      <c r="T65" s="380">
        <v>15293704</v>
      </c>
      <c r="U65" s="440">
        <v>18704769</v>
      </c>
      <c r="V65" s="381">
        <v>20508249</v>
      </c>
      <c r="X65" s="1097" t="s">
        <v>161</v>
      </c>
      <c r="Y65" s="1098"/>
      <c r="Z65" s="380">
        <v>23518385</v>
      </c>
      <c r="AA65" s="380">
        <v>27395368</v>
      </c>
      <c r="AB65" s="380">
        <v>29187220</v>
      </c>
      <c r="AC65" s="380">
        <v>33844046</v>
      </c>
      <c r="AD65" s="380">
        <v>40764275</v>
      </c>
      <c r="AE65" s="380">
        <v>47831840</v>
      </c>
      <c r="AF65" s="380">
        <v>57539546</v>
      </c>
      <c r="AG65" s="380">
        <v>68376299</v>
      </c>
      <c r="AH65" s="453">
        <v>72171619</v>
      </c>
      <c r="AI65" s="489">
        <v>80014198</v>
      </c>
      <c r="AJ65" s="489">
        <v>102155855</v>
      </c>
      <c r="AK65" s="489">
        <v>125947390</v>
      </c>
      <c r="AL65" s="489">
        <v>125840925</v>
      </c>
      <c r="AM65" s="489">
        <v>143525441</v>
      </c>
      <c r="AN65" s="489">
        <v>154942755</v>
      </c>
      <c r="AO65" s="489">
        <v>162593563</v>
      </c>
      <c r="AP65" s="453">
        <v>181840856</v>
      </c>
      <c r="AQ65" s="673">
        <v>212124294</v>
      </c>
      <c r="AS65" s="1097" t="s">
        <v>161</v>
      </c>
      <c r="AT65" s="1098"/>
      <c r="AU65" s="489">
        <v>224711947</v>
      </c>
      <c r="AV65" s="489">
        <v>229934044</v>
      </c>
      <c r="AW65" s="489">
        <v>235526868</v>
      </c>
      <c r="AX65" s="489">
        <v>253029814</v>
      </c>
      <c r="AY65" s="817"/>
      <c r="AZ65" s="489">
        <v>265320551</v>
      </c>
      <c r="BA65" s="489">
        <v>254688643</v>
      </c>
      <c r="BB65" s="677">
        <v>253515261</v>
      </c>
      <c r="BC65" s="489">
        <v>274400736</v>
      </c>
      <c r="BD65" s="489">
        <v>298893142</v>
      </c>
      <c r="BE65" s="489">
        <v>323372603</v>
      </c>
      <c r="BF65" s="489">
        <v>340834634</v>
      </c>
      <c r="BG65" s="489">
        <v>329520639</v>
      </c>
      <c r="BH65" s="489">
        <v>311199479</v>
      </c>
      <c r="BI65" s="489">
        <v>299027369</v>
      </c>
      <c r="BJ65" s="489">
        <v>306029559</v>
      </c>
      <c r="BK65" s="489">
        <v>313068385</v>
      </c>
      <c r="BL65" s="673">
        <v>323071831</v>
      </c>
      <c r="BN65" s="1103" t="s">
        <v>161</v>
      </c>
      <c r="BO65" s="1104"/>
      <c r="BP65" s="489">
        <v>305839992</v>
      </c>
      <c r="BQ65" s="489">
        <v>291449554</v>
      </c>
      <c r="BR65" s="489">
        <v>300477604</v>
      </c>
      <c r="BS65" s="489">
        <v>286667406</v>
      </c>
      <c r="BT65" s="489">
        <v>269361805</v>
      </c>
      <c r="BU65" s="489">
        <v>273409438</v>
      </c>
      <c r="BV65" s="489">
        <v>283529598</v>
      </c>
      <c r="BW65" s="489">
        <v>295345543</v>
      </c>
      <c r="BX65" s="489">
        <v>314834621</v>
      </c>
      <c r="BY65" s="678">
        <v>336756635</v>
      </c>
      <c r="BZ65" s="1103" t="s">
        <v>161</v>
      </c>
      <c r="CA65" s="1104"/>
      <c r="CB65" s="795"/>
      <c r="CC65" s="489">
        <v>335578825</v>
      </c>
      <c r="CD65" s="489">
        <v>265259031</v>
      </c>
      <c r="CE65" s="453">
        <v>289107683</v>
      </c>
      <c r="CF65" s="872">
        <v>284968753</v>
      </c>
      <c r="CG65" s="167"/>
      <c r="CH65" s="1103" t="s">
        <v>161</v>
      </c>
      <c r="CI65" s="1104"/>
      <c r="CJ65" s="453">
        <v>288727639</v>
      </c>
      <c r="CK65" s="453">
        <v>292092130</v>
      </c>
      <c r="CL65" s="453">
        <v>305139989</v>
      </c>
      <c r="CM65" s="453">
        <v>313128563</v>
      </c>
      <c r="CN65" s="453">
        <v>302185204</v>
      </c>
      <c r="CO65" s="673">
        <v>319166725</v>
      </c>
    </row>
    <row r="66" spans="2:93" ht="13.5">
      <c r="B66" s="685" t="s">
        <v>439</v>
      </c>
      <c r="C66" s="680"/>
      <c r="D66" s="681">
        <f>D4/D65</f>
        <v>1.3952614260228264</v>
      </c>
      <c r="E66" s="682">
        <f>E4/E65</f>
        <v>1.6137894182470698</v>
      </c>
      <c r="F66" s="685" t="s">
        <v>439</v>
      </c>
      <c r="G66" s="680"/>
      <c r="H66" s="683">
        <f>H4/H65</f>
        <v>1.7634012011632376</v>
      </c>
      <c r="I66" s="681">
        <f>I4/I65</f>
        <v>1.7122240561845061</v>
      </c>
      <c r="J66" s="681">
        <f>J4/J65</f>
        <v>1.4570435005464824</v>
      </c>
      <c r="K66" s="681">
        <f>K4/K65</f>
        <v>1.3959558323312775</v>
      </c>
      <c r="L66" s="684">
        <f>L4/L65</f>
        <v>1.3214293009910247</v>
      </c>
      <c r="M66" s="685" t="s">
        <v>439</v>
      </c>
      <c r="N66" s="680"/>
      <c r="O66" s="686">
        <f aca="true" t="shared" si="37" ref="O66:T66">O4/O65</f>
        <v>1.313547462897422</v>
      </c>
      <c r="P66" s="681">
        <f t="shared" si="37"/>
        <v>1.314018142500685</v>
      </c>
      <c r="Q66" s="681">
        <f t="shared" si="37"/>
        <v>1.2248432023927538</v>
      </c>
      <c r="R66" s="686">
        <f t="shared" si="37"/>
        <v>1.1178113634670752</v>
      </c>
      <c r="S66" s="681">
        <f t="shared" si="37"/>
        <v>1.1502505764886826</v>
      </c>
      <c r="T66" s="681">
        <f t="shared" si="37"/>
        <v>1.1399213689502556</v>
      </c>
      <c r="U66" s="684">
        <f>U4/U65</f>
        <v>1.121533764998648</v>
      </c>
      <c r="V66" s="682">
        <f>V4/V65</f>
        <v>1.0621916088496877</v>
      </c>
      <c r="X66" s="685" t="s">
        <v>439</v>
      </c>
      <c r="Y66" s="680"/>
      <c r="Z66" s="681">
        <f aca="true" t="shared" si="38" ref="Z66:AF66">Z4/Z65</f>
        <v>1.0304597870984764</v>
      </c>
      <c r="AA66" s="681">
        <f t="shared" si="38"/>
        <v>1.0453303638775722</v>
      </c>
      <c r="AB66" s="681">
        <f t="shared" si="38"/>
        <v>1.0633369673439266</v>
      </c>
      <c r="AC66" s="681">
        <f t="shared" si="38"/>
        <v>1.0463480046091416</v>
      </c>
      <c r="AD66" s="681">
        <f t="shared" si="38"/>
        <v>1.0638391091218966</v>
      </c>
      <c r="AE66" s="681">
        <f t="shared" si="38"/>
        <v>1.0461098715834474</v>
      </c>
      <c r="AF66" s="681">
        <f t="shared" si="38"/>
        <v>1.0661455340645198</v>
      </c>
      <c r="AG66" s="681">
        <f>AG4/AG65</f>
        <v>1.0926302109448773</v>
      </c>
      <c r="AH66" s="688">
        <v>1.1111016367805189</v>
      </c>
      <c r="AI66" s="687">
        <v>1.105871335484735</v>
      </c>
      <c r="AJ66" s="687">
        <v>1.1552778839744429</v>
      </c>
      <c r="AK66" s="687">
        <v>1.1926349883074194</v>
      </c>
      <c r="AL66" s="687">
        <v>1.1655078743262575</v>
      </c>
      <c r="AM66" s="687">
        <v>1.1885917424214707</v>
      </c>
      <c r="AN66" s="687">
        <v>1.1748684473823896</v>
      </c>
      <c r="AO66" s="687">
        <v>1.1826988501383662</v>
      </c>
      <c r="AP66" s="688">
        <v>1.2162429437749678</v>
      </c>
      <c r="AQ66" s="689">
        <v>1.1869631726387737</v>
      </c>
      <c r="AS66" s="685" t="s">
        <v>439</v>
      </c>
      <c r="AT66" s="680"/>
      <c r="AU66" s="687">
        <v>1.1479562633134055</v>
      </c>
      <c r="AV66" s="687">
        <v>1.1719269287500549</v>
      </c>
      <c r="AW66" s="687">
        <v>1.159204515894127</v>
      </c>
      <c r="AX66" s="687">
        <v>1.1285215543809395</v>
      </c>
      <c r="AY66" s="818"/>
      <c r="AZ66" s="687">
        <v>1.137048377379557</v>
      </c>
      <c r="BA66" s="687">
        <v>1.1549555391835826</v>
      </c>
      <c r="BB66" s="687">
        <v>1.1732717739623573</v>
      </c>
      <c r="BC66" s="687">
        <v>1.1874814176883257</v>
      </c>
      <c r="BD66" s="687">
        <v>1.1682321637209059</v>
      </c>
      <c r="BE66" s="687">
        <v>1.1586257262492952</v>
      </c>
      <c r="BF66" s="687">
        <v>1.1383766533538373</v>
      </c>
      <c r="BG66" s="687">
        <v>1.1477757331005904</v>
      </c>
      <c r="BH66" s="687">
        <v>1.1619458784505228</v>
      </c>
      <c r="BI66" s="687">
        <v>1.172055484994753</v>
      </c>
      <c r="BJ66" s="687">
        <v>1.1774327361625876</v>
      </c>
      <c r="BK66" s="687">
        <v>1.1942577242349144</v>
      </c>
      <c r="BL66" s="689">
        <v>1.196946319346548</v>
      </c>
      <c r="BN66" s="685" t="s">
        <v>439</v>
      </c>
      <c r="BO66" s="680"/>
      <c r="BP66" s="687">
        <v>1.1549251315701055</v>
      </c>
      <c r="BQ66" s="687">
        <v>1.150337080289373</v>
      </c>
      <c r="BR66" s="687">
        <v>1.1511286045797942</v>
      </c>
      <c r="BS66" s="687">
        <v>1.1572926082848778</v>
      </c>
      <c r="BT66" s="687">
        <v>1.1975381067854072</v>
      </c>
      <c r="BU66" s="687">
        <v>1.2453151745259063</v>
      </c>
      <c r="BV66" s="687">
        <v>1.2379999635875758</v>
      </c>
      <c r="BW66" s="687">
        <v>1.2153055852953907</v>
      </c>
      <c r="BX66" s="687">
        <v>1.1832847760411966</v>
      </c>
      <c r="BY66" s="696">
        <v>1.1759484620102585</v>
      </c>
      <c r="BZ66" s="685" t="s">
        <v>439</v>
      </c>
      <c r="CA66" s="680"/>
      <c r="CB66" s="796"/>
      <c r="CC66" s="687">
        <v>1.1742724082784424</v>
      </c>
      <c r="CD66" s="687">
        <v>1.0812900466336997</v>
      </c>
      <c r="CE66" s="688">
        <v>1.1149214114797497</v>
      </c>
      <c r="CF66" s="873">
        <v>1.1809335004529427</v>
      </c>
      <c r="CG66" s="167"/>
      <c r="CH66" s="685" t="s">
        <v>160</v>
      </c>
      <c r="CI66" s="680"/>
      <c r="CJ66" s="688">
        <v>1.1472631617370028</v>
      </c>
      <c r="CK66" s="688">
        <v>1.140536552628104</v>
      </c>
      <c r="CL66" s="688">
        <v>1.1690446970554225</v>
      </c>
      <c r="CM66" s="688">
        <v>1.21727160993614</v>
      </c>
      <c r="CN66" s="688">
        <v>1.2168196759229815</v>
      </c>
      <c r="CO66" s="689">
        <v>1.2105096012123444</v>
      </c>
    </row>
    <row r="67" spans="1:89" s="229" customFormat="1" ht="12.75" customHeight="1">
      <c r="A67" s="472"/>
      <c r="C67" s="229" t="s">
        <v>336</v>
      </c>
      <c r="D67" s="473"/>
      <c r="E67" s="473"/>
      <c r="F67" s="473"/>
      <c r="G67" s="473"/>
      <c r="H67" s="473"/>
      <c r="I67" s="473"/>
      <c r="J67" s="473"/>
      <c r="K67" s="473"/>
      <c r="L67" s="473"/>
      <c r="M67" s="473"/>
      <c r="N67" s="473"/>
      <c r="O67" s="473"/>
      <c r="P67" s="473"/>
      <c r="Q67" s="473"/>
      <c r="R67" s="473"/>
      <c r="S67" s="473"/>
      <c r="T67" s="473"/>
      <c r="U67" s="473"/>
      <c r="V67" s="473"/>
      <c r="W67" s="472"/>
      <c r="X67" s="473"/>
      <c r="Y67" s="473"/>
      <c r="Z67" s="473"/>
      <c r="AA67" s="473"/>
      <c r="AB67" s="473"/>
      <c r="AC67" s="473"/>
      <c r="AD67" s="473"/>
      <c r="AE67" s="473"/>
      <c r="AF67" s="473"/>
      <c r="AG67" s="473"/>
      <c r="AH67" s="473"/>
      <c r="AI67" s="474"/>
      <c r="AJ67" s="474"/>
      <c r="AK67" s="474"/>
      <c r="AL67" s="474"/>
      <c r="AM67" s="474"/>
      <c r="AN67" s="474"/>
      <c r="AO67" s="474"/>
      <c r="AP67" s="474"/>
      <c r="AQ67" s="474"/>
      <c r="AR67" s="472"/>
      <c r="AS67" s="161"/>
      <c r="AT67" s="357" t="s">
        <v>488</v>
      </c>
      <c r="AU67" s="474"/>
      <c r="AV67" s="474"/>
      <c r="AW67" s="474"/>
      <c r="AX67" s="474"/>
      <c r="AY67" s="474"/>
      <c r="AZ67" s="474"/>
      <c r="BA67" s="475"/>
      <c r="BB67" s="474"/>
      <c r="BC67" s="474"/>
      <c r="BD67" s="474"/>
      <c r="BE67" s="474"/>
      <c r="BF67" s="474"/>
      <c r="BG67" s="474"/>
      <c r="BH67" s="474"/>
      <c r="BI67" s="474"/>
      <c r="BJ67" s="474"/>
      <c r="BK67" s="474"/>
      <c r="BL67" s="474"/>
      <c r="BM67" s="472"/>
      <c r="BN67" s="161"/>
      <c r="BO67" s="297" t="s">
        <v>481</v>
      </c>
      <c r="BP67" s="474"/>
      <c r="BQ67" s="474"/>
      <c r="BR67" s="474"/>
      <c r="BS67" s="474"/>
      <c r="BT67" s="474"/>
      <c r="BU67" s="474"/>
      <c r="BV67" s="474"/>
      <c r="BW67" s="474"/>
      <c r="BX67" s="474"/>
      <c r="BY67" s="474"/>
      <c r="BZ67" s="294"/>
      <c r="CA67" s="295"/>
      <c r="CB67" s="476"/>
      <c r="CC67" s="476"/>
      <c r="CD67" s="476"/>
      <c r="CE67" s="476"/>
      <c r="CF67" s="476"/>
      <c r="CG67" s="472"/>
      <c r="CH67" s="161"/>
      <c r="CI67" s="229" t="s">
        <v>501</v>
      </c>
      <c r="CJ67" s="476"/>
      <c r="CK67" s="476"/>
    </row>
    <row r="68" spans="1:89" s="229" customFormat="1" ht="12.75" customHeight="1">
      <c r="A68" s="472"/>
      <c r="C68" s="473" t="s">
        <v>384</v>
      </c>
      <c r="D68" s="473"/>
      <c r="E68" s="473"/>
      <c r="F68" s="473"/>
      <c r="G68" s="473"/>
      <c r="H68" s="473"/>
      <c r="I68" s="473"/>
      <c r="J68" s="473"/>
      <c r="K68" s="473"/>
      <c r="L68" s="473"/>
      <c r="M68" s="473"/>
      <c r="N68" s="473"/>
      <c r="O68" s="473"/>
      <c r="P68" s="473"/>
      <c r="Q68" s="473"/>
      <c r="R68" s="473"/>
      <c r="S68" s="473"/>
      <c r="T68" s="473"/>
      <c r="U68" s="473"/>
      <c r="V68" s="473"/>
      <c r="W68" s="472"/>
      <c r="X68" s="473"/>
      <c r="Y68" s="473"/>
      <c r="Z68" s="473"/>
      <c r="AA68" s="473"/>
      <c r="AB68" s="473"/>
      <c r="AC68" s="473"/>
      <c r="AD68" s="473"/>
      <c r="AE68" s="473"/>
      <c r="AF68" s="473"/>
      <c r="AG68" s="473"/>
      <c r="AH68" s="473"/>
      <c r="AI68" s="297"/>
      <c r="AJ68" s="297"/>
      <c r="AK68" s="297"/>
      <c r="AL68" s="297"/>
      <c r="AM68" s="297"/>
      <c r="AN68" s="297"/>
      <c r="AO68" s="297"/>
      <c r="AP68" s="297"/>
      <c r="AQ68" s="297"/>
      <c r="AR68" s="472"/>
      <c r="AT68" s="229" t="s">
        <v>485</v>
      </c>
      <c r="AV68" s="297"/>
      <c r="AW68" s="297"/>
      <c r="AX68" s="297"/>
      <c r="AY68" s="297"/>
      <c r="AZ68" s="297"/>
      <c r="BA68" s="358"/>
      <c r="BB68" s="297"/>
      <c r="BC68" s="297"/>
      <c r="BD68" s="297"/>
      <c r="BE68" s="357"/>
      <c r="BF68" s="297"/>
      <c r="BG68" s="297"/>
      <c r="BH68" s="297"/>
      <c r="BI68" s="297"/>
      <c r="BJ68" s="297"/>
      <c r="BK68" s="297"/>
      <c r="BL68" s="297"/>
      <c r="BM68" s="472"/>
      <c r="BO68" s="229" t="s">
        <v>475</v>
      </c>
      <c r="BP68" s="297"/>
      <c r="BQ68" s="297"/>
      <c r="BR68" s="297"/>
      <c r="BS68" s="297"/>
      <c r="BT68" s="297"/>
      <c r="BU68" s="297"/>
      <c r="BV68" s="297"/>
      <c r="BW68" s="297"/>
      <c r="BX68" s="297"/>
      <c r="BY68" s="297"/>
      <c r="BZ68" s="297"/>
      <c r="CA68" s="297"/>
      <c r="CB68" s="297"/>
      <c r="CC68" s="297"/>
      <c r="CD68" s="297"/>
      <c r="CE68" s="297"/>
      <c r="CF68" s="297"/>
      <c r="CG68" s="472"/>
      <c r="CJ68" s="297"/>
      <c r="CK68" s="297"/>
    </row>
    <row r="69" spans="2:89" ht="12.75" customHeight="1">
      <c r="B69" s="273"/>
      <c r="C69" s="273"/>
      <c r="D69" s="273"/>
      <c r="E69" s="273"/>
      <c r="F69" s="273"/>
      <c r="G69" s="273"/>
      <c r="H69" s="273"/>
      <c r="I69" s="273"/>
      <c r="J69" s="273"/>
      <c r="K69" s="273"/>
      <c r="L69" s="273"/>
      <c r="M69" s="273"/>
      <c r="N69" s="273"/>
      <c r="O69" s="273"/>
      <c r="P69" s="273"/>
      <c r="Q69" s="273"/>
      <c r="R69" s="273"/>
      <c r="S69" s="273"/>
      <c r="T69" s="273"/>
      <c r="U69" s="273"/>
      <c r="V69" s="273"/>
      <c r="X69" s="273"/>
      <c r="Y69" s="273"/>
      <c r="Z69" s="273"/>
      <c r="AA69" s="273"/>
      <c r="AB69" s="273"/>
      <c r="AC69" s="273"/>
      <c r="AD69" s="273"/>
      <c r="AE69" s="273"/>
      <c r="AF69" s="273"/>
      <c r="AG69" s="273"/>
      <c r="AH69" s="273"/>
      <c r="AK69" s="478"/>
      <c r="AL69" s="478"/>
      <c r="AM69" s="478"/>
      <c r="AN69" s="478"/>
      <c r="AO69" s="478"/>
      <c r="AP69" s="478"/>
      <c r="AQ69" s="478"/>
      <c r="AT69" s="297" t="s">
        <v>461</v>
      </c>
      <c r="AU69" s="478"/>
      <c r="AV69" s="478"/>
      <c r="AW69" s="478"/>
      <c r="AX69" s="478"/>
      <c r="AY69" s="478"/>
      <c r="AZ69" s="478"/>
      <c r="BA69" s="32"/>
      <c r="BB69" s="478"/>
      <c r="BC69" s="478"/>
      <c r="BO69" s="229" t="s">
        <v>493</v>
      </c>
      <c r="CB69" s="45"/>
      <c r="CC69" s="45"/>
      <c r="CD69" s="45"/>
      <c r="CE69" s="45"/>
      <c r="CF69" s="45"/>
      <c r="CI69" s="229"/>
      <c r="CJ69" s="45"/>
      <c r="CK69" s="45"/>
    </row>
    <row r="70" spans="2:34" ht="13.5">
      <c r="B70" s="273"/>
      <c r="C70" s="273"/>
      <c r="D70" s="273"/>
      <c r="E70" s="273"/>
      <c r="F70" s="273"/>
      <c r="G70" s="273"/>
      <c r="H70" s="273"/>
      <c r="I70" s="273"/>
      <c r="J70" s="273"/>
      <c r="K70" s="273"/>
      <c r="L70" s="273"/>
      <c r="M70" s="273"/>
      <c r="N70" s="273"/>
      <c r="O70" s="273"/>
      <c r="P70" s="273"/>
      <c r="Q70" s="273"/>
      <c r="R70" s="273"/>
      <c r="S70" s="273"/>
      <c r="T70" s="273"/>
      <c r="U70" s="273"/>
      <c r="V70" s="273"/>
      <c r="X70" s="273"/>
      <c r="Y70" s="273"/>
      <c r="Z70" s="273"/>
      <c r="AA70" s="273"/>
      <c r="AB70" s="273"/>
      <c r="AC70" s="273"/>
      <c r="AD70" s="273"/>
      <c r="AE70" s="273"/>
      <c r="AF70" s="273"/>
      <c r="AG70" s="273"/>
      <c r="AH70" s="273"/>
    </row>
    <row r="71" spans="2:34" ht="13.5">
      <c r="B71" s="273"/>
      <c r="C71" s="273"/>
      <c r="D71" s="273"/>
      <c r="E71" s="273"/>
      <c r="F71" s="273"/>
      <c r="G71" s="273"/>
      <c r="H71" s="273"/>
      <c r="I71" s="273"/>
      <c r="J71" s="273"/>
      <c r="K71" s="273"/>
      <c r="L71" s="273"/>
      <c r="M71" s="273"/>
      <c r="N71" s="273"/>
      <c r="O71" s="273"/>
      <c r="P71" s="273"/>
      <c r="Q71" s="273"/>
      <c r="R71" s="273"/>
      <c r="S71" s="273"/>
      <c r="T71" s="273"/>
      <c r="U71" s="273"/>
      <c r="V71" s="273"/>
      <c r="X71" s="273"/>
      <c r="Y71" s="273"/>
      <c r="Z71" s="273"/>
      <c r="AA71" s="273"/>
      <c r="AB71" s="273"/>
      <c r="AC71" s="273"/>
      <c r="AD71" s="273"/>
      <c r="AE71" s="273"/>
      <c r="AF71" s="273"/>
      <c r="AG71" s="273"/>
      <c r="AH71" s="273"/>
    </row>
    <row r="72" spans="2:34" ht="13.5">
      <c r="B72" s="273"/>
      <c r="C72" s="273"/>
      <c r="D72" s="273"/>
      <c r="E72" s="273"/>
      <c r="F72" s="273"/>
      <c r="G72" s="273"/>
      <c r="H72" s="273"/>
      <c r="I72" s="273"/>
      <c r="J72" s="273"/>
      <c r="K72" s="273"/>
      <c r="L72" s="273"/>
      <c r="M72" s="273"/>
      <c r="N72" s="273"/>
      <c r="O72" s="273"/>
      <c r="P72" s="273"/>
      <c r="Q72" s="273"/>
      <c r="R72" s="273"/>
      <c r="S72" s="273"/>
      <c r="T72" s="273"/>
      <c r="U72" s="273"/>
      <c r="V72" s="273"/>
      <c r="X72" s="273"/>
      <c r="Y72" s="273"/>
      <c r="Z72" s="273"/>
      <c r="AA72" s="273"/>
      <c r="AB72" s="273"/>
      <c r="AC72" s="273"/>
      <c r="AD72" s="273"/>
      <c r="AE72" s="273"/>
      <c r="AF72" s="273"/>
      <c r="AG72" s="273"/>
      <c r="AH72" s="273"/>
    </row>
    <row r="73" spans="2:34" ht="13.5">
      <c r="B73" s="273"/>
      <c r="C73" s="273"/>
      <c r="D73" s="273"/>
      <c r="E73" s="273"/>
      <c r="F73" s="273"/>
      <c r="G73" s="273"/>
      <c r="H73" s="273"/>
      <c r="I73" s="273"/>
      <c r="J73" s="273"/>
      <c r="K73" s="273"/>
      <c r="L73" s="273"/>
      <c r="M73" s="273"/>
      <c r="N73" s="273"/>
      <c r="O73" s="273"/>
      <c r="P73" s="273"/>
      <c r="Q73" s="273"/>
      <c r="R73" s="273"/>
      <c r="S73" s="273"/>
      <c r="T73" s="273"/>
      <c r="U73" s="273"/>
      <c r="V73" s="273"/>
      <c r="X73" s="273"/>
      <c r="Y73" s="273"/>
      <c r="Z73" s="273"/>
      <c r="AA73" s="273"/>
      <c r="AB73" s="273"/>
      <c r="AC73" s="273"/>
      <c r="AD73" s="273"/>
      <c r="AE73" s="273"/>
      <c r="AF73" s="273"/>
      <c r="AG73" s="273"/>
      <c r="AH73" s="273"/>
    </row>
    <row r="74" spans="2:34" ht="13.5">
      <c r="B74" s="273"/>
      <c r="C74" s="273"/>
      <c r="D74" s="273"/>
      <c r="E74" s="273"/>
      <c r="F74" s="273"/>
      <c r="G74" s="273"/>
      <c r="H74" s="273"/>
      <c r="I74" s="273"/>
      <c r="J74" s="273"/>
      <c r="K74" s="273"/>
      <c r="L74" s="273"/>
      <c r="M74" s="273"/>
      <c r="N74" s="273"/>
      <c r="O74" s="273"/>
      <c r="P74" s="273"/>
      <c r="Q74" s="273"/>
      <c r="R74" s="273"/>
      <c r="S74" s="273"/>
      <c r="T74" s="273"/>
      <c r="U74" s="273"/>
      <c r="V74" s="273"/>
      <c r="X74" s="273"/>
      <c r="Y74" s="273"/>
      <c r="Z74" s="273"/>
      <c r="AA74" s="273"/>
      <c r="AB74" s="273"/>
      <c r="AC74" s="273"/>
      <c r="AD74" s="273"/>
      <c r="AE74" s="273"/>
      <c r="AF74" s="273"/>
      <c r="AG74" s="273"/>
      <c r="AH74" s="273"/>
    </row>
    <row r="75" spans="2:34" ht="13.5">
      <c r="B75" s="273"/>
      <c r="C75" s="273"/>
      <c r="D75" s="273"/>
      <c r="E75" s="273"/>
      <c r="F75" s="273"/>
      <c r="G75" s="273"/>
      <c r="H75" s="273"/>
      <c r="I75" s="273"/>
      <c r="J75" s="273"/>
      <c r="K75" s="273"/>
      <c r="L75" s="273"/>
      <c r="M75" s="273"/>
      <c r="N75" s="273"/>
      <c r="O75" s="273"/>
      <c r="P75" s="273"/>
      <c r="Q75" s="273"/>
      <c r="R75" s="273"/>
      <c r="S75" s="273"/>
      <c r="T75" s="273"/>
      <c r="U75" s="273"/>
      <c r="V75" s="273"/>
      <c r="X75" s="273"/>
      <c r="Y75" s="273"/>
      <c r="Z75" s="273"/>
      <c r="AA75" s="273"/>
      <c r="AB75" s="273"/>
      <c r="AC75" s="273"/>
      <c r="AD75" s="273"/>
      <c r="AE75" s="273"/>
      <c r="AF75" s="273"/>
      <c r="AG75" s="273"/>
      <c r="AH75" s="273"/>
    </row>
    <row r="76" spans="2:34" ht="13.5">
      <c r="B76" s="273"/>
      <c r="C76" s="273"/>
      <c r="D76" s="273"/>
      <c r="E76" s="273"/>
      <c r="F76" s="273"/>
      <c r="G76" s="273"/>
      <c r="H76" s="273"/>
      <c r="I76" s="273"/>
      <c r="J76" s="273"/>
      <c r="K76" s="273"/>
      <c r="L76" s="273"/>
      <c r="M76" s="273"/>
      <c r="N76" s="273"/>
      <c r="O76" s="273"/>
      <c r="P76" s="273"/>
      <c r="Q76" s="273"/>
      <c r="R76" s="273"/>
      <c r="S76" s="273"/>
      <c r="T76" s="273"/>
      <c r="U76" s="273"/>
      <c r="V76" s="273"/>
      <c r="X76" s="273"/>
      <c r="Y76" s="273"/>
      <c r="Z76" s="273"/>
      <c r="AA76" s="273"/>
      <c r="AB76" s="273"/>
      <c r="AC76" s="273"/>
      <c r="AD76" s="273"/>
      <c r="AE76" s="273"/>
      <c r="AF76" s="273"/>
      <c r="AG76" s="273"/>
      <c r="AH76" s="273"/>
    </row>
    <row r="77" spans="2:34" ht="13.5">
      <c r="B77" s="273"/>
      <c r="C77" s="273"/>
      <c r="D77" s="273"/>
      <c r="E77" s="273"/>
      <c r="F77" s="273"/>
      <c r="G77" s="273"/>
      <c r="H77" s="273"/>
      <c r="I77" s="273"/>
      <c r="J77" s="273"/>
      <c r="K77" s="273"/>
      <c r="L77" s="273"/>
      <c r="M77" s="273"/>
      <c r="N77" s="273"/>
      <c r="O77" s="273"/>
      <c r="P77" s="273"/>
      <c r="Q77" s="273"/>
      <c r="R77" s="273"/>
      <c r="S77" s="273"/>
      <c r="T77" s="273"/>
      <c r="U77" s="273"/>
      <c r="V77" s="273"/>
      <c r="X77" s="273"/>
      <c r="Y77" s="273"/>
      <c r="Z77" s="273"/>
      <c r="AA77" s="273"/>
      <c r="AB77" s="273"/>
      <c r="AC77" s="273"/>
      <c r="AD77" s="273"/>
      <c r="AE77" s="273"/>
      <c r="AF77" s="273"/>
      <c r="AG77" s="273"/>
      <c r="AH77" s="273"/>
    </row>
    <row r="78" spans="2:34" ht="13.5">
      <c r="B78" s="273"/>
      <c r="C78" s="273"/>
      <c r="D78" s="273"/>
      <c r="E78" s="273"/>
      <c r="F78" s="273"/>
      <c r="G78" s="273"/>
      <c r="H78" s="273"/>
      <c r="I78" s="273"/>
      <c r="J78" s="273"/>
      <c r="K78" s="273"/>
      <c r="L78" s="273"/>
      <c r="M78" s="273"/>
      <c r="N78" s="273"/>
      <c r="O78" s="273"/>
      <c r="P78" s="273"/>
      <c r="Q78" s="273"/>
      <c r="R78" s="273"/>
      <c r="S78" s="273"/>
      <c r="T78" s="273"/>
      <c r="U78" s="273"/>
      <c r="V78" s="273"/>
      <c r="X78" s="273"/>
      <c r="Y78" s="273"/>
      <c r="Z78" s="273"/>
      <c r="AA78" s="273"/>
      <c r="AB78" s="273"/>
      <c r="AC78" s="273"/>
      <c r="AD78" s="273"/>
      <c r="AE78" s="273"/>
      <c r="AF78" s="273"/>
      <c r="AG78" s="273"/>
      <c r="AH78" s="273"/>
    </row>
    <row r="79" spans="2:34" ht="13.5">
      <c r="B79" s="273"/>
      <c r="C79" s="273"/>
      <c r="D79" s="273"/>
      <c r="E79" s="273"/>
      <c r="F79" s="273"/>
      <c r="G79" s="273"/>
      <c r="H79" s="273"/>
      <c r="I79" s="273"/>
      <c r="J79" s="273"/>
      <c r="K79" s="273"/>
      <c r="L79" s="273"/>
      <c r="M79" s="273"/>
      <c r="N79" s="273"/>
      <c r="O79" s="273"/>
      <c r="P79" s="273"/>
      <c r="Q79" s="273"/>
      <c r="R79" s="273"/>
      <c r="S79" s="273"/>
      <c r="T79" s="273"/>
      <c r="U79" s="273"/>
      <c r="V79" s="273"/>
      <c r="X79" s="273"/>
      <c r="Y79" s="273"/>
      <c r="Z79" s="273"/>
      <c r="AA79" s="273"/>
      <c r="AB79" s="273"/>
      <c r="AC79" s="273"/>
      <c r="AD79" s="273"/>
      <c r="AE79" s="273"/>
      <c r="AF79" s="273"/>
      <c r="AG79" s="273"/>
      <c r="AH79" s="273"/>
    </row>
    <row r="80" spans="2:34" ht="13.5">
      <c r="B80" s="273"/>
      <c r="C80" s="273"/>
      <c r="D80" s="273"/>
      <c r="E80" s="273"/>
      <c r="F80" s="273"/>
      <c r="G80" s="273"/>
      <c r="H80" s="273"/>
      <c r="I80" s="273"/>
      <c r="J80" s="273"/>
      <c r="K80" s="273"/>
      <c r="L80" s="273"/>
      <c r="M80" s="273"/>
      <c r="N80" s="273"/>
      <c r="O80" s="273"/>
      <c r="P80" s="273"/>
      <c r="Q80" s="273"/>
      <c r="R80" s="273"/>
      <c r="S80" s="273"/>
      <c r="T80" s="273"/>
      <c r="U80" s="273"/>
      <c r="V80" s="273"/>
      <c r="X80" s="273"/>
      <c r="Y80" s="273"/>
      <c r="Z80" s="273"/>
      <c r="AA80" s="273"/>
      <c r="AB80" s="273"/>
      <c r="AC80" s="273"/>
      <c r="AD80" s="273"/>
      <c r="AE80" s="273"/>
      <c r="AF80" s="273"/>
      <c r="AG80" s="273"/>
      <c r="AH80" s="273"/>
    </row>
    <row r="81" spans="2:34" ht="13.5">
      <c r="B81" s="273"/>
      <c r="C81" s="273"/>
      <c r="D81" s="273"/>
      <c r="E81" s="273"/>
      <c r="F81" s="273"/>
      <c r="G81" s="273"/>
      <c r="H81" s="273"/>
      <c r="I81" s="273"/>
      <c r="J81" s="273"/>
      <c r="K81" s="273"/>
      <c r="L81" s="273"/>
      <c r="M81" s="273"/>
      <c r="N81" s="273"/>
      <c r="O81" s="273"/>
      <c r="P81" s="273"/>
      <c r="Q81" s="273"/>
      <c r="R81" s="273"/>
      <c r="S81" s="273"/>
      <c r="T81" s="273"/>
      <c r="U81" s="273"/>
      <c r="V81" s="273"/>
      <c r="X81" s="273"/>
      <c r="Y81" s="273"/>
      <c r="Z81" s="273"/>
      <c r="AA81" s="273"/>
      <c r="AB81" s="273"/>
      <c r="AC81" s="273"/>
      <c r="AD81" s="273"/>
      <c r="AE81" s="273"/>
      <c r="AF81" s="273"/>
      <c r="AG81" s="273"/>
      <c r="AH81" s="273"/>
    </row>
    <row r="82" spans="2:34" ht="13.5">
      <c r="B82" s="273"/>
      <c r="C82" s="273"/>
      <c r="D82" s="273"/>
      <c r="E82" s="273"/>
      <c r="F82" s="273"/>
      <c r="G82" s="273"/>
      <c r="H82" s="273"/>
      <c r="I82" s="273"/>
      <c r="J82" s="273"/>
      <c r="K82" s="273"/>
      <c r="L82" s="273"/>
      <c r="M82" s="273"/>
      <c r="N82" s="273"/>
      <c r="O82" s="273"/>
      <c r="P82" s="273"/>
      <c r="Q82" s="273"/>
      <c r="R82" s="273"/>
      <c r="S82" s="273"/>
      <c r="T82" s="273"/>
      <c r="U82" s="273"/>
      <c r="V82" s="273"/>
      <c r="X82" s="273"/>
      <c r="Y82" s="273"/>
      <c r="Z82" s="273"/>
      <c r="AA82" s="273"/>
      <c r="AB82" s="273"/>
      <c r="AC82" s="273"/>
      <c r="AD82" s="273"/>
      <c r="AE82" s="273"/>
      <c r="AF82" s="273"/>
      <c r="AG82" s="273"/>
      <c r="AH82" s="273"/>
    </row>
    <row r="83" spans="2:34" ht="13.5">
      <c r="B83" s="273"/>
      <c r="C83" s="273"/>
      <c r="D83" s="273"/>
      <c r="E83" s="273"/>
      <c r="F83" s="273"/>
      <c r="G83" s="273"/>
      <c r="H83" s="273"/>
      <c r="I83" s="273"/>
      <c r="J83" s="273"/>
      <c r="K83" s="273"/>
      <c r="L83" s="273"/>
      <c r="M83" s="273"/>
      <c r="N83" s="273"/>
      <c r="O83" s="273"/>
      <c r="P83" s="273"/>
      <c r="Q83" s="273"/>
      <c r="R83" s="273"/>
      <c r="S83" s="273"/>
      <c r="T83" s="273"/>
      <c r="U83" s="273"/>
      <c r="V83" s="273"/>
      <c r="X83" s="273"/>
      <c r="Y83" s="273"/>
      <c r="Z83" s="273"/>
      <c r="AA83" s="273"/>
      <c r="AB83" s="273"/>
      <c r="AC83" s="273"/>
      <c r="AD83" s="273"/>
      <c r="AE83" s="273"/>
      <c r="AF83" s="273"/>
      <c r="AG83" s="273"/>
      <c r="AH83" s="273"/>
    </row>
    <row r="84" spans="2:34" ht="13.5">
      <c r="B84" s="273"/>
      <c r="C84" s="273"/>
      <c r="D84" s="273"/>
      <c r="E84" s="273"/>
      <c r="F84" s="273"/>
      <c r="G84" s="273"/>
      <c r="H84" s="273"/>
      <c r="I84" s="273"/>
      <c r="J84" s="273"/>
      <c r="K84" s="273"/>
      <c r="L84" s="273"/>
      <c r="M84" s="273"/>
      <c r="N84" s="273"/>
      <c r="O84" s="273"/>
      <c r="P84" s="273"/>
      <c r="Q84" s="273"/>
      <c r="R84" s="273"/>
      <c r="S84" s="273"/>
      <c r="T84" s="273"/>
      <c r="U84" s="273"/>
      <c r="V84" s="273"/>
      <c r="X84" s="273"/>
      <c r="Y84" s="273"/>
      <c r="Z84" s="273"/>
      <c r="AA84" s="273"/>
      <c r="AB84" s="273"/>
      <c r="AC84" s="273"/>
      <c r="AD84" s="273"/>
      <c r="AE84" s="273"/>
      <c r="AF84" s="273"/>
      <c r="AG84" s="273"/>
      <c r="AH84" s="273"/>
    </row>
    <row r="85" spans="2:34" ht="13.5">
      <c r="B85" s="273"/>
      <c r="C85" s="273"/>
      <c r="D85" s="273"/>
      <c r="E85" s="273"/>
      <c r="F85" s="273"/>
      <c r="G85" s="273"/>
      <c r="H85" s="273"/>
      <c r="I85" s="273"/>
      <c r="J85" s="273"/>
      <c r="K85" s="273"/>
      <c r="L85" s="273"/>
      <c r="M85" s="273"/>
      <c r="N85" s="273"/>
      <c r="O85" s="273"/>
      <c r="P85" s="273"/>
      <c r="Q85" s="273"/>
      <c r="R85" s="273"/>
      <c r="S85" s="273"/>
      <c r="T85" s="273"/>
      <c r="U85" s="273"/>
      <c r="V85" s="273"/>
      <c r="X85" s="273"/>
      <c r="Y85" s="273"/>
      <c r="Z85" s="273"/>
      <c r="AA85" s="273"/>
      <c r="AB85" s="273"/>
      <c r="AC85" s="273"/>
      <c r="AD85" s="273"/>
      <c r="AE85" s="273"/>
      <c r="AF85" s="273"/>
      <c r="AG85" s="273"/>
      <c r="AH85" s="273"/>
    </row>
    <row r="86" spans="2:34" ht="13.5">
      <c r="B86" s="273"/>
      <c r="C86" s="273"/>
      <c r="D86" s="273"/>
      <c r="E86" s="273"/>
      <c r="F86" s="273"/>
      <c r="G86" s="273"/>
      <c r="H86" s="273"/>
      <c r="I86" s="273"/>
      <c r="J86" s="273"/>
      <c r="K86" s="273"/>
      <c r="L86" s="273"/>
      <c r="M86" s="273"/>
      <c r="N86" s="273"/>
      <c r="O86" s="273"/>
      <c r="P86" s="273"/>
      <c r="Q86" s="273"/>
      <c r="R86" s="273"/>
      <c r="S86" s="273"/>
      <c r="T86" s="273"/>
      <c r="U86" s="273"/>
      <c r="V86" s="273"/>
      <c r="X86" s="273"/>
      <c r="Y86" s="273"/>
      <c r="Z86" s="273"/>
      <c r="AA86" s="273"/>
      <c r="AB86" s="273"/>
      <c r="AC86" s="273"/>
      <c r="AD86" s="273"/>
      <c r="AE86" s="273"/>
      <c r="AF86" s="273"/>
      <c r="AG86" s="273"/>
      <c r="AH86" s="273"/>
    </row>
    <row r="87" spans="2:34" ht="13.5">
      <c r="B87" s="273"/>
      <c r="C87" s="273"/>
      <c r="D87" s="273"/>
      <c r="E87" s="273"/>
      <c r="F87" s="273"/>
      <c r="G87" s="273"/>
      <c r="H87" s="273"/>
      <c r="I87" s="273"/>
      <c r="J87" s="273"/>
      <c r="K87" s="273"/>
      <c r="L87" s="273"/>
      <c r="M87" s="273"/>
      <c r="N87" s="273"/>
      <c r="O87" s="273"/>
      <c r="P87" s="273"/>
      <c r="Q87" s="273"/>
      <c r="R87" s="273"/>
      <c r="S87" s="273"/>
      <c r="T87" s="273"/>
      <c r="U87" s="273"/>
      <c r="V87" s="273"/>
      <c r="X87" s="273"/>
      <c r="Y87" s="273"/>
      <c r="Z87" s="273"/>
      <c r="AA87" s="273"/>
      <c r="AB87" s="273"/>
      <c r="AC87" s="273"/>
      <c r="AD87" s="273"/>
      <c r="AE87" s="273"/>
      <c r="AF87" s="273"/>
      <c r="AG87" s="273"/>
      <c r="AH87" s="273"/>
    </row>
    <row r="88" spans="2:34" ht="13.5">
      <c r="B88" s="273"/>
      <c r="C88" s="273"/>
      <c r="D88" s="273"/>
      <c r="E88" s="273"/>
      <c r="F88" s="273"/>
      <c r="G88" s="273"/>
      <c r="H88" s="273"/>
      <c r="I88" s="273"/>
      <c r="J88" s="273"/>
      <c r="K88" s="273"/>
      <c r="L88" s="273"/>
      <c r="M88" s="273"/>
      <c r="N88" s="273"/>
      <c r="O88" s="273"/>
      <c r="P88" s="273"/>
      <c r="Q88" s="273"/>
      <c r="R88" s="273"/>
      <c r="S88" s="273"/>
      <c r="T88" s="273"/>
      <c r="U88" s="273"/>
      <c r="V88" s="273"/>
      <c r="X88" s="273"/>
      <c r="Y88" s="273"/>
      <c r="Z88" s="273"/>
      <c r="AA88" s="273"/>
      <c r="AB88" s="273"/>
      <c r="AC88" s="273"/>
      <c r="AD88" s="273"/>
      <c r="AE88" s="273"/>
      <c r="AF88" s="273"/>
      <c r="AG88" s="273"/>
      <c r="AH88" s="273"/>
    </row>
    <row r="89" spans="2:34" ht="13.5">
      <c r="B89" s="273"/>
      <c r="C89" s="273"/>
      <c r="D89" s="273"/>
      <c r="E89" s="273"/>
      <c r="F89" s="273"/>
      <c r="G89" s="273"/>
      <c r="H89" s="273"/>
      <c r="I89" s="273"/>
      <c r="J89" s="273"/>
      <c r="K89" s="273"/>
      <c r="L89" s="273"/>
      <c r="M89" s="273"/>
      <c r="N89" s="273"/>
      <c r="O89" s="273"/>
      <c r="P89" s="273"/>
      <c r="Q89" s="273"/>
      <c r="R89" s="273"/>
      <c r="S89" s="273"/>
      <c r="T89" s="273"/>
      <c r="U89" s="273"/>
      <c r="V89" s="273"/>
      <c r="X89" s="273"/>
      <c r="Y89" s="273"/>
      <c r="Z89" s="273"/>
      <c r="AA89" s="273"/>
      <c r="AB89" s="273"/>
      <c r="AC89" s="273"/>
      <c r="AD89" s="273"/>
      <c r="AE89" s="273"/>
      <c r="AF89" s="273"/>
      <c r="AG89" s="273"/>
      <c r="AH89" s="273"/>
    </row>
    <row r="90" spans="2:34" ht="13.5">
      <c r="B90" s="273"/>
      <c r="C90" s="273"/>
      <c r="D90" s="273"/>
      <c r="E90" s="273"/>
      <c r="F90" s="273"/>
      <c r="G90" s="273"/>
      <c r="H90" s="273"/>
      <c r="I90" s="273"/>
      <c r="J90" s="273"/>
      <c r="K90" s="273"/>
      <c r="L90" s="273"/>
      <c r="M90" s="273"/>
      <c r="N90" s="273"/>
      <c r="O90" s="273"/>
      <c r="P90" s="273"/>
      <c r="Q90" s="273"/>
      <c r="R90" s="273"/>
      <c r="S90" s="273"/>
      <c r="T90" s="273"/>
      <c r="U90" s="273"/>
      <c r="V90" s="273"/>
      <c r="X90" s="273"/>
      <c r="Y90" s="273"/>
      <c r="Z90" s="273"/>
      <c r="AA90" s="273"/>
      <c r="AB90" s="273"/>
      <c r="AC90" s="273"/>
      <c r="AD90" s="273"/>
      <c r="AE90" s="273"/>
      <c r="AF90" s="273"/>
      <c r="AG90" s="273"/>
      <c r="AH90" s="273"/>
    </row>
    <row r="91" spans="2:34" ht="13.5">
      <c r="B91" s="273"/>
      <c r="C91" s="273"/>
      <c r="D91" s="273"/>
      <c r="E91" s="273"/>
      <c r="F91" s="273"/>
      <c r="G91" s="273"/>
      <c r="H91" s="273"/>
      <c r="I91" s="273"/>
      <c r="J91" s="273"/>
      <c r="K91" s="273"/>
      <c r="L91" s="273"/>
      <c r="M91" s="273"/>
      <c r="N91" s="273"/>
      <c r="O91" s="273"/>
      <c r="P91" s="273"/>
      <c r="Q91" s="273"/>
      <c r="R91" s="273"/>
      <c r="S91" s="273"/>
      <c r="T91" s="273"/>
      <c r="U91" s="273"/>
      <c r="V91" s="273"/>
      <c r="X91" s="273"/>
      <c r="Y91" s="273"/>
      <c r="Z91" s="273"/>
      <c r="AA91" s="273"/>
      <c r="AB91" s="273"/>
      <c r="AC91" s="273"/>
      <c r="AD91" s="273"/>
      <c r="AE91" s="273"/>
      <c r="AF91" s="273"/>
      <c r="AG91" s="273"/>
      <c r="AH91" s="273"/>
    </row>
    <row r="92" spans="2:34" ht="13.5">
      <c r="B92" s="273"/>
      <c r="C92" s="273"/>
      <c r="D92" s="273"/>
      <c r="E92" s="273"/>
      <c r="F92" s="273"/>
      <c r="G92" s="273"/>
      <c r="H92" s="273"/>
      <c r="I92" s="273"/>
      <c r="J92" s="273"/>
      <c r="K92" s="273"/>
      <c r="L92" s="273"/>
      <c r="M92" s="273"/>
      <c r="N92" s="273"/>
      <c r="O92" s="273"/>
      <c r="P92" s="273"/>
      <c r="Q92" s="273"/>
      <c r="R92" s="273"/>
      <c r="S92" s="273"/>
      <c r="T92" s="273"/>
      <c r="U92" s="273"/>
      <c r="V92" s="273"/>
      <c r="X92" s="273"/>
      <c r="Y92" s="273"/>
      <c r="Z92" s="273"/>
      <c r="AA92" s="273"/>
      <c r="AB92" s="273"/>
      <c r="AC92" s="273"/>
      <c r="AD92" s="273"/>
      <c r="AE92" s="273"/>
      <c r="AF92" s="273"/>
      <c r="AG92" s="273"/>
      <c r="AH92" s="273"/>
    </row>
    <row r="93" spans="2:34" ht="13.5">
      <c r="B93" s="273"/>
      <c r="C93" s="273"/>
      <c r="D93" s="273"/>
      <c r="E93" s="273"/>
      <c r="F93" s="273"/>
      <c r="G93" s="273"/>
      <c r="H93" s="273"/>
      <c r="I93" s="273"/>
      <c r="J93" s="273"/>
      <c r="K93" s="273"/>
      <c r="L93" s="273"/>
      <c r="M93" s="273"/>
      <c r="N93" s="273"/>
      <c r="O93" s="273"/>
      <c r="P93" s="273"/>
      <c r="Q93" s="273"/>
      <c r="R93" s="273"/>
      <c r="S93" s="273"/>
      <c r="T93" s="273"/>
      <c r="U93" s="273"/>
      <c r="V93" s="273"/>
      <c r="X93" s="273"/>
      <c r="Y93" s="273"/>
      <c r="Z93" s="273"/>
      <c r="AA93" s="273"/>
      <c r="AB93" s="273"/>
      <c r="AC93" s="273"/>
      <c r="AD93" s="273"/>
      <c r="AE93" s="273"/>
      <c r="AF93" s="273"/>
      <c r="AG93" s="273"/>
      <c r="AH93" s="273"/>
    </row>
    <row r="94" spans="2:34" ht="13.5">
      <c r="B94" s="273"/>
      <c r="C94" s="273"/>
      <c r="D94" s="273"/>
      <c r="E94" s="273"/>
      <c r="F94" s="273"/>
      <c r="G94" s="273"/>
      <c r="H94" s="273"/>
      <c r="I94" s="273"/>
      <c r="J94" s="273"/>
      <c r="K94" s="273"/>
      <c r="L94" s="273"/>
      <c r="M94" s="273"/>
      <c r="N94" s="273"/>
      <c r="O94" s="273"/>
      <c r="P94" s="273"/>
      <c r="Q94" s="273"/>
      <c r="R94" s="273"/>
      <c r="S94" s="273"/>
      <c r="T94" s="273"/>
      <c r="U94" s="273"/>
      <c r="V94" s="273"/>
      <c r="X94" s="273"/>
      <c r="Y94" s="273"/>
      <c r="Z94" s="273"/>
      <c r="AA94" s="273"/>
      <c r="AB94" s="273"/>
      <c r="AC94" s="273"/>
      <c r="AD94" s="273"/>
      <c r="AE94" s="273"/>
      <c r="AF94" s="273"/>
      <c r="AG94" s="273"/>
      <c r="AH94" s="273"/>
    </row>
    <row r="95" spans="2:34" ht="13.5">
      <c r="B95" s="273"/>
      <c r="C95" s="273"/>
      <c r="D95" s="273"/>
      <c r="E95" s="273"/>
      <c r="F95" s="273"/>
      <c r="G95" s="273"/>
      <c r="H95" s="273"/>
      <c r="I95" s="273"/>
      <c r="J95" s="273"/>
      <c r="K95" s="273"/>
      <c r="L95" s="273"/>
      <c r="M95" s="273"/>
      <c r="N95" s="273"/>
      <c r="O95" s="273"/>
      <c r="P95" s="273"/>
      <c r="Q95" s="273"/>
      <c r="R95" s="273"/>
      <c r="S95" s="273"/>
      <c r="T95" s="273"/>
      <c r="U95" s="273"/>
      <c r="V95" s="273"/>
      <c r="X95" s="273"/>
      <c r="Y95" s="273"/>
      <c r="Z95" s="273"/>
      <c r="AA95" s="273"/>
      <c r="AB95" s="273"/>
      <c r="AC95" s="273"/>
      <c r="AD95" s="273"/>
      <c r="AE95" s="273"/>
      <c r="AF95" s="273"/>
      <c r="AG95" s="273"/>
      <c r="AH95" s="273"/>
    </row>
    <row r="96" spans="2:34" ht="13.5">
      <c r="B96" s="273"/>
      <c r="C96" s="273"/>
      <c r="D96" s="273"/>
      <c r="E96" s="273"/>
      <c r="F96" s="273"/>
      <c r="G96" s="273"/>
      <c r="H96" s="273"/>
      <c r="I96" s="273"/>
      <c r="J96" s="273"/>
      <c r="K96" s="273"/>
      <c r="L96" s="273"/>
      <c r="M96" s="273"/>
      <c r="N96" s="273"/>
      <c r="O96" s="273"/>
      <c r="P96" s="273"/>
      <c r="Q96" s="273"/>
      <c r="R96" s="273"/>
      <c r="S96" s="273"/>
      <c r="T96" s="273"/>
      <c r="U96" s="273"/>
      <c r="V96" s="273"/>
      <c r="X96" s="273"/>
      <c r="Y96" s="273"/>
      <c r="Z96" s="273"/>
      <c r="AA96" s="273"/>
      <c r="AB96" s="273"/>
      <c r="AC96" s="273"/>
      <c r="AD96" s="273"/>
      <c r="AE96" s="273"/>
      <c r="AF96" s="273"/>
      <c r="AG96" s="273"/>
      <c r="AH96" s="273"/>
    </row>
    <row r="97" spans="2:34" ht="13.5">
      <c r="B97" s="273"/>
      <c r="C97" s="273"/>
      <c r="D97" s="273"/>
      <c r="E97" s="273"/>
      <c r="F97" s="273"/>
      <c r="G97" s="273"/>
      <c r="H97" s="273"/>
      <c r="I97" s="273"/>
      <c r="J97" s="273"/>
      <c r="K97" s="273"/>
      <c r="L97" s="273"/>
      <c r="M97" s="273"/>
      <c r="N97" s="273"/>
      <c r="O97" s="273"/>
      <c r="P97" s="273"/>
      <c r="Q97" s="273"/>
      <c r="R97" s="273"/>
      <c r="S97" s="273"/>
      <c r="T97" s="273"/>
      <c r="U97" s="273"/>
      <c r="V97" s="273"/>
      <c r="X97" s="273"/>
      <c r="Y97" s="273"/>
      <c r="Z97" s="273"/>
      <c r="AA97" s="273"/>
      <c r="AB97" s="273"/>
      <c r="AC97" s="273"/>
      <c r="AD97" s="273"/>
      <c r="AE97" s="273"/>
      <c r="AF97" s="273"/>
      <c r="AG97" s="273"/>
      <c r="AH97" s="273"/>
    </row>
    <row r="98" spans="2:34" ht="13.5">
      <c r="B98" s="273"/>
      <c r="C98" s="273"/>
      <c r="D98" s="273"/>
      <c r="E98" s="273"/>
      <c r="F98" s="273"/>
      <c r="G98" s="273"/>
      <c r="H98" s="273"/>
      <c r="I98" s="273"/>
      <c r="J98" s="273"/>
      <c r="K98" s="273"/>
      <c r="L98" s="273"/>
      <c r="M98" s="273"/>
      <c r="N98" s="273"/>
      <c r="O98" s="273"/>
      <c r="P98" s="273"/>
      <c r="Q98" s="273"/>
      <c r="R98" s="273"/>
      <c r="S98" s="273"/>
      <c r="T98" s="273"/>
      <c r="U98" s="273"/>
      <c r="V98" s="273"/>
      <c r="X98" s="273"/>
      <c r="Y98" s="273"/>
      <c r="Z98" s="273"/>
      <c r="AA98" s="273"/>
      <c r="AB98" s="273"/>
      <c r="AC98" s="273"/>
      <c r="AD98" s="273"/>
      <c r="AE98" s="273"/>
      <c r="AF98" s="273"/>
      <c r="AG98" s="273"/>
      <c r="AH98" s="273"/>
    </row>
    <row r="99" spans="2:34" ht="13.5">
      <c r="B99" s="273"/>
      <c r="C99" s="273"/>
      <c r="D99" s="273"/>
      <c r="E99" s="273"/>
      <c r="F99" s="273"/>
      <c r="G99" s="273"/>
      <c r="H99" s="273"/>
      <c r="I99" s="273"/>
      <c r="J99" s="273"/>
      <c r="K99" s="273"/>
      <c r="L99" s="273"/>
      <c r="M99" s="273"/>
      <c r="N99" s="273"/>
      <c r="O99" s="273"/>
      <c r="P99" s="273"/>
      <c r="Q99" s="273"/>
      <c r="R99" s="273"/>
      <c r="S99" s="273"/>
      <c r="T99" s="273"/>
      <c r="U99" s="273"/>
      <c r="V99" s="273"/>
      <c r="X99" s="273"/>
      <c r="Y99" s="273"/>
      <c r="Z99" s="273"/>
      <c r="AA99" s="273"/>
      <c r="AB99" s="273"/>
      <c r="AC99" s="273"/>
      <c r="AD99" s="273"/>
      <c r="AE99" s="273"/>
      <c r="AF99" s="273"/>
      <c r="AG99" s="273"/>
      <c r="AH99" s="273"/>
    </row>
    <row r="100" spans="2:34" ht="13.5">
      <c r="B100" s="273"/>
      <c r="C100" s="273"/>
      <c r="D100" s="273"/>
      <c r="E100" s="273"/>
      <c r="F100" s="273"/>
      <c r="G100" s="273"/>
      <c r="H100" s="273"/>
      <c r="I100" s="273"/>
      <c r="J100" s="273"/>
      <c r="K100" s="273"/>
      <c r="L100" s="273"/>
      <c r="M100" s="273"/>
      <c r="N100" s="273"/>
      <c r="O100" s="273"/>
      <c r="P100" s="273"/>
      <c r="Q100" s="273"/>
      <c r="R100" s="273"/>
      <c r="S100" s="273"/>
      <c r="T100" s="273"/>
      <c r="U100" s="273"/>
      <c r="V100" s="273"/>
      <c r="X100" s="273"/>
      <c r="Y100" s="273"/>
      <c r="Z100" s="273"/>
      <c r="AA100" s="273"/>
      <c r="AB100" s="273"/>
      <c r="AC100" s="273"/>
      <c r="AD100" s="273"/>
      <c r="AE100" s="273"/>
      <c r="AF100" s="273"/>
      <c r="AG100" s="273"/>
      <c r="AH100" s="273"/>
    </row>
    <row r="101" spans="2:34" ht="13.5">
      <c r="B101" s="273"/>
      <c r="C101" s="273"/>
      <c r="D101" s="273"/>
      <c r="E101" s="273"/>
      <c r="F101" s="273"/>
      <c r="G101" s="273"/>
      <c r="H101" s="273"/>
      <c r="I101" s="273"/>
      <c r="J101" s="273"/>
      <c r="K101" s="273"/>
      <c r="L101" s="273"/>
      <c r="M101" s="273"/>
      <c r="N101" s="273"/>
      <c r="O101" s="273"/>
      <c r="P101" s="273"/>
      <c r="Q101" s="273"/>
      <c r="R101" s="273"/>
      <c r="S101" s="273"/>
      <c r="T101" s="273"/>
      <c r="U101" s="273"/>
      <c r="V101" s="273"/>
      <c r="X101" s="273"/>
      <c r="Y101" s="273"/>
      <c r="Z101" s="273"/>
      <c r="AA101" s="273"/>
      <c r="AB101" s="273"/>
      <c r="AC101" s="273"/>
      <c r="AD101" s="273"/>
      <c r="AE101" s="273"/>
      <c r="AF101" s="273"/>
      <c r="AG101" s="273"/>
      <c r="AH101" s="273"/>
    </row>
    <row r="102" spans="2:34" ht="13.5">
      <c r="B102" s="273"/>
      <c r="C102" s="273"/>
      <c r="D102" s="273"/>
      <c r="E102" s="273"/>
      <c r="F102" s="273"/>
      <c r="G102" s="273"/>
      <c r="H102" s="273"/>
      <c r="I102" s="273"/>
      <c r="J102" s="273"/>
      <c r="K102" s="273"/>
      <c r="L102" s="273"/>
      <c r="M102" s="273"/>
      <c r="N102" s="273"/>
      <c r="O102" s="273"/>
      <c r="P102" s="273"/>
      <c r="Q102" s="273"/>
      <c r="R102" s="273"/>
      <c r="S102" s="273"/>
      <c r="T102" s="273"/>
      <c r="U102" s="273"/>
      <c r="V102" s="273"/>
      <c r="X102" s="273"/>
      <c r="Y102" s="273"/>
      <c r="Z102" s="273"/>
      <c r="AA102" s="273"/>
      <c r="AB102" s="273"/>
      <c r="AC102" s="273"/>
      <c r="AD102" s="273"/>
      <c r="AE102" s="273"/>
      <c r="AF102" s="273"/>
      <c r="AG102" s="273"/>
      <c r="AH102" s="273"/>
    </row>
    <row r="103" spans="2:34" ht="13.5">
      <c r="B103" s="273"/>
      <c r="C103" s="273"/>
      <c r="D103" s="273"/>
      <c r="E103" s="273"/>
      <c r="F103" s="273"/>
      <c r="G103" s="273"/>
      <c r="H103" s="273"/>
      <c r="I103" s="273"/>
      <c r="J103" s="273"/>
      <c r="K103" s="273"/>
      <c r="L103" s="273"/>
      <c r="M103" s="273"/>
      <c r="N103" s="273"/>
      <c r="O103" s="273"/>
      <c r="P103" s="273"/>
      <c r="Q103" s="273"/>
      <c r="R103" s="273"/>
      <c r="S103" s="273"/>
      <c r="T103" s="273"/>
      <c r="U103" s="273"/>
      <c r="V103" s="273"/>
      <c r="X103" s="273"/>
      <c r="Y103" s="273"/>
      <c r="Z103" s="273"/>
      <c r="AA103" s="273"/>
      <c r="AB103" s="273"/>
      <c r="AC103" s="273"/>
      <c r="AD103" s="273"/>
      <c r="AE103" s="273"/>
      <c r="AF103" s="273"/>
      <c r="AG103" s="273"/>
      <c r="AH103" s="273"/>
    </row>
    <row r="104" spans="2:34" ht="13.5">
      <c r="B104" s="273"/>
      <c r="C104" s="273"/>
      <c r="D104" s="273"/>
      <c r="E104" s="273"/>
      <c r="F104" s="273"/>
      <c r="G104" s="273"/>
      <c r="H104" s="273"/>
      <c r="I104" s="273"/>
      <c r="J104" s="273"/>
      <c r="K104" s="273"/>
      <c r="L104" s="273"/>
      <c r="M104" s="273"/>
      <c r="N104" s="273"/>
      <c r="O104" s="273"/>
      <c r="P104" s="273"/>
      <c r="Q104" s="273"/>
      <c r="R104" s="273"/>
      <c r="S104" s="273"/>
      <c r="T104" s="273"/>
      <c r="U104" s="273"/>
      <c r="V104" s="273"/>
      <c r="X104" s="273"/>
      <c r="Y104" s="273"/>
      <c r="Z104" s="273"/>
      <c r="AA104" s="273"/>
      <c r="AB104" s="273"/>
      <c r="AC104" s="273"/>
      <c r="AD104" s="273"/>
      <c r="AE104" s="273"/>
      <c r="AF104" s="273"/>
      <c r="AG104" s="273"/>
      <c r="AH104" s="273"/>
    </row>
    <row r="105" spans="2:34" ht="13.5">
      <c r="B105" s="273"/>
      <c r="C105" s="273"/>
      <c r="D105" s="273"/>
      <c r="E105" s="273"/>
      <c r="F105" s="273"/>
      <c r="G105" s="273"/>
      <c r="H105" s="273"/>
      <c r="I105" s="273"/>
      <c r="J105" s="273"/>
      <c r="K105" s="273"/>
      <c r="L105" s="273"/>
      <c r="M105" s="273"/>
      <c r="N105" s="273"/>
      <c r="O105" s="273"/>
      <c r="P105" s="273"/>
      <c r="Q105" s="273"/>
      <c r="R105" s="273"/>
      <c r="S105" s="273"/>
      <c r="T105" s="273"/>
      <c r="U105" s="273"/>
      <c r="V105" s="273"/>
      <c r="X105" s="273"/>
      <c r="Y105" s="273"/>
      <c r="Z105" s="273"/>
      <c r="AA105" s="273"/>
      <c r="AB105" s="273"/>
      <c r="AC105" s="273"/>
      <c r="AD105" s="273"/>
      <c r="AE105" s="273"/>
      <c r="AF105" s="273"/>
      <c r="AG105" s="273"/>
      <c r="AH105" s="273"/>
    </row>
    <row r="106" spans="2:34" ht="13.5">
      <c r="B106" s="273"/>
      <c r="C106" s="273"/>
      <c r="D106" s="273"/>
      <c r="E106" s="273"/>
      <c r="F106" s="273"/>
      <c r="G106" s="273"/>
      <c r="H106" s="273"/>
      <c r="I106" s="273"/>
      <c r="J106" s="273"/>
      <c r="K106" s="273"/>
      <c r="L106" s="273"/>
      <c r="M106" s="273"/>
      <c r="N106" s="273"/>
      <c r="O106" s="273"/>
      <c r="P106" s="273"/>
      <c r="Q106" s="273"/>
      <c r="R106" s="273"/>
      <c r="S106" s="273"/>
      <c r="T106" s="273"/>
      <c r="U106" s="273"/>
      <c r="V106" s="273"/>
      <c r="X106" s="273"/>
      <c r="Y106" s="273"/>
      <c r="Z106" s="273"/>
      <c r="AA106" s="273"/>
      <c r="AB106" s="273"/>
      <c r="AC106" s="273"/>
      <c r="AD106" s="273"/>
      <c r="AE106" s="273"/>
      <c r="AF106" s="273"/>
      <c r="AG106" s="273"/>
      <c r="AH106" s="273"/>
    </row>
    <row r="107" spans="2:34" ht="13.5">
      <c r="B107" s="273"/>
      <c r="C107" s="273"/>
      <c r="D107" s="273"/>
      <c r="E107" s="273"/>
      <c r="F107" s="273"/>
      <c r="G107" s="273"/>
      <c r="H107" s="273"/>
      <c r="I107" s="273"/>
      <c r="J107" s="273"/>
      <c r="K107" s="273"/>
      <c r="L107" s="273"/>
      <c r="M107" s="273"/>
      <c r="N107" s="273"/>
      <c r="O107" s="273"/>
      <c r="P107" s="273"/>
      <c r="Q107" s="273"/>
      <c r="R107" s="273"/>
      <c r="S107" s="273"/>
      <c r="T107" s="273"/>
      <c r="U107" s="273"/>
      <c r="V107" s="273"/>
      <c r="X107" s="273"/>
      <c r="Y107" s="273"/>
      <c r="Z107" s="273"/>
      <c r="AA107" s="273"/>
      <c r="AB107" s="273"/>
      <c r="AC107" s="273"/>
      <c r="AD107" s="273"/>
      <c r="AE107" s="273"/>
      <c r="AF107" s="273"/>
      <c r="AG107" s="273"/>
      <c r="AH107" s="273"/>
    </row>
    <row r="108" spans="2:34" ht="13.5">
      <c r="B108" s="273"/>
      <c r="C108" s="273"/>
      <c r="D108" s="273"/>
      <c r="E108" s="273"/>
      <c r="F108" s="273"/>
      <c r="G108" s="273"/>
      <c r="H108" s="273"/>
      <c r="I108" s="273"/>
      <c r="J108" s="273"/>
      <c r="K108" s="273"/>
      <c r="L108" s="273"/>
      <c r="M108" s="273"/>
      <c r="N108" s="273"/>
      <c r="O108" s="273"/>
      <c r="P108" s="273"/>
      <c r="Q108" s="273"/>
      <c r="R108" s="273"/>
      <c r="S108" s="273"/>
      <c r="T108" s="273"/>
      <c r="U108" s="273"/>
      <c r="V108" s="273"/>
      <c r="X108" s="273"/>
      <c r="Y108" s="273"/>
      <c r="Z108" s="273"/>
      <c r="AA108" s="273"/>
      <c r="AB108" s="273"/>
      <c r="AC108" s="273"/>
      <c r="AD108" s="273"/>
      <c r="AE108" s="273"/>
      <c r="AF108" s="273"/>
      <c r="AG108" s="273"/>
      <c r="AH108" s="273"/>
    </row>
    <row r="109" spans="2:34" ht="13.5">
      <c r="B109" s="273"/>
      <c r="C109" s="273"/>
      <c r="D109" s="273"/>
      <c r="E109" s="273"/>
      <c r="F109" s="273"/>
      <c r="G109" s="273"/>
      <c r="H109" s="273"/>
      <c r="I109" s="273"/>
      <c r="J109" s="273"/>
      <c r="K109" s="273"/>
      <c r="L109" s="273"/>
      <c r="M109" s="273"/>
      <c r="N109" s="273"/>
      <c r="O109" s="273"/>
      <c r="P109" s="273"/>
      <c r="Q109" s="273"/>
      <c r="R109" s="273"/>
      <c r="S109" s="273"/>
      <c r="T109" s="273"/>
      <c r="U109" s="273"/>
      <c r="V109" s="273"/>
      <c r="X109" s="273"/>
      <c r="Y109" s="273"/>
      <c r="Z109" s="273"/>
      <c r="AA109" s="273"/>
      <c r="AB109" s="273"/>
      <c r="AC109" s="273"/>
      <c r="AD109" s="273"/>
      <c r="AE109" s="273"/>
      <c r="AF109" s="273"/>
      <c r="AG109" s="273"/>
      <c r="AH109" s="273"/>
    </row>
    <row r="110" spans="2:5" ht="13.5">
      <c r="B110" s="273"/>
      <c r="C110" s="273"/>
      <c r="D110" s="273"/>
      <c r="E110" s="273"/>
    </row>
    <row r="111" spans="2:5" ht="13.5">
      <c r="B111" s="273"/>
      <c r="C111" s="273"/>
      <c r="D111" s="273"/>
      <c r="E111" s="273"/>
    </row>
    <row r="112" spans="2:5" ht="13.5">
      <c r="B112" s="273"/>
      <c r="C112" s="273"/>
      <c r="D112" s="273"/>
      <c r="E112" s="273"/>
    </row>
    <row r="113" spans="2:5" ht="13.5">
      <c r="B113" s="273"/>
      <c r="C113" s="273"/>
      <c r="D113" s="273"/>
      <c r="E113" s="273"/>
    </row>
    <row r="114" spans="2:5" ht="13.5">
      <c r="B114" s="273"/>
      <c r="C114" s="273"/>
      <c r="D114" s="273"/>
      <c r="E114" s="273"/>
    </row>
    <row r="115" spans="2:5" ht="13.5">
      <c r="B115" s="273"/>
      <c r="C115" s="273"/>
      <c r="D115" s="273"/>
      <c r="E115" s="273"/>
    </row>
    <row r="116" spans="2:5" ht="13.5">
      <c r="B116" s="273"/>
      <c r="C116" s="273"/>
      <c r="D116" s="273"/>
      <c r="E116" s="273"/>
    </row>
    <row r="117" spans="2:5" ht="13.5">
      <c r="B117" s="273"/>
      <c r="C117" s="273"/>
      <c r="D117" s="273"/>
      <c r="E117" s="273"/>
    </row>
    <row r="118" spans="2:5" ht="13.5">
      <c r="B118" s="273"/>
      <c r="C118" s="273"/>
      <c r="D118" s="273"/>
      <c r="E118" s="273"/>
    </row>
    <row r="119" spans="2:5" ht="13.5">
      <c r="B119" s="273"/>
      <c r="C119" s="273"/>
      <c r="D119" s="273"/>
      <c r="E119" s="273"/>
    </row>
    <row r="120" spans="2:5" ht="13.5">
      <c r="B120" s="273"/>
      <c r="C120" s="273"/>
      <c r="D120" s="273"/>
      <c r="E120" s="273"/>
    </row>
    <row r="121" spans="2:5" ht="13.5">
      <c r="B121" s="273"/>
      <c r="C121" s="273"/>
      <c r="D121" s="273"/>
      <c r="E121" s="273"/>
    </row>
    <row r="122" spans="2:5" ht="13.5">
      <c r="B122" s="273"/>
      <c r="C122" s="273"/>
      <c r="D122" s="273"/>
      <c r="E122" s="273"/>
    </row>
    <row r="123" spans="2:5" ht="13.5">
      <c r="B123" s="273"/>
      <c r="C123" s="273"/>
      <c r="D123" s="273"/>
      <c r="E123" s="273"/>
    </row>
    <row r="124" spans="2:5" ht="13.5">
      <c r="B124" s="273"/>
      <c r="C124" s="273"/>
      <c r="D124" s="273"/>
      <c r="E124" s="273"/>
    </row>
    <row r="125" spans="2:5" ht="13.5">
      <c r="B125" s="273"/>
      <c r="C125" s="273"/>
      <c r="D125" s="273"/>
      <c r="E125" s="273"/>
    </row>
    <row r="126" spans="2:5" ht="13.5">
      <c r="B126" s="273"/>
      <c r="C126" s="273"/>
      <c r="D126" s="273"/>
      <c r="E126" s="273"/>
    </row>
    <row r="127" spans="2:5" ht="13.5">
      <c r="B127" s="273"/>
      <c r="C127" s="273"/>
      <c r="D127" s="273"/>
      <c r="E127" s="273"/>
    </row>
    <row r="128" spans="2:5" ht="13.5">
      <c r="B128" s="273"/>
      <c r="C128" s="273"/>
      <c r="D128" s="273"/>
      <c r="E128" s="273"/>
    </row>
    <row r="129" spans="2:5" ht="13.5">
      <c r="B129" s="273"/>
      <c r="C129" s="273"/>
      <c r="D129" s="273"/>
      <c r="E129" s="273"/>
    </row>
    <row r="130" spans="2:5" ht="13.5">
      <c r="B130" s="273"/>
      <c r="C130" s="273"/>
      <c r="D130" s="273"/>
      <c r="E130" s="273"/>
    </row>
    <row r="131" spans="2:5" ht="13.5">
      <c r="B131" s="273"/>
      <c r="C131" s="273"/>
      <c r="D131" s="273"/>
      <c r="E131" s="273"/>
    </row>
    <row r="132" spans="2:5" ht="13.5">
      <c r="B132" s="273"/>
      <c r="C132" s="273"/>
      <c r="D132" s="273"/>
      <c r="E132" s="273"/>
    </row>
    <row r="133" spans="2:5" ht="13.5">
      <c r="B133" s="273"/>
      <c r="C133" s="273"/>
      <c r="D133" s="273"/>
      <c r="E133" s="273"/>
    </row>
    <row r="134" spans="2:5" ht="13.5">
      <c r="B134" s="273"/>
      <c r="C134" s="273"/>
      <c r="D134" s="273"/>
      <c r="E134" s="273"/>
    </row>
    <row r="135" spans="2:5" ht="13.5">
      <c r="B135" s="273"/>
      <c r="C135" s="273"/>
      <c r="D135" s="273"/>
      <c r="E135" s="273"/>
    </row>
    <row r="136" spans="2:5" ht="13.5">
      <c r="B136" s="273"/>
      <c r="C136" s="273"/>
      <c r="D136" s="273"/>
      <c r="E136" s="273"/>
    </row>
    <row r="137" spans="2:5" ht="13.5">
      <c r="B137" s="273"/>
      <c r="C137" s="273"/>
      <c r="D137" s="273"/>
      <c r="E137" s="273"/>
    </row>
  </sheetData>
  <sheetProtection/>
  <mergeCells count="18">
    <mergeCell ref="CG29:CG30"/>
    <mergeCell ref="CH65:CI65"/>
    <mergeCell ref="W29:W30"/>
    <mergeCell ref="H33:H35"/>
    <mergeCell ref="I33:I35"/>
    <mergeCell ref="J33:J35"/>
    <mergeCell ref="K34:K35"/>
    <mergeCell ref="K63:K64"/>
    <mergeCell ref="BZ65:CA65"/>
    <mergeCell ref="AR29:AR30"/>
    <mergeCell ref="BN65:BO65"/>
    <mergeCell ref="BM29:BM30"/>
    <mergeCell ref="A29:A30"/>
    <mergeCell ref="B65:C65"/>
    <mergeCell ref="AS65:AT65"/>
    <mergeCell ref="F65:G65"/>
    <mergeCell ref="M65:N65"/>
    <mergeCell ref="X65:Y65"/>
  </mergeCells>
  <printOptions/>
  <pageMargins left="0.6299212598425197" right="0.5905511811023623" top="0.7086614173228347" bottom="0.6692913385826772" header="0.5118110236220472" footer="0.5118110236220472"/>
  <pageSetup horizontalDpi="600" verticalDpi="600" orientation="landscape" paperSize="9" scale="52" r:id="rId1"/>
  <ignoredErrors>
    <ignoredError sqref="BN37 BZ37 BZ6 BN6 CH6 CH37" numberStoredAsText="1"/>
  </ignoredErrors>
</worksheet>
</file>

<file path=xl/worksheets/sheet8.xml><?xml version="1.0" encoding="utf-8"?>
<worksheet xmlns="http://schemas.openxmlformats.org/spreadsheetml/2006/main" xmlns:r="http://schemas.openxmlformats.org/officeDocument/2006/relationships">
  <dimension ref="A1:BJ70"/>
  <sheetViews>
    <sheetView view="pageBreakPreview" zoomScale="75" zoomScaleNormal="75" zoomScaleSheetLayoutView="75" zoomScalePageLayoutView="0" workbookViewId="0" topLeftCell="AQ1">
      <pane ySplit="4" topLeftCell="A5" activePane="bottomLeft" state="frozen"/>
      <selection pane="topLeft" activeCell="A1" sqref="A1"/>
      <selection pane="bottomLeft" activeCell="AP1" sqref="AP1"/>
    </sheetView>
  </sheetViews>
  <sheetFormatPr defaultColWidth="9.00390625" defaultRowHeight="13.5"/>
  <cols>
    <col min="1" max="1" width="3.625" style="611" customWidth="1"/>
    <col min="2" max="2" width="3.625" style="478" customWidth="1"/>
    <col min="3" max="3" width="18.625" style="37" customWidth="1"/>
    <col min="4" max="14" width="13.625" style="37" customWidth="1"/>
    <col min="15" max="18" width="14.125" style="37" customWidth="1"/>
    <col min="19" max="20" width="14.125" style="478" customWidth="1"/>
    <col min="21" max="21" width="1.625" style="611" customWidth="1"/>
    <col min="22" max="22" width="3.625" style="627" customWidth="1"/>
    <col min="23" max="23" width="3.625" style="478" customWidth="1"/>
    <col min="24" max="24" width="18.625" style="37" customWidth="1"/>
    <col min="25" max="41" width="13.625" style="478" customWidth="1"/>
    <col min="42" max="42" width="1.625" style="611" customWidth="1"/>
    <col min="43" max="43" width="3.625" style="627" customWidth="1"/>
    <col min="44" max="44" width="3.625" style="478" customWidth="1"/>
    <col min="45" max="45" width="17.625" style="37" customWidth="1"/>
    <col min="46" max="49" width="13.625" style="478" customWidth="1"/>
    <col min="50" max="50" width="4.625" style="47" customWidth="1"/>
    <col min="51" max="51" width="17.625" style="37" customWidth="1"/>
    <col min="52" max="62" width="13.625" style="478" customWidth="1"/>
    <col min="63" max="16384" width="9.00390625" style="478" customWidth="1"/>
  </cols>
  <sheetData>
    <row r="1" spans="2:55" ht="17.25">
      <c r="B1" s="30"/>
      <c r="C1" s="6" t="s">
        <v>329</v>
      </c>
      <c r="G1" s="6"/>
      <c r="H1" s="6"/>
      <c r="J1" s="6"/>
      <c r="K1" s="6"/>
      <c r="L1" s="6"/>
      <c r="M1" s="6"/>
      <c r="N1" s="6"/>
      <c r="O1" s="6"/>
      <c r="P1" s="6"/>
      <c r="Q1" s="6"/>
      <c r="R1" s="30"/>
      <c r="S1" s="38"/>
      <c r="T1" s="6"/>
      <c r="W1" s="30"/>
      <c r="X1" s="6" t="s">
        <v>329</v>
      </c>
      <c r="Y1" s="37"/>
      <c r="Z1" s="37"/>
      <c r="AA1" s="37"/>
      <c r="AB1" s="6"/>
      <c r="AC1" s="6"/>
      <c r="AD1" s="37"/>
      <c r="AE1" s="6"/>
      <c r="AF1" s="6"/>
      <c r="AG1" s="6"/>
      <c r="AH1" s="6"/>
      <c r="AI1" s="6"/>
      <c r="AJ1" s="6"/>
      <c r="AK1" s="6"/>
      <c r="AL1" s="6"/>
      <c r="AM1" s="30"/>
      <c r="AN1" s="38"/>
      <c r="AO1" s="6"/>
      <c r="AR1" s="30"/>
      <c r="AS1" s="6" t="s">
        <v>329</v>
      </c>
      <c r="AT1" s="37"/>
      <c r="AU1" s="37"/>
      <c r="AV1" s="37"/>
      <c r="AW1" s="6"/>
      <c r="AX1" s="6"/>
      <c r="AZ1" s="6"/>
      <c r="BA1" s="6"/>
      <c r="BB1" s="6"/>
      <c r="BC1" s="6"/>
    </row>
    <row r="2" spans="2:62" ht="13.5">
      <c r="B2" s="33"/>
      <c r="C2" s="34" t="s">
        <v>0</v>
      </c>
      <c r="D2" s="12" t="s">
        <v>1</v>
      </c>
      <c r="E2" s="2" t="s">
        <v>2</v>
      </c>
      <c r="F2" s="2" t="s">
        <v>3</v>
      </c>
      <c r="G2" s="2" t="s">
        <v>4</v>
      </c>
      <c r="H2" s="2" t="s">
        <v>5</v>
      </c>
      <c r="I2" s="2" t="s">
        <v>6</v>
      </c>
      <c r="J2" s="2" t="s">
        <v>7</v>
      </c>
      <c r="K2" s="2" t="s">
        <v>8</v>
      </c>
      <c r="L2" s="2" t="s">
        <v>9</v>
      </c>
      <c r="M2" s="2" t="s">
        <v>10</v>
      </c>
      <c r="N2" s="2" t="s">
        <v>11</v>
      </c>
      <c r="O2" s="2" t="s">
        <v>12</v>
      </c>
      <c r="P2" s="2" t="s">
        <v>13</v>
      </c>
      <c r="Q2" s="2" t="s">
        <v>14</v>
      </c>
      <c r="R2" s="943" t="s">
        <v>14</v>
      </c>
      <c r="S2" s="2" t="s">
        <v>36</v>
      </c>
      <c r="T2" s="60" t="s">
        <v>46</v>
      </c>
      <c r="U2" s="627"/>
      <c r="V2" s="625"/>
      <c r="W2" s="33"/>
      <c r="X2" s="34" t="s">
        <v>0</v>
      </c>
      <c r="Y2" s="58" t="s">
        <v>47</v>
      </c>
      <c r="Z2" s="2" t="s">
        <v>48</v>
      </c>
      <c r="AA2" s="2" t="s">
        <v>49</v>
      </c>
      <c r="AB2" s="2" t="s">
        <v>37</v>
      </c>
      <c r="AC2" s="2" t="s">
        <v>50</v>
      </c>
      <c r="AD2" s="2" t="s">
        <v>51</v>
      </c>
      <c r="AE2" s="2" t="s">
        <v>52</v>
      </c>
      <c r="AF2" s="2" t="s">
        <v>53</v>
      </c>
      <c r="AG2" s="2" t="s">
        <v>38</v>
      </c>
      <c r="AH2" s="2" t="s">
        <v>41</v>
      </c>
      <c r="AI2" s="2" t="s">
        <v>42</v>
      </c>
      <c r="AJ2" s="2" t="s">
        <v>43</v>
      </c>
      <c r="AK2" s="2" t="s">
        <v>44</v>
      </c>
      <c r="AL2" s="2" t="s">
        <v>39</v>
      </c>
      <c r="AM2" s="2" t="s">
        <v>40</v>
      </c>
      <c r="AN2" s="2" t="s">
        <v>79</v>
      </c>
      <c r="AO2" s="60" t="s">
        <v>80</v>
      </c>
      <c r="AP2" s="627"/>
      <c r="AQ2" s="625"/>
      <c r="AR2" s="33"/>
      <c r="AS2" s="34" t="s">
        <v>0</v>
      </c>
      <c r="AT2" s="58" t="s">
        <v>97</v>
      </c>
      <c r="AU2" s="3" t="s">
        <v>62</v>
      </c>
      <c r="AV2" s="2" t="s">
        <v>98</v>
      </c>
      <c r="AW2" s="48" t="s">
        <v>99</v>
      </c>
      <c r="AX2" s="49"/>
      <c r="AY2" s="34" t="s">
        <v>0</v>
      </c>
      <c r="AZ2" s="781" t="s">
        <v>99</v>
      </c>
      <c r="BA2" s="2" t="s">
        <v>114</v>
      </c>
      <c r="BB2" s="2" t="s">
        <v>115</v>
      </c>
      <c r="BC2" s="3" t="s">
        <v>169</v>
      </c>
      <c r="BD2" s="881" t="s">
        <v>442</v>
      </c>
      <c r="BE2" s="3" t="s">
        <v>436</v>
      </c>
      <c r="BF2" s="3" t="s">
        <v>446</v>
      </c>
      <c r="BG2" s="3" t="s">
        <v>453</v>
      </c>
      <c r="BH2" s="881" t="s">
        <v>489</v>
      </c>
      <c r="BI2" s="3" t="s">
        <v>505</v>
      </c>
      <c r="BJ2" s="60" t="s">
        <v>610</v>
      </c>
    </row>
    <row r="3" spans="1:62" ht="13.5">
      <c r="A3" s="627"/>
      <c r="B3" s="35"/>
      <c r="C3" s="36" t="s">
        <v>15</v>
      </c>
      <c r="D3" s="13" t="s">
        <v>64</v>
      </c>
      <c r="E3" s="4" t="s">
        <v>65</v>
      </c>
      <c r="F3" s="4" t="s">
        <v>66</v>
      </c>
      <c r="G3" s="4" t="s">
        <v>63</v>
      </c>
      <c r="H3" s="4" t="s">
        <v>67</v>
      </c>
      <c r="I3" s="4" t="s">
        <v>68</v>
      </c>
      <c r="J3" s="4" t="s">
        <v>69</v>
      </c>
      <c r="K3" s="4" t="s">
        <v>70</v>
      </c>
      <c r="L3" s="4" t="s">
        <v>71</v>
      </c>
      <c r="M3" s="4" t="s">
        <v>72</v>
      </c>
      <c r="N3" s="4" t="s">
        <v>73</v>
      </c>
      <c r="O3" s="4" t="s">
        <v>74</v>
      </c>
      <c r="P3" s="4" t="s">
        <v>75</v>
      </c>
      <c r="Q3" s="4" t="s">
        <v>76</v>
      </c>
      <c r="R3" s="944" t="s">
        <v>45</v>
      </c>
      <c r="S3" s="4" t="s">
        <v>77</v>
      </c>
      <c r="T3" s="61" t="s">
        <v>78</v>
      </c>
      <c r="U3" s="627"/>
      <c r="V3" s="625"/>
      <c r="W3" s="35"/>
      <c r="X3" s="36" t="s">
        <v>15</v>
      </c>
      <c r="Y3" s="59" t="s">
        <v>81</v>
      </c>
      <c r="Z3" s="4" t="s">
        <v>82</v>
      </c>
      <c r="AA3" s="4" t="s">
        <v>83</v>
      </c>
      <c r="AB3" s="4" t="s">
        <v>84</v>
      </c>
      <c r="AC3" s="4" t="s">
        <v>85</v>
      </c>
      <c r="AD3" s="4" t="s">
        <v>86</v>
      </c>
      <c r="AE3" s="4" t="s">
        <v>87</v>
      </c>
      <c r="AF3" s="4" t="s">
        <v>88</v>
      </c>
      <c r="AG3" s="4" t="s">
        <v>89</v>
      </c>
      <c r="AH3" s="4" t="s">
        <v>90</v>
      </c>
      <c r="AI3" s="4" t="s">
        <v>91</v>
      </c>
      <c r="AJ3" s="4" t="s">
        <v>110</v>
      </c>
      <c r="AK3" s="4" t="s">
        <v>92</v>
      </c>
      <c r="AL3" s="4" t="s">
        <v>93</v>
      </c>
      <c r="AM3" s="4" t="s">
        <v>94</v>
      </c>
      <c r="AN3" s="4" t="s">
        <v>95</v>
      </c>
      <c r="AO3" s="61" t="s">
        <v>96</v>
      </c>
      <c r="AP3" s="627"/>
      <c r="AQ3" s="625"/>
      <c r="AR3" s="35"/>
      <c r="AS3" s="36" t="s">
        <v>15</v>
      </c>
      <c r="AT3" s="59" t="s">
        <v>100</v>
      </c>
      <c r="AU3" s="5" t="s">
        <v>101</v>
      </c>
      <c r="AV3" s="4" t="s">
        <v>102</v>
      </c>
      <c r="AW3" s="50" t="s">
        <v>103</v>
      </c>
      <c r="AX3" s="51"/>
      <c r="AY3" s="36" t="s">
        <v>15</v>
      </c>
      <c r="AZ3" s="782" t="s">
        <v>103</v>
      </c>
      <c r="BA3" s="4" t="s">
        <v>116</v>
      </c>
      <c r="BB3" s="4" t="s">
        <v>117</v>
      </c>
      <c r="BC3" s="5" t="s">
        <v>170</v>
      </c>
      <c r="BD3" s="882" t="s">
        <v>443</v>
      </c>
      <c r="BE3" s="5" t="s">
        <v>431</v>
      </c>
      <c r="BF3" s="5" t="s">
        <v>447</v>
      </c>
      <c r="BG3" s="5" t="s">
        <v>450</v>
      </c>
      <c r="BH3" s="882" t="s">
        <v>490</v>
      </c>
      <c r="BI3" s="5" t="s">
        <v>496</v>
      </c>
      <c r="BJ3" s="61" t="s">
        <v>611</v>
      </c>
    </row>
    <row r="4" spans="2:62" ht="19.5" customHeight="1">
      <c r="B4" s="324" t="s">
        <v>16</v>
      </c>
      <c r="C4" s="325"/>
      <c r="D4" s="610">
        <v>29793855</v>
      </c>
      <c r="E4" s="479">
        <v>32257135</v>
      </c>
      <c r="F4" s="479">
        <v>45124778</v>
      </c>
      <c r="G4" s="479">
        <v>56818979</v>
      </c>
      <c r="H4" s="479">
        <v>50793217</v>
      </c>
      <c r="I4" s="479">
        <v>60256646</v>
      </c>
      <c r="J4" s="479">
        <v>66034668</v>
      </c>
      <c r="K4" s="479">
        <v>73950678</v>
      </c>
      <c r="L4" s="479">
        <v>89762677</v>
      </c>
      <c r="M4" s="479">
        <v>97313840</v>
      </c>
      <c r="N4" s="479">
        <v>96618663</v>
      </c>
      <c r="O4" s="479">
        <v>103279093</v>
      </c>
      <c r="P4" s="479">
        <v>102962842</v>
      </c>
      <c r="Q4" s="479">
        <v>109112057</v>
      </c>
      <c r="R4" s="945">
        <v>109112057</v>
      </c>
      <c r="S4" s="479">
        <v>118534882</v>
      </c>
      <c r="T4" s="480">
        <v>116600682</v>
      </c>
      <c r="U4" s="627"/>
      <c r="V4" s="625"/>
      <c r="W4" s="324" t="s">
        <v>16</v>
      </c>
      <c r="X4" s="325"/>
      <c r="Y4" s="481">
        <v>127013883</v>
      </c>
      <c r="Z4" s="479">
        <v>141089145</v>
      </c>
      <c r="AA4" s="479">
        <v>149480574</v>
      </c>
      <c r="AB4" s="479">
        <v>161422519</v>
      </c>
      <c r="AC4" s="479">
        <v>165495041</v>
      </c>
      <c r="AD4" s="479">
        <v>162816751</v>
      </c>
      <c r="AE4" s="479">
        <v>156253879</v>
      </c>
      <c r="AF4" s="479">
        <v>153538835</v>
      </c>
      <c r="AG4" s="479">
        <v>160311073</v>
      </c>
      <c r="AH4" s="479">
        <v>169223340</v>
      </c>
      <c r="AI4" s="479">
        <v>172026954</v>
      </c>
      <c r="AJ4" s="479">
        <v>156623997</v>
      </c>
      <c r="AK4" s="479">
        <v>144655257</v>
      </c>
      <c r="AL4" s="479">
        <v>148330943</v>
      </c>
      <c r="AM4" s="479">
        <v>140766170</v>
      </c>
      <c r="AN4" s="479">
        <v>142082147</v>
      </c>
      <c r="AO4" s="480">
        <v>154390410</v>
      </c>
      <c r="AP4" s="627"/>
      <c r="AQ4" s="625"/>
      <c r="AR4" s="324" t="s">
        <v>16</v>
      </c>
      <c r="AS4" s="325"/>
      <c r="AT4" s="481">
        <v>153343075</v>
      </c>
      <c r="AU4" s="482">
        <v>153781981</v>
      </c>
      <c r="AV4" s="479">
        <v>143634060</v>
      </c>
      <c r="AW4" s="485">
        <v>141637126</v>
      </c>
      <c r="AX4" s="326" t="s">
        <v>16</v>
      </c>
      <c r="AY4" s="325"/>
      <c r="AZ4" s="783">
        <v>141637126</v>
      </c>
      <c r="BA4" s="479">
        <v>132210976</v>
      </c>
      <c r="BB4" s="479">
        <v>90757862</v>
      </c>
      <c r="BC4" s="482">
        <v>117113348</v>
      </c>
      <c r="BD4" s="876">
        <v>126134679</v>
      </c>
      <c r="BE4" s="482">
        <v>113987971</v>
      </c>
      <c r="BF4" s="482">
        <v>116960521</v>
      </c>
      <c r="BG4" s="482">
        <v>124905971</v>
      </c>
      <c r="BH4" s="482">
        <v>136443259</v>
      </c>
      <c r="BI4" s="482">
        <v>129390436</v>
      </c>
      <c r="BJ4" s="480">
        <v>136064641</v>
      </c>
    </row>
    <row r="5" spans="2:62" ht="15" customHeight="1">
      <c r="B5" s="9" t="s">
        <v>463</v>
      </c>
      <c r="C5" s="10"/>
      <c r="D5" s="488"/>
      <c r="E5" s="486"/>
      <c r="F5" s="486"/>
      <c r="G5" s="486"/>
      <c r="H5" s="486"/>
      <c r="I5" s="486"/>
      <c r="J5" s="486"/>
      <c r="K5" s="486"/>
      <c r="L5" s="486"/>
      <c r="M5" s="486"/>
      <c r="N5" s="486"/>
      <c r="O5" s="486"/>
      <c r="P5" s="486"/>
      <c r="Q5" s="486"/>
      <c r="R5" s="763"/>
      <c r="S5" s="486"/>
      <c r="T5" s="487"/>
      <c r="U5" s="627"/>
      <c r="V5" s="625"/>
      <c r="W5" s="9" t="s">
        <v>463</v>
      </c>
      <c r="X5" s="10"/>
      <c r="Y5" s="488"/>
      <c r="Z5" s="486"/>
      <c r="AA5" s="486"/>
      <c r="AB5" s="486"/>
      <c r="AC5" s="486"/>
      <c r="AD5" s="486"/>
      <c r="AE5" s="486"/>
      <c r="AF5" s="486"/>
      <c r="AG5" s="486"/>
      <c r="AH5" s="486"/>
      <c r="AI5" s="486"/>
      <c r="AJ5" s="486"/>
      <c r="AK5" s="486"/>
      <c r="AL5" s="486"/>
      <c r="AM5" s="486"/>
      <c r="AN5" s="486"/>
      <c r="AO5" s="487"/>
      <c r="AP5" s="627"/>
      <c r="AQ5" s="625"/>
      <c r="AR5" s="9" t="s">
        <v>463</v>
      </c>
      <c r="AS5" s="10"/>
      <c r="AT5" s="488"/>
      <c r="AU5" s="486"/>
      <c r="AV5" s="486"/>
      <c r="AW5" s="490"/>
      <c r="AX5" s="9" t="s">
        <v>463</v>
      </c>
      <c r="AY5" s="10"/>
      <c r="AZ5" s="784"/>
      <c r="BA5" s="486"/>
      <c r="BB5" s="486"/>
      <c r="BC5" s="486"/>
      <c r="BD5" s="877"/>
      <c r="BE5" s="486"/>
      <c r="BF5" s="486"/>
      <c r="BG5" s="486"/>
      <c r="BH5" s="486"/>
      <c r="BI5" s="453"/>
      <c r="BJ5" s="673"/>
    </row>
    <row r="6" spans="2:62" ht="15.75" customHeight="1">
      <c r="B6" s="893" t="s">
        <v>54</v>
      </c>
      <c r="C6" s="369" t="s">
        <v>59</v>
      </c>
      <c r="D6" s="493">
        <v>1217504</v>
      </c>
      <c r="E6" s="494">
        <v>1391879</v>
      </c>
      <c r="F6" s="494">
        <v>1644905</v>
      </c>
      <c r="G6" s="494">
        <v>2117917</v>
      </c>
      <c r="H6" s="494">
        <v>2662759</v>
      </c>
      <c r="I6" s="494">
        <v>3099696</v>
      </c>
      <c r="J6" s="494">
        <v>3115961</v>
      </c>
      <c r="K6" s="494">
        <v>3291631</v>
      </c>
      <c r="L6" s="494">
        <v>3455650</v>
      </c>
      <c r="M6" s="494">
        <v>3691177</v>
      </c>
      <c r="N6" s="494">
        <v>4260581</v>
      </c>
      <c r="O6" s="494">
        <v>4735715</v>
      </c>
      <c r="P6" s="494">
        <v>4745371</v>
      </c>
      <c r="Q6" s="494">
        <v>4930935</v>
      </c>
      <c r="R6" s="836">
        <v>4271280</v>
      </c>
      <c r="S6" s="494">
        <v>4171466</v>
      </c>
      <c r="T6" s="505">
        <v>4448961</v>
      </c>
      <c r="U6" s="627"/>
      <c r="V6" s="625"/>
      <c r="W6" s="893" t="s">
        <v>54</v>
      </c>
      <c r="X6" s="369" t="s">
        <v>59</v>
      </c>
      <c r="Y6" s="493">
        <v>4719879</v>
      </c>
      <c r="Z6" s="494">
        <v>5035345</v>
      </c>
      <c r="AA6" s="894">
        <v>5336708</v>
      </c>
      <c r="AB6" s="894">
        <v>5564107</v>
      </c>
      <c r="AC6" s="894">
        <v>5422767</v>
      </c>
      <c r="AD6" s="894">
        <v>6255409</v>
      </c>
      <c r="AE6" s="894">
        <v>5861763</v>
      </c>
      <c r="AF6" s="894">
        <v>6045367</v>
      </c>
      <c r="AG6" s="494">
        <v>5854008</v>
      </c>
      <c r="AH6" s="494">
        <v>5757082</v>
      </c>
      <c r="AI6" s="494">
        <v>5740569</v>
      </c>
      <c r="AJ6" s="494">
        <v>5791345</v>
      </c>
      <c r="AK6" s="494">
        <v>5583948</v>
      </c>
      <c r="AL6" s="494">
        <v>5333390</v>
      </c>
      <c r="AM6" s="494">
        <v>5167747</v>
      </c>
      <c r="AN6" s="895">
        <v>5301798</v>
      </c>
      <c r="AO6" s="896">
        <v>5138938</v>
      </c>
      <c r="AP6" s="627"/>
      <c r="AQ6" s="625"/>
      <c r="AR6" s="893" t="s">
        <v>54</v>
      </c>
      <c r="AS6" s="369" t="s">
        <v>59</v>
      </c>
      <c r="AT6" s="897">
        <v>5350121</v>
      </c>
      <c r="AU6" s="898">
        <v>4855537</v>
      </c>
      <c r="AV6" s="895">
        <v>4507037</v>
      </c>
      <c r="AW6" s="899">
        <v>4881311</v>
      </c>
      <c r="AX6" s="52" t="s">
        <v>54</v>
      </c>
      <c r="AY6" s="369" t="s">
        <v>59</v>
      </c>
      <c r="AZ6" s="825">
        <v>4881311</v>
      </c>
      <c r="BA6" s="501">
        <v>4812250</v>
      </c>
      <c r="BB6" s="501">
        <v>4849842</v>
      </c>
      <c r="BC6" s="667">
        <v>4456079</v>
      </c>
      <c r="BD6" s="667">
        <v>3344721</v>
      </c>
      <c r="BE6" s="667">
        <v>5100892</v>
      </c>
      <c r="BF6" s="667">
        <v>4739273</v>
      </c>
      <c r="BG6" s="667">
        <v>4703350</v>
      </c>
      <c r="BH6" s="667">
        <v>5883949</v>
      </c>
      <c r="BI6" s="667">
        <v>5026628</v>
      </c>
      <c r="BJ6" s="502">
        <v>5074826</v>
      </c>
    </row>
    <row r="7" spans="2:62" ht="15.75" customHeight="1">
      <c r="B7" s="370">
        <v>10</v>
      </c>
      <c r="C7" s="369" t="s">
        <v>20</v>
      </c>
      <c r="D7" s="493" t="s">
        <v>21</v>
      </c>
      <c r="E7" s="494" t="s">
        <v>21</v>
      </c>
      <c r="F7" s="494" t="s">
        <v>21</v>
      </c>
      <c r="G7" s="494" t="s">
        <v>21</v>
      </c>
      <c r="H7" s="494" t="s">
        <v>21</v>
      </c>
      <c r="I7" s="494" t="s">
        <v>21</v>
      </c>
      <c r="J7" s="494" t="s">
        <v>21</v>
      </c>
      <c r="K7" s="494" t="s">
        <v>21</v>
      </c>
      <c r="L7" s="494" t="s">
        <v>21</v>
      </c>
      <c r="M7" s="494" t="s">
        <v>21</v>
      </c>
      <c r="N7" s="494" t="s">
        <v>21</v>
      </c>
      <c r="O7" s="494" t="s">
        <v>21</v>
      </c>
      <c r="P7" s="494" t="s">
        <v>21</v>
      </c>
      <c r="Q7" s="494" t="s">
        <v>21</v>
      </c>
      <c r="R7" s="836">
        <v>659655</v>
      </c>
      <c r="S7" s="494">
        <v>646127</v>
      </c>
      <c r="T7" s="505">
        <v>721133</v>
      </c>
      <c r="U7" s="627"/>
      <c r="V7" s="625"/>
      <c r="W7" s="370">
        <v>10</v>
      </c>
      <c r="X7" s="369" t="s">
        <v>20</v>
      </c>
      <c r="Y7" s="493">
        <v>637276</v>
      </c>
      <c r="Z7" s="494">
        <v>673224</v>
      </c>
      <c r="AA7" s="894">
        <v>613906</v>
      </c>
      <c r="AB7" s="894">
        <v>684513</v>
      </c>
      <c r="AC7" s="894">
        <v>789196</v>
      </c>
      <c r="AD7" s="894">
        <v>816496</v>
      </c>
      <c r="AE7" s="894">
        <v>813636</v>
      </c>
      <c r="AF7" s="894">
        <v>880549</v>
      </c>
      <c r="AG7" s="494">
        <v>914911</v>
      </c>
      <c r="AH7" s="494">
        <v>788845</v>
      </c>
      <c r="AI7" s="494">
        <v>1135675</v>
      </c>
      <c r="AJ7" s="494">
        <v>1133909</v>
      </c>
      <c r="AK7" s="494">
        <v>2189523</v>
      </c>
      <c r="AL7" s="494">
        <v>2433740</v>
      </c>
      <c r="AM7" s="494">
        <v>2101763</v>
      </c>
      <c r="AN7" s="895">
        <v>2110221</v>
      </c>
      <c r="AO7" s="896">
        <v>1741463</v>
      </c>
      <c r="AP7" s="627"/>
      <c r="AQ7" s="625"/>
      <c r="AR7" s="370">
        <v>10</v>
      </c>
      <c r="AS7" s="369" t="s">
        <v>20</v>
      </c>
      <c r="AT7" s="897">
        <v>1209258</v>
      </c>
      <c r="AU7" s="898">
        <v>1138623</v>
      </c>
      <c r="AV7" s="895">
        <v>1289107</v>
      </c>
      <c r="AW7" s="899">
        <v>1270371</v>
      </c>
      <c r="AX7" s="52">
        <v>10</v>
      </c>
      <c r="AY7" s="369" t="s">
        <v>20</v>
      </c>
      <c r="AZ7" s="825">
        <v>1270371</v>
      </c>
      <c r="BA7" s="501">
        <v>1253585</v>
      </c>
      <c r="BB7" s="501">
        <v>1353282</v>
      </c>
      <c r="BC7" s="667">
        <v>1518429</v>
      </c>
      <c r="BD7" s="667">
        <v>972924</v>
      </c>
      <c r="BE7" s="667">
        <v>1434343</v>
      </c>
      <c r="BF7" s="667">
        <v>1552971</v>
      </c>
      <c r="BG7" s="667">
        <v>1468610</v>
      </c>
      <c r="BH7" s="667">
        <v>1519259</v>
      </c>
      <c r="BI7" s="667">
        <v>1411805</v>
      </c>
      <c r="BJ7" s="502">
        <v>1639572</v>
      </c>
    </row>
    <row r="8" spans="2:62" ht="15.75" customHeight="1">
      <c r="B8" s="370">
        <v>11</v>
      </c>
      <c r="C8" s="369" t="s">
        <v>357</v>
      </c>
      <c r="D8" s="493">
        <v>3178875</v>
      </c>
      <c r="E8" s="494">
        <v>3218900</v>
      </c>
      <c r="F8" s="494">
        <v>4788518</v>
      </c>
      <c r="G8" s="494">
        <v>4697360</v>
      </c>
      <c r="H8" s="494">
        <v>4245942</v>
      </c>
      <c r="I8" s="494">
        <v>6101287</v>
      </c>
      <c r="J8" s="494">
        <v>4467014</v>
      </c>
      <c r="K8" s="494">
        <v>6547437</v>
      </c>
      <c r="L8" s="494">
        <v>7720199</v>
      </c>
      <c r="M8" s="494">
        <v>7436221</v>
      </c>
      <c r="N8" s="494">
        <v>8573084</v>
      </c>
      <c r="O8" s="494">
        <v>8321756</v>
      </c>
      <c r="P8" s="494">
        <v>8532938</v>
      </c>
      <c r="Q8" s="494">
        <v>9040865</v>
      </c>
      <c r="R8" s="836">
        <v>7158212</v>
      </c>
      <c r="S8" s="494">
        <v>7424583</v>
      </c>
      <c r="T8" s="505">
        <v>6867150</v>
      </c>
      <c r="U8" s="627"/>
      <c r="V8" s="625"/>
      <c r="W8" s="370">
        <v>11</v>
      </c>
      <c r="X8" s="369" t="s">
        <v>357</v>
      </c>
      <c r="Y8" s="493">
        <v>7452889</v>
      </c>
      <c r="Z8" s="494">
        <v>7390540</v>
      </c>
      <c r="AA8" s="894">
        <v>7552477</v>
      </c>
      <c r="AB8" s="894">
        <v>7472394</v>
      </c>
      <c r="AC8" s="894">
        <v>6401831</v>
      </c>
      <c r="AD8" s="894">
        <v>8033090</v>
      </c>
      <c r="AE8" s="894">
        <v>5321225</v>
      </c>
      <c r="AF8" s="894">
        <v>3802690</v>
      </c>
      <c r="AG8" s="494">
        <v>3593676</v>
      </c>
      <c r="AH8" s="494">
        <v>3554825</v>
      </c>
      <c r="AI8" s="494">
        <v>3489110</v>
      </c>
      <c r="AJ8" s="494">
        <v>3303265</v>
      </c>
      <c r="AK8" s="494">
        <v>2830185</v>
      </c>
      <c r="AL8" s="494">
        <v>3115987</v>
      </c>
      <c r="AM8" s="494">
        <v>2536297</v>
      </c>
      <c r="AN8" s="895">
        <v>2179007</v>
      </c>
      <c r="AO8" s="896">
        <v>2182503</v>
      </c>
      <c r="AP8" s="627"/>
      <c r="AQ8" s="625"/>
      <c r="AR8" s="370">
        <v>11</v>
      </c>
      <c r="AS8" s="369" t="s">
        <v>357</v>
      </c>
      <c r="AT8" s="897">
        <v>2391395</v>
      </c>
      <c r="AU8" s="898">
        <v>2246825</v>
      </c>
      <c r="AV8" s="895">
        <v>1780428</v>
      </c>
      <c r="AW8" s="899">
        <v>1816777</v>
      </c>
      <c r="AX8" s="52">
        <v>11</v>
      </c>
      <c r="AY8" s="369" t="s">
        <v>104</v>
      </c>
      <c r="AZ8" s="825">
        <v>3175905</v>
      </c>
      <c r="BA8" s="501">
        <v>2896789</v>
      </c>
      <c r="BB8" s="501">
        <v>3324308</v>
      </c>
      <c r="BC8" s="667">
        <v>3580486</v>
      </c>
      <c r="BD8" s="667">
        <v>2116880</v>
      </c>
      <c r="BE8" s="667">
        <v>4118820</v>
      </c>
      <c r="BF8" s="667">
        <v>3038512</v>
      </c>
      <c r="BG8" s="667">
        <v>2584582</v>
      </c>
      <c r="BH8" s="667">
        <v>2355487</v>
      </c>
      <c r="BI8" s="667">
        <v>2489897</v>
      </c>
      <c r="BJ8" s="502">
        <v>2542886</v>
      </c>
    </row>
    <row r="9" spans="2:62" ht="15.75" customHeight="1">
      <c r="B9" s="370">
        <v>12</v>
      </c>
      <c r="C9" s="369" t="s">
        <v>56</v>
      </c>
      <c r="D9" s="493">
        <v>190632</v>
      </c>
      <c r="E9" s="494">
        <v>331783</v>
      </c>
      <c r="F9" s="494">
        <v>302874</v>
      </c>
      <c r="G9" s="494">
        <v>350499</v>
      </c>
      <c r="H9" s="494">
        <v>458085</v>
      </c>
      <c r="I9" s="494">
        <v>646962</v>
      </c>
      <c r="J9" s="494">
        <v>781284</v>
      </c>
      <c r="K9" s="494">
        <v>875951</v>
      </c>
      <c r="L9" s="494">
        <v>895627</v>
      </c>
      <c r="M9" s="494">
        <v>1038003</v>
      </c>
      <c r="N9" s="494">
        <v>1152780</v>
      </c>
      <c r="O9" s="494">
        <v>1314500</v>
      </c>
      <c r="P9" s="494">
        <v>1264273</v>
      </c>
      <c r="Q9" s="494">
        <v>1314859</v>
      </c>
      <c r="R9" s="836">
        <v>1314859</v>
      </c>
      <c r="S9" s="494">
        <v>1261960</v>
      </c>
      <c r="T9" s="505">
        <v>1462712</v>
      </c>
      <c r="U9" s="627"/>
      <c r="V9" s="625"/>
      <c r="W9" s="370">
        <v>12</v>
      </c>
      <c r="X9" s="369" t="s">
        <v>56</v>
      </c>
      <c r="Y9" s="493">
        <v>1671541</v>
      </c>
      <c r="Z9" s="494">
        <v>1597059</v>
      </c>
      <c r="AA9" s="894">
        <v>1551092</v>
      </c>
      <c r="AB9" s="894">
        <v>1844094</v>
      </c>
      <c r="AC9" s="894">
        <v>3311942</v>
      </c>
      <c r="AD9" s="894">
        <v>1948135</v>
      </c>
      <c r="AE9" s="894">
        <v>3275026</v>
      </c>
      <c r="AF9" s="894">
        <v>4627247</v>
      </c>
      <c r="AG9" s="494">
        <v>5068152</v>
      </c>
      <c r="AH9" s="494">
        <v>4865216</v>
      </c>
      <c r="AI9" s="494">
        <v>4679348</v>
      </c>
      <c r="AJ9" s="494">
        <v>2707740</v>
      </c>
      <c r="AK9" s="494">
        <v>2302449</v>
      </c>
      <c r="AL9" s="494">
        <v>2136149</v>
      </c>
      <c r="AM9" s="494">
        <v>1894186</v>
      </c>
      <c r="AN9" s="895">
        <v>1751202</v>
      </c>
      <c r="AO9" s="896">
        <v>1623019</v>
      </c>
      <c r="AP9" s="627"/>
      <c r="AQ9" s="625"/>
      <c r="AR9" s="370">
        <v>12</v>
      </c>
      <c r="AS9" s="369" t="s">
        <v>56</v>
      </c>
      <c r="AT9" s="897">
        <v>1500485</v>
      </c>
      <c r="AU9" s="898">
        <v>1549108</v>
      </c>
      <c r="AV9" s="895">
        <v>1297768</v>
      </c>
      <c r="AW9" s="899">
        <v>1340470</v>
      </c>
      <c r="AX9" s="52">
        <v>12</v>
      </c>
      <c r="AY9" s="369" t="s">
        <v>22</v>
      </c>
      <c r="AZ9" s="825">
        <v>1731526</v>
      </c>
      <c r="BA9" s="501">
        <v>1877575</v>
      </c>
      <c r="BB9" s="501">
        <v>1172942</v>
      </c>
      <c r="BC9" s="667">
        <v>1579148</v>
      </c>
      <c r="BD9" s="667">
        <v>1378602</v>
      </c>
      <c r="BE9" s="667">
        <v>1206670</v>
      </c>
      <c r="BF9" s="667">
        <v>1142967</v>
      </c>
      <c r="BG9" s="667">
        <v>938466</v>
      </c>
      <c r="BH9" s="667">
        <v>1258619</v>
      </c>
      <c r="BI9" s="667">
        <v>997603</v>
      </c>
      <c r="BJ9" s="502">
        <v>888017</v>
      </c>
    </row>
    <row r="10" spans="2:62" ht="15.75" customHeight="1">
      <c r="B10" s="370">
        <v>13</v>
      </c>
      <c r="C10" s="369" t="s">
        <v>22</v>
      </c>
      <c r="D10" s="493">
        <v>1066370</v>
      </c>
      <c r="E10" s="494">
        <v>1255488</v>
      </c>
      <c r="F10" s="494">
        <v>1827803</v>
      </c>
      <c r="G10" s="494">
        <v>1767841</v>
      </c>
      <c r="H10" s="494">
        <v>1503382</v>
      </c>
      <c r="I10" s="494">
        <v>1824423</v>
      </c>
      <c r="J10" s="494">
        <v>1637590</v>
      </c>
      <c r="K10" s="494">
        <v>1992570</v>
      </c>
      <c r="L10" s="494">
        <v>2295004</v>
      </c>
      <c r="M10" s="494">
        <v>2397363</v>
      </c>
      <c r="N10" s="494">
        <v>2134159</v>
      </c>
      <c r="O10" s="494">
        <v>2132428</v>
      </c>
      <c r="P10" s="494">
        <v>1989905</v>
      </c>
      <c r="Q10" s="494">
        <v>2036077</v>
      </c>
      <c r="R10" s="836">
        <v>2036077</v>
      </c>
      <c r="S10" s="494">
        <v>1895827</v>
      </c>
      <c r="T10" s="505">
        <v>2355810</v>
      </c>
      <c r="U10" s="627"/>
      <c r="V10" s="625"/>
      <c r="W10" s="370">
        <v>13</v>
      </c>
      <c r="X10" s="369" t="s">
        <v>22</v>
      </c>
      <c r="Y10" s="493">
        <v>2851264</v>
      </c>
      <c r="Z10" s="494">
        <v>2502342</v>
      </c>
      <c r="AA10" s="894">
        <v>2754198</v>
      </c>
      <c r="AB10" s="894">
        <v>2861621</v>
      </c>
      <c r="AC10" s="894">
        <v>2922104</v>
      </c>
      <c r="AD10" s="894">
        <v>2799034</v>
      </c>
      <c r="AE10" s="894">
        <v>2982009</v>
      </c>
      <c r="AF10" s="894">
        <v>2772015</v>
      </c>
      <c r="AG10" s="494">
        <v>3174873</v>
      </c>
      <c r="AH10" s="494">
        <v>3661984</v>
      </c>
      <c r="AI10" s="494">
        <v>3566163</v>
      </c>
      <c r="AJ10" s="494">
        <v>3496561</v>
      </c>
      <c r="AK10" s="494">
        <v>3493453</v>
      </c>
      <c r="AL10" s="494">
        <v>3967302</v>
      </c>
      <c r="AM10" s="494">
        <v>3869631</v>
      </c>
      <c r="AN10" s="895">
        <v>3841134</v>
      </c>
      <c r="AO10" s="896">
        <v>3910138</v>
      </c>
      <c r="AP10" s="627"/>
      <c r="AQ10" s="625"/>
      <c r="AR10" s="370">
        <v>13</v>
      </c>
      <c r="AS10" s="369" t="s">
        <v>22</v>
      </c>
      <c r="AT10" s="897">
        <v>3573400</v>
      </c>
      <c r="AU10" s="898">
        <v>2959047</v>
      </c>
      <c r="AV10" s="895">
        <v>1724599</v>
      </c>
      <c r="AW10" s="899">
        <v>1731526</v>
      </c>
      <c r="AX10" s="52">
        <v>13</v>
      </c>
      <c r="AY10" s="369" t="s">
        <v>23</v>
      </c>
      <c r="AZ10" s="825">
        <v>2046551</v>
      </c>
      <c r="BA10" s="501">
        <v>2122673</v>
      </c>
      <c r="BB10" s="501">
        <v>1225973</v>
      </c>
      <c r="BC10" s="667">
        <v>681854</v>
      </c>
      <c r="BD10" s="667">
        <v>742735</v>
      </c>
      <c r="BE10" s="667">
        <v>996144</v>
      </c>
      <c r="BF10" s="667">
        <v>1019844</v>
      </c>
      <c r="BG10" s="667">
        <v>1004447</v>
      </c>
      <c r="BH10" s="667">
        <v>1073444</v>
      </c>
      <c r="BI10" s="667">
        <v>1297735</v>
      </c>
      <c r="BJ10" s="502">
        <v>1363930</v>
      </c>
    </row>
    <row r="11" spans="2:62" ht="15.75" customHeight="1">
      <c r="B11" s="370">
        <v>14</v>
      </c>
      <c r="C11" s="369" t="s">
        <v>23</v>
      </c>
      <c r="D11" s="493">
        <v>309366</v>
      </c>
      <c r="E11" s="494">
        <v>313367</v>
      </c>
      <c r="F11" s="494">
        <v>424805</v>
      </c>
      <c r="G11" s="494">
        <v>448897</v>
      </c>
      <c r="H11" s="494">
        <v>540807</v>
      </c>
      <c r="I11" s="494">
        <v>577415</v>
      </c>
      <c r="J11" s="494">
        <v>712898</v>
      </c>
      <c r="K11" s="494">
        <v>720002</v>
      </c>
      <c r="L11" s="494">
        <v>958895</v>
      </c>
      <c r="M11" s="494">
        <v>915274</v>
      </c>
      <c r="N11" s="494">
        <v>840436</v>
      </c>
      <c r="O11" s="494">
        <v>1077319</v>
      </c>
      <c r="P11" s="494">
        <v>957913</v>
      </c>
      <c r="Q11" s="494">
        <v>906086</v>
      </c>
      <c r="R11" s="836">
        <v>906086</v>
      </c>
      <c r="S11" s="494">
        <v>936918</v>
      </c>
      <c r="T11" s="505">
        <v>1105647</v>
      </c>
      <c r="U11" s="627"/>
      <c r="V11" s="625"/>
      <c r="W11" s="370">
        <v>14</v>
      </c>
      <c r="X11" s="369" t="s">
        <v>23</v>
      </c>
      <c r="Y11" s="493">
        <v>1084753</v>
      </c>
      <c r="Z11" s="494">
        <v>2545740</v>
      </c>
      <c r="AA11" s="894">
        <v>1319677</v>
      </c>
      <c r="AB11" s="894">
        <v>1265672</v>
      </c>
      <c r="AC11" s="894">
        <v>1349316</v>
      </c>
      <c r="AD11" s="894">
        <v>1376280</v>
      </c>
      <c r="AE11" s="894">
        <v>1335474</v>
      </c>
      <c r="AF11" s="894">
        <v>1348288</v>
      </c>
      <c r="AG11" s="494">
        <v>1323118</v>
      </c>
      <c r="AH11" s="494">
        <v>1416344</v>
      </c>
      <c r="AI11" s="494">
        <v>1473464</v>
      </c>
      <c r="AJ11" s="494">
        <v>1442938</v>
      </c>
      <c r="AK11" s="494">
        <v>1396571</v>
      </c>
      <c r="AL11" s="494">
        <v>1409490</v>
      </c>
      <c r="AM11" s="494">
        <v>1314996</v>
      </c>
      <c r="AN11" s="895">
        <v>1024631</v>
      </c>
      <c r="AO11" s="896">
        <v>1036314</v>
      </c>
      <c r="AP11" s="627"/>
      <c r="AQ11" s="625"/>
      <c r="AR11" s="370">
        <v>14</v>
      </c>
      <c r="AS11" s="369" t="s">
        <v>23</v>
      </c>
      <c r="AT11" s="897">
        <v>964859</v>
      </c>
      <c r="AU11" s="895">
        <v>946318</v>
      </c>
      <c r="AV11" s="895">
        <v>2144346</v>
      </c>
      <c r="AW11" s="899">
        <v>2046551</v>
      </c>
      <c r="AX11" s="52">
        <v>14</v>
      </c>
      <c r="AY11" s="369" t="s">
        <v>24</v>
      </c>
      <c r="AZ11" s="825">
        <v>5745205</v>
      </c>
      <c r="BA11" s="501">
        <v>4828545</v>
      </c>
      <c r="BB11" s="501">
        <v>4138593</v>
      </c>
      <c r="BC11" s="667">
        <v>4261017</v>
      </c>
      <c r="BD11" s="667">
        <v>3932518</v>
      </c>
      <c r="BE11" s="667">
        <v>4043440</v>
      </c>
      <c r="BF11" s="667">
        <v>3973467</v>
      </c>
      <c r="BG11" s="667">
        <v>4122089</v>
      </c>
      <c r="BH11" s="667">
        <v>6075730</v>
      </c>
      <c r="BI11" s="667">
        <v>4920320</v>
      </c>
      <c r="BJ11" s="502">
        <v>4387067</v>
      </c>
    </row>
    <row r="12" spans="2:62" ht="15.75" customHeight="1">
      <c r="B12" s="370">
        <v>15</v>
      </c>
      <c r="C12" s="369" t="s">
        <v>24</v>
      </c>
      <c r="D12" s="493">
        <v>1019287</v>
      </c>
      <c r="E12" s="494">
        <v>1468643</v>
      </c>
      <c r="F12" s="494">
        <v>2213994</v>
      </c>
      <c r="G12" s="494">
        <v>3057257</v>
      </c>
      <c r="H12" s="494">
        <v>1774675</v>
      </c>
      <c r="I12" s="494">
        <v>2595135</v>
      </c>
      <c r="J12" s="494">
        <v>3259026</v>
      </c>
      <c r="K12" s="494">
        <v>2815306</v>
      </c>
      <c r="L12" s="494">
        <v>3453912</v>
      </c>
      <c r="M12" s="494">
        <v>3338252</v>
      </c>
      <c r="N12" s="494">
        <v>3505774</v>
      </c>
      <c r="O12" s="494">
        <v>3389387</v>
      </c>
      <c r="P12" s="494">
        <v>3574845</v>
      </c>
      <c r="Q12" s="494">
        <v>3856052</v>
      </c>
      <c r="R12" s="836">
        <v>3856052</v>
      </c>
      <c r="S12" s="494">
        <v>3852222</v>
      </c>
      <c r="T12" s="505">
        <v>4373036</v>
      </c>
      <c r="U12" s="627"/>
      <c r="V12" s="625"/>
      <c r="W12" s="370">
        <v>15</v>
      </c>
      <c r="X12" s="369" t="s">
        <v>24</v>
      </c>
      <c r="Y12" s="493">
        <v>4433476</v>
      </c>
      <c r="Z12" s="494">
        <v>5089124</v>
      </c>
      <c r="AA12" s="894">
        <v>4481059</v>
      </c>
      <c r="AB12" s="894">
        <v>5225416</v>
      </c>
      <c r="AC12" s="894">
        <v>6010193</v>
      </c>
      <c r="AD12" s="894">
        <v>5850812</v>
      </c>
      <c r="AE12" s="894">
        <v>6003545</v>
      </c>
      <c r="AF12" s="894">
        <v>5882807</v>
      </c>
      <c r="AG12" s="494">
        <v>6035122</v>
      </c>
      <c r="AH12" s="494">
        <v>5962238</v>
      </c>
      <c r="AI12" s="494">
        <v>6091058</v>
      </c>
      <c r="AJ12" s="494">
        <v>5752823</v>
      </c>
      <c r="AK12" s="494">
        <v>5926991</v>
      </c>
      <c r="AL12" s="494">
        <v>6844429</v>
      </c>
      <c r="AM12" s="494">
        <v>7061909</v>
      </c>
      <c r="AN12" s="895">
        <v>6248277</v>
      </c>
      <c r="AO12" s="896">
        <v>6693183</v>
      </c>
      <c r="AP12" s="627"/>
      <c r="AQ12" s="625"/>
      <c r="AR12" s="370">
        <v>15</v>
      </c>
      <c r="AS12" s="369" t="s">
        <v>24</v>
      </c>
      <c r="AT12" s="897">
        <v>6445026</v>
      </c>
      <c r="AU12" s="895">
        <v>5938544</v>
      </c>
      <c r="AV12" s="895">
        <v>5789086</v>
      </c>
      <c r="AW12" s="899">
        <v>5745205</v>
      </c>
      <c r="AX12" s="52">
        <v>15</v>
      </c>
      <c r="AY12" s="369" t="s">
        <v>105</v>
      </c>
      <c r="AZ12" s="825">
        <v>1835010</v>
      </c>
      <c r="BA12" s="501">
        <v>1837008</v>
      </c>
      <c r="BB12" s="501">
        <v>1641789</v>
      </c>
      <c r="BC12" s="667">
        <v>1655053</v>
      </c>
      <c r="BD12" s="667">
        <v>1487268</v>
      </c>
      <c r="BE12" s="667">
        <v>1458256</v>
      </c>
      <c r="BF12" s="667">
        <v>1488850</v>
      </c>
      <c r="BG12" s="667">
        <v>1429433</v>
      </c>
      <c r="BH12" s="667">
        <v>1468352</v>
      </c>
      <c r="BI12" s="667">
        <v>1555770</v>
      </c>
      <c r="BJ12" s="502">
        <v>1510147</v>
      </c>
    </row>
    <row r="13" spans="1:62" ht="15.75" customHeight="1">
      <c r="A13" s="478"/>
      <c r="B13" s="370">
        <v>16</v>
      </c>
      <c r="C13" s="369" t="s">
        <v>55</v>
      </c>
      <c r="D13" s="493">
        <v>641255</v>
      </c>
      <c r="E13" s="494">
        <v>754244</v>
      </c>
      <c r="F13" s="494">
        <v>959207</v>
      </c>
      <c r="G13" s="494">
        <v>1103810</v>
      </c>
      <c r="H13" s="494">
        <v>1249256</v>
      </c>
      <c r="I13" s="494">
        <v>1303298</v>
      </c>
      <c r="J13" s="494">
        <v>1384079</v>
      </c>
      <c r="K13" s="494">
        <v>1602409</v>
      </c>
      <c r="L13" s="494">
        <v>1820076</v>
      </c>
      <c r="M13" s="494">
        <v>1962329</v>
      </c>
      <c r="N13" s="494">
        <v>2155862</v>
      </c>
      <c r="O13" s="494">
        <v>2297057</v>
      </c>
      <c r="P13" s="494">
        <v>2518935</v>
      </c>
      <c r="Q13" s="494">
        <v>2543179</v>
      </c>
      <c r="R13" s="836">
        <v>2543179</v>
      </c>
      <c r="S13" s="494">
        <v>2655013</v>
      </c>
      <c r="T13" s="505">
        <v>2607214</v>
      </c>
      <c r="U13" s="626"/>
      <c r="V13" s="624"/>
      <c r="W13" s="370">
        <v>16</v>
      </c>
      <c r="X13" s="369" t="s">
        <v>55</v>
      </c>
      <c r="Y13" s="493">
        <v>2675945</v>
      </c>
      <c r="Z13" s="494">
        <v>2829195</v>
      </c>
      <c r="AA13" s="894">
        <v>3287467</v>
      </c>
      <c r="AB13" s="894">
        <v>3388643</v>
      </c>
      <c r="AC13" s="894">
        <v>3599978</v>
      </c>
      <c r="AD13" s="894">
        <v>3702093</v>
      </c>
      <c r="AE13" s="894">
        <v>3615541</v>
      </c>
      <c r="AF13" s="894">
        <v>3730820</v>
      </c>
      <c r="AG13" s="494">
        <v>3746318</v>
      </c>
      <c r="AH13" s="494">
        <v>3978454</v>
      </c>
      <c r="AI13" s="494">
        <v>3761090</v>
      </c>
      <c r="AJ13" s="494">
        <v>3533340</v>
      </c>
      <c r="AK13" s="494">
        <v>3498514</v>
      </c>
      <c r="AL13" s="494">
        <v>3517500</v>
      </c>
      <c r="AM13" s="494">
        <v>3384880</v>
      </c>
      <c r="AN13" s="895">
        <v>2157707</v>
      </c>
      <c r="AO13" s="896">
        <v>2035267</v>
      </c>
      <c r="AP13" s="626"/>
      <c r="AQ13" s="624"/>
      <c r="AR13" s="370">
        <v>16</v>
      </c>
      <c r="AS13" s="369" t="s">
        <v>55</v>
      </c>
      <c r="AT13" s="897">
        <v>2060998</v>
      </c>
      <c r="AU13" s="895">
        <v>1948066</v>
      </c>
      <c r="AV13" s="895">
        <v>1888826</v>
      </c>
      <c r="AW13" s="899">
        <v>1835010</v>
      </c>
      <c r="AX13" s="52">
        <v>16</v>
      </c>
      <c r="AY13" s="369" t="s">
        <v>106</v>
      </c>
      <c r="AZ13" s="825">
        <v>26634953</v>
      </c>
      <c r="BA13" s="501">
        <v>25600161</v>
      </c>
      <c r="BB13" s="501">
        <v>16745720</v>
      </c>
      <c r="BC13" s="667">
        <v>17421168</v>
      </c>
      <c r="BD13" s="667">
        <v>21209078</v>
      </c>
      <c r="BE13" s="667">
        <v>23125496</v>
      </c>
      <c r="BF13" s="667">
        <v>22446533</v>
      </c>
      <c r="BG13" s="667">
        <v>24000326</v>
      </c>
      <c r="BH13" s="667">
        <v>28542511</v>
      </c>
      <c r="BI13" s="667">
        <v>28849749</v>
      </c>
      <c r="BJ13" s="502">
        <v>27457658</v>
      </c>
    </row>
    <row r="14" spans="2:62" ht="15.75" customHeight="1">
      <c r="B14" s="370">
        <v>17</v>
      </c>
      <c r="C14" s="369" t="s">
        <v>358</v>
      </c>
      <c r="D14" s="493">
        <v>4306721</v>
      </c>
      <c r="E14" s="494">
        <v>4708094</v>
      </c>
      <c r="F14" s="494">
        <v>5865853</v>
      </c>
      <c r="G14" s="494">
        <v>8497016</v>
      </c>
      <c r="H14" s="494">
        <v>7478072</v>
      </c>
      <c r="I14" s="494">
        <v>7546482</v>
      </c>
      <c r="J14" s="494">
        <v>8084634</v>
      </c>
      <c r="K14" s="494">
        <v>8482623</v>
      </c>
      <c r="L14" s="494">
        <v>10367753</v>
      </c>
      <c r="M14" s="494">
        <v>10057011</v>
      </c>
      <c r="N14" s="494">
        <v>9640140</v>
      </c>
      <c r="O14" s="494">
        <v>11121262</v>
      </c>
      <c r="P14" s="494">
        <v>12674342</v>
      </c>
      <c r="Q14" s="494">
        <v>12814840</v>
      </c>
      <c r="R14" s="836">
        <v>15195327</v>
      </c>
      <c r="S14" s="494">
        <v>21144161</v>
      </c>
      <c r="T14" s="505">
        <v>21796109</v>
      </c>
      <c r="U14" s="627"/>
      <c r="V14" s="625"/>
      <c r="W14" s="370">
        <v>17</v>
      </c>
      <c r="X14" s="369" t="s">
        <v>358</v>
      </c>
      <c r="Y14" s="493">
        <v>23565212</v>
      </c>
      <c r="Z14" s="494">
        <v>25229755</v>
      </c>
      <c r="AA14" s="894">
        <v>27535756</v>
      </c>
      <c r="AB14" s="894">
        <v>28232250</v>
      </c>
      <c r="AC14" s="894">
        <v>25352088</v>
      </c>
      <c r="AD14" s="894">
        <v>23599378</v>
      </c>
      <c r="AE14" s="894">
        <v>24043216</v>
      </c>
      <c r="AF14" s="894">
        <v>24532452</v>
      </c>
      <c r="AG14" s="494">
        <v>27479843</v>
      </c>
      <c r="AH14" s="494">
        <v>27998363</v>
      </c>
      <c r="AI14" s="494">
        <v>28315928</v>
      </c>
      <c r="AJ14" s="494">
        <v>26139819</v>
      </c>
      <c r="AK14" s="494">
        <v>27015809</v>
      </c>
      <c r="AL14" s="494">
        <v>27074522</v>
      </c>
      <c r="AM14" s="494">
        <v>24931823</v>
      </c>
      <c r="AN14" s="895">
        <v>22844599</v>
      </c>
      <c r="AO14" s="896">
        <v>27533963</v>
      </c>
      <c r="AP14" s="627"/>
      <c r="AQ14" s="625"/>
      <c r="AR14" s="370">
        <v>17</v>
      </c>
      <c r="AS14" s="369" t="s">
        <v>358</v>
      </c>
      <c r="AT14" s="897">
        <v>29350002</v>
      </c>
      <c r="AU14" s="895">
        <v>32181450</v>
      </c>
      <c r="AV14" s="895">
        <v>28264537</v>
      </c>
      <c r="AW14" s="899">
        <v>26653611</v>
      </c>
      <c r="AX14" s="52">
        <v>17</v>
      </c>
      <c r="AY14" s="369" t="s">
        <v>25</v>
      </c>
      <c r="AZ14" s="825">
        <v>337827</v>
      </c>
      <c r="BA14" s="501">
        <v>128367</v>
      </c>
      <c r="BB14" s="501">
        <v>184592</v>
      </c>
      <c r="BC14" s="667">
        <v>198556</v>
      </c>
      <c r="BD14" s="667">
        <v>188151</v>
      </c>
      <c r="BE14" s="667">
        <v>186325</v>
      </c>
      <c r="BF14" s="667">
        <v>231892</v>
      </c>
      <c r="BG14" s="667">
        <v>203013</v>
      </c>
      <c r="BH14" s="667">
        <v>225700</v>
      </c>
      <c r="BI14" s="667">
        <v>211466</v>
      </c>
      <c r="BJ14" s="502">
        <v>162588</v>
      </c>
    </row>
    <row r="15" spans="2:62" ht="15.75" customHeight="1">
      <c r="B15" s="370">
        <v>18</v>
      </c>
      <c r="C15" s="369" t="s">
        <v>25</v>
      </c>
      <c r="D15" s="493">
        <v>106593</v>
      </c>
      <c r="E15" s="494">
        <v>9752</v>
      </c>
      <c r="F15" s="494">
        <v>-137588</v>
      </c>
      <c r="G15" s="494">
        <v>-208677</v>
      </c>
      <c r="H15" s="494">
        <v>-164497</v>
      </c>
      <c r="I15" s="494">
        <v>337003</v>
      </c>
      <c r="J15" s="494">
        <v>640280</v>
      </c>
      <c r="K15" s="494">
        <v>416253</v>
      </c>
      <c r="L15" s="494">
        <v>415734</v>
      </c>
      <c r="M15" s="494">
        <v>777777</v>
      </c>
      <c r="N15" s="494">
        <v>917986</v>
      </c>
      <c r="O15" s="494">
        <v>1202971</v>
      </c>
      <c r="P15" s="494">
        <v>472897</v>
      </c>
      <c r="Q15" s="494">
        <v>1141634</v>
      </c>
      <c r="R15" s="836">
        <v>1141634</v>
      </c>
      <c r="S15" s="494">
        <v>474357</v>
      </c>
      <c r="T15" s="505">
        <v>-7078</v>
      </c>
      <c r="U15" s="627"/>
      <c r="V15" s="625"/>
      <c r="W15" s="370">
        <v>18</v>
      </c>
      <c r="X15" s="369" t="s">
        <v>25</v>
      </c>
      <c r="Y15" s="493">
        <v>642819</v>
      </c>
      <c r="Z15" s="494">
        <v>260543</v>
      </c>
      <c r="AA15" s="894">
        <v>92148</v>
      </c>
      <c r="AB15" s="894">
        <v>-673547</v>
      </c>
      <c r="AC15" s="894">
        <v>210962</v>
      </c>
      <c r="AD15" s="894">
        <v>-678927</v>
      </c>
      <c r="AE15" s="894">
        <v>386204</v>
      </c>
      <c r="AF15" s="894">
        <v>-345021</v>
      </c>
      <c r="AG15" s="494">
        <v>533360</v>
      </c>
      <c r="AH15" s="494">
        <v>754106</v>
      </c>
      <c r="AI15" s="494">
        <v>270347</v>
      </c>
      <c r="AJ15" s="494">
        <v>405124</v>
      </c>
      <c r="AK15" s="494">
        <v>28117</v>
      </c>
      <c r="AL15" s="494">
        <v>262859</v>
      </c>
      <c r="AM15" s="494">
        <v>445951</v>
      </c>
      <c r="AN15" s="895">
        <v>210786</v>
      </c>
      <c r="AO15" s="896">
        <v>-138037</v>
      </c>
      <c r="AP15" s="627"/>
      <c r="AQ15" s="625"/>
      <c r="AR15" s="370">
        <v>18</v>
      </c>
      <c r="AS15" s="369" t="s">
        <v>25</v>
      </c>
      <c r="AT15" s="897">
        <v>330658</v>
      </c>
      <c r="AU15" s="895">
        <v>1151041</v>
      </c>
      <c r="AV15" s="895">
        <v>498729</v>
      </c>
      <c r="AW15" s="899">
        <v>337827</v>
      </c>
      <c r="AX15" s="52">
        <v>18</v>
      </c>
      <c r="AY15" s="369" t="s">
        <v>26</v>
      </c>
      <c r="AZ15" s="825">
        <v>6752358</v>
      </c>
      <c r="BA15" s="501">
        <v>6710180</v>
      </c>
      <c r="BB15" s="501">
        <v>6397459</v>
      </c>
      <c r="BC15" s="667">
        <v>7533291</v>
      </c>
      <c r="BD15" s="667">
        <v>7194305</v>
      </c>
      <c r="BE15" s="667">
        <v>6137093</v>
      </c>
      <c r="BF15" s="667">
        <v>7473211</v>
      </c>
      <c r="BG15" s="667">
        <v>7991531</v>
      </c>
      <c r="BH15" s="667">
        <v>7304365</v>
      </c>
      <c r="BI15" s="667">
        <v>6730378</v>
      </c>
      <c r="BJ15" s="502">
        <v>6832015</v>
      </c>
    </row>
    <row r="16" spans="2:62" ht="15.75" customHeight="1">
      <c r="B16" s="370">
        <v>19</v>
      </c>
      <c r="C16" s="369" t="s">
        <v>26</v>
      </c>
      <c r="D16" s="493" t="s">
        <v>21</v>
      </c>
      <c r="E16" s="494" t="s">
        <v>21</v>
      </c>
      <c r="F16" s="494" t="s">
        <v>21</v>
      </c>
      <c r="G16" s="494" t="s">
        <v>21</v>
      </c>
      <c r="H16" s="494" t="s">
        <v>21</v>
      </c>
      <c r="I16" s="494" t="s">
        <v>21</v>
      </c>
      <c r="J16" s="494" t="s">
        <v>21</v>
      </c>
      <c r="K16" s="494" t="s">
        <v>21</v>
      </c>
      <c r="L16" s="494" t="s">
        <v>21</v>
      </c>
      <c r="M16" s="494" t="s">
        <v>21</v>
      </c>
      <c r="N16" s="494" t="s">
        <v>21</v>
      </c>
      <c r="O16" s="494" t="s">
        <v>21</v>
      </c>
      <c r="P16" s="494" t="s">
        <v>21</v>
      </c>
      <c r="Q16" s="494" t="s">
        <v>21</v>
      </c>
      <c r="R16" s="836">
        <v>5326270</v>
      </c>
      <c r="S16" s="494">
        <v>5611111</v>
      </c>
      <c r="T16" s="505">
        <v>6177068</v>
      </c>
      <c r="U16" s="627"/>
      <c r="V16" s="625"/>
      <c r="W16" s="370">
        <v>19</v>
      </c>
      <c r="X16" s="369" t="s">
        <v>26</v>
      </c>
      <c r="Y16" s="493">
        <v>6693906</v>
      </c>
      <c r="Z16" s="494">
        <v>7221569</v>
      </c>
      <c r="AA16" s="894">
        <v>4865201</v>
      </c>
      <c r="AB16" s="894">
        <v>6055835</v>
      </c>
      <c r="AC16" s="894">
        <v>6889013</v>
      </c>
      <c r="AD16" s="894">
        <v>7313353</v>
      </c>
      <c r="AE16" s="894">
        <v>6873325</v>
      </c>
      <c r="AF16" s="894">
        <v>6740443</v>
      </c>
      <c r="AG16" s="494">
        <v>6146021</v>
      </c>
      <c r="AH16" s="494">
        <v>6468839</v>
      </c>
      <c r="AI16" s="494">
        <v>7377818</v>
      </c>
      <c r="AJ16" s="494">
        <v>7286278</v>
      </c>
      <c r="AK16" s="494">
        <v>7601477</v>
      </c>
      <c r="AL16" s="494">
        <v>7824550</v>
      </c>
      <c r="AM16" s="494">
        <v>6774778</v>
      </c>
      <c r="AN16" s="895">
        <v>6397169</v>
      </c>
      <c r="AO16" s="896">
        <v>6374809</v>
      </c>
      <c r="AP16" s="627"/>
      <c r="AQ16" s="625"/>
      <c r="AR16" s="370">
        <v>19</v>
      </c>
      <c r="AS16" s="369" t="s">
        <v>26</v>
      </c>
      <c r="AT16" s="897">
        <v>7205307</v>
      </c>
      <c r="AU16" s="895">
        <v>7715217</v>
      </c>
      <c r="AV16" s="895">
        <v>7913851</v>
      </c>
      <c r="AW16" s="899">
        <v>6752358</v>
      </c>
      <c r="AX16" s="52">
        <v>19</v>
      </c>
      <c r="AY16" s="369" t="s">
        <v>27</v>
      </c>
      <c r="AZ16" s="825">
        <v>684800</v>
      </c>
      <c r="BA16" s="501">
        <v>682465</v>
      </c>
      <c r="BB16" s="501">
        <v>542968</v>
      </c>
      <c r="BC16" s="667">
        <v>612131</v>
      </c>
      <c r="BD16" s="667">
        <v>554651</v>
      </c>
      <c r="BE16" s="667">
        <v>643995</v>
      </c>
      <c r="BF16" s="667">
        <v>524865</v>
      </c>
      <c r="BG16" s="667">
        <v>582256</v>
      </c>
      <c r="BH16" s="667">
        <v>597139</v>
      </c>
      <c r="BI16" s="667">
        <v>728127</v>
      </c>
      <c r="BJ16" s="502">
        <v>672467</v>
      </c>
    </row>
    <row r="17" spans="2:62" ht="15.75" customHeight="1">
      <c r="B17" s="370">
        <v>20</v>
      </c>
      <c r="C17" s="369" t="s">
        <v>27</v>
      </c>
      <c r="D17" s="493">
        <v>134957</v>
      </c>
      <c r="E17" s="494">
        <v>164262</v>
      </c>
      <c r="F17" s="494">
        <v>212701</v>
      </c>
      <c r="G17" s="494">
        <v>258813</v>
      </c>
      <c r="H17" s="494">
        <v>227977</v>
      </c>
      <c r="I17" s="494">
        <v>238414</v>
      </c>
      <c r="J17" s="494">
        <v>292601</v>
      </c>
      <c r="K17" s="494">
        <v>291124</v>
      </c>
      <c r="L17" s="494">
        <v>328062</v>
      </c>
      <c r="M17" s="494">
        <v>325756</v>
      </c>
      <c r="N17" s="494">
        <v>383563</v>
      </c>
      <c r="O17" s="494">
        <v>264764</v>
      </c>
      <c r="P17" s="494">
        <v>283937</v>
      </c>
      <c r="Q17" s="494">
        <v>347249</v>
      </c>
      <c r="R17" s="836">
        <v>347249</v>
      </c>
      <c r="S17" s="494">
        <v>458506</v>
      </c>
      <c r="T17" s="505">
        <v>419794</v>
      </c>
      <c r="U17" s="627"/>
      <c r="V17" s="625"/>
      <c r="W17" s="370">
        <v>20</v>
      </c>
      <c r="X17" s="369" t="s">
        <v>27</v>
      </c>
      <c r="Y17" s="493">
        <v>452430</v>
      </c>
      <c r="Z17" s="494">
        <v>540671</v>
      </c>
      <c r="AA17" s="894">
        <v>552387</v>
      </c>
      <c r="AB17" s="894">
        <v>595276</v>
      </c>
      <c r="AC17" s="894">
        <v>669982</v>
      </c>
      <c r="AD17" s="894">
        <v>680966</v>
      </c>
      <c r="AE17" s="894">
        <v>654285</v>
      </c>
      <c r="AF17" s="894">
        <v>595379</v>
      </c>
      <c r="AG17" s="494">
        <v>649106</v>
      </c>
      <c r="AH17" s="494">
        <v>593870</v>
      </c>
      <c r="AI17" s="494">
        <v>669214</v>
      </c>
      <c r="AJ17" s="494">
        <v>617193</v>
      </c>
      <c r="AK17" s="494">
        <v>590296</v>
      </c>
      <c r="AL17" s="494">
        <v>629019</v>
      </c>
      <c r="AM17" s="494">
        <v>653420</v>
      </c>
      <c r="AN17" s="895">
        <v>619262</v>
      </c>
      <c r="AO17" s="896">
        <v>680921</v>
      </c>
      <c r="AP17" s="627"/>
      <c r="AQ17" s="625"/>
      <c r="AR17" s="370">
        <v>20</v>
      </c>
      <c r="AS17" s="369" t="s">
        <v>27</v>
      </c>
      <c r="AT17" s="897">
        <v>652445</v>
      </c>
      <c r="AU17" s="895">
        <v>662535</v>
      </c>
      <c r="AV17" s="895">
        <v>674094</v>
      </c>
      <c r="AW17" s="899">
        <v>684800</v>
      </c>
      <c r="AX17" s="52">
        <v>20</v>
      </c>
      <c r="AY17" s="369" t="s">
        <v>28</v>
      </c>
      <c r="AZ17" s="825">
        <v>54535</v>
      </c>
      <c r="BA17" s="501">
        <v>57177</v>
      </c>
      <c r="BB17" s="501">
        <v>74293</v>
      </c>
      <c r="BC17" s="667">
        <v>69223</v>
      </c>
      <c r="BD17" s="667">
        <v>65049</v>
      </c>
      <c r="BE17" s="667">
        <v>81945</v>
      </c>
      <c r="BF17" s="667">
        <v>94234</v>
      </c>
      <c r="BG17" s="667">
        <v>74308</v>
      </c>
      <c r="BH17" s="667">
        <v>27324</v>
      </c>
      <c r="BI17" s="667">
        <v>61639</v>
      </c>
      <c r="BJ17" s="502">
        <v>115188</v>
      </c>
    </row>
    <row r="18" spans="2:62" ht="15.75" customHeight="1">
      <c r="B18" s="370">
        <v>21</v>
      </c>
      <c r="C18" s="369" t="s">
        <v>28</v>
      </c>
      <c r="D18" s="493">
        <v>11696</v>
      </c>
      <c r="E18" s="494">
        <v>13254</v>
      </c>
      <c r="F18" s="494">
        <v>11358</v>
      </c>
      <c r="G18" s="494">
        <v>23938</v>
      </c>
      <c r="H18" s="494">
        <v>34353</v>
      </c>
      <c r="I18" s="494">
        <v>45832</v>
      </c>
      <c r="J18" s="494">
        <v>58930</v>
      </c>
      <c r="K18" s="494">
        <v>55668</v>
      </c>
      <c r="L18" s="494">
        <v>59321</v>
      </c>
      <c r="M18" s="494">
        <v>51851</v>
      </c>
      <c r="N18" s="494">
        <v>67059</v>
      </c>
      <c r="O18" s="494">
        <v>52207</v>
      </c>
      <c r="P18" s="494">
        <v>66973</v>
      </c>
      <c r="Q18" s="494">
        <v>68927</v>
      </c>
      <c r="R18" s="836">
        <v>68927</v>
      </c>
      <c r="S18" s="494">
        <v>40381</v>
      </c>
      <c r="T18" s="505">
        <v>76907</v>
      </c>
      <c r="U18" s="627"/>
      <c r="V18" s="625"/>
      <c r="W18" s="370">
        <v>21</v>
      </c>
      <c r="X18" s="369" t="s">
        <v>28</v>
      </c>
      <c r="Y18" s="493">
        <v>73843</v>
      </c>
      <c r="Z18" s="494">
        <v>74580</v>
      </c>
      <c r="AA18" s="894">
        <v>66757</v>
      </c>
      <c r="AB18" s="894">
        <v>74352</v>
      </c>
      <c r="AC18" s="894">
        <v>89002</v>
      </c>
      <c r="AD18" s="894">
        <v>93027</v>
      </c>
      <c r="AE18" s="894">
        <v>87373</v>
      </c>
      <c r="AF18" s="894">
        <v>68142</v>
      </c>
      <c r="AG18" s="494">
        <v>91204</v>
      </c>
      <c r="AH18" s="494">
        <v>70869</v>
      </c>
      <c r="AI18" s="494">
        <v>57144</v>
      </c>
      <c r="AJ18" s="494">
        <v>54593</v>
      </c>
      <c r="AK18" s="494">
        <v>64788</v>
      </c>
      <c r="AL18" s="494">
        <v>42189</v>
      </c>
      <c r="AM18" s="494">
        <v>43302</v>
      </c>
      <c r="AN18" s="895">
        <v>48120</v>
      </c>
      <c r="AO18" s="896">
        <v>53393</v>
      </c>
      <c r="AP18" s="627"/>
      <c r="AQ18" s="625"/>
      <c r="AR18" s="370">
        <v>21</v>
      </c>
      <c r="AS18" s="369" t="s">
        <v>28</v>
      </c>
      <c r="AT18" s="897">
        <v>51802</v>
      </c>
      <c r="AU18" s="895">
        <v>51923</v>
      </c>
      <c r="AV18" s="895">
        <v>50021</v>
      </c>
      <c r="AW18" s="899">
        <v>54535</v>
      </c>
      <c r="AX18" s="52">
        <v>21</v>
      </c>
      <c r="AY18" s="369" t="s">
        <v>29</v>
      </c>
      <c r="AZ18" s="825">
        <v>4320615</v>
      </c>
      <c r="BA18" s="501">
        <v>3835232</v>
      </c>
      <c r="BB18" s="501">
        <v>3560217</v>
      </c>
      <c r="BC18" s="667">
        <v>3775906</v>
      </c>
      <c r="BD18" s="667">
        <v>4330201</v>
      </c>
      <c r="BE18" s="667">
        <v>3308962</v>
      </c>
      <c r="BF18" s="667">
        <v>3112186</v>
      </c>
      <c r="BG18" s="667">
        <v>3331377</v>
      </c>
      <c r="BH18" s="667">
        <v>3666380</v>
      </c>
      <c r="BI18" s="667">
        <v>2890240</v>
      </c>
      <c r="BJ18" s="502">
        <v>3185881</v>
      </c>
    </row>
    <row r="19" spans="2:62" ht="15.75" customHeight="1">
      <c r="B19" s="370">
        <v>22</v>
      </c>
      <c r="C19" s="369" t="s">
        <v>29</v>
      </c>
      <c r="D19" s="493">
        <v>1266251</v>
      </c>
      <c r="E19" s="494">
        <v>1384699</v>
      </c>
      <c r="F19" s="494">
        <v>1683561</v>
      </c>
      <c r="G19" s="494">
        <v>2080477</v>
      </c>
      <c r="H19" s="494">
        <v>2219989</v>
      </c>
      <c r="I19" s="494">
        <v>1932291</v>
      </c>
      <c r="J19" s="494">
        <v>2263564</v>
      </c>
      <c r="K19" s="494">
        <v>2573486</v>
      </c>
      <c r="L19" s="494">
        <v>3243395</v>
      </c>
      <c r="M19" s="494">
        <v>3313064</v>
      </c>
      <c r="N19" s="494">
        <v>3364630</v>
      </c>
      <c r="O19" s="494">
        <v>3195831</v>
      </c>
      <c r="P19" s="494">
        <v>3434869</v>
      </c>
      <c r="Q19" s="494">
        <v>3148046</v>
      </c>
      <c r="R19" s="836">
        <v>3148046</v>
      </c>
      <c r="S19" s="494">
        <v>3681069</v>
      </c>
      <c r="T19" s="505">
        <v>3957245</v>
      </c>
      <c r="U19" s="627"/>
      <c r="V19" s="625"/>
      <c r="W19" s="370">
        <v>22</v>
      </c>
      <c r="X19" s="369" t="s">
        <v>29</v>
      </c>
      <c r="Y19" s="493">
        <v>3882367</v>
      </c>
      <c r="Z19" s="494">
        <v>4243936</v>
      </c>
      <c r="AA19" s="894">
        <v>4957232</v>
      </c>
      <c r="AB19" s="894">
        <v>4909601</v>
      </c>
      <c r="AC19" s="894">
        <v>5501914</v>
      </c>
      <c r="AD19" s="894">
        <v>4959988</v>
      </c>
      <c r="AE19" s="894">
        <v>5238560</v>
      </c>
      <c r="AF19" s="894">
        <v>5179238</v>
      </c>
      <c r="AG19" s="494">
        <v>4867894</v>
      </c>
      <c r="AH19" s="494">
        <v>5247818</v>
      </c>
      <c r="AI19" s="494">
        <v>5056085</v>
      </c>
      <c r="AJ19" s="494">
        <v>4991447</v>
      </c>
      <c r="AK19" s="494">
        <v>4798183</v>
      </c>
      <c r="AL19" s="494">
        <v>4979790</v>
      </c>
      <c r="AM19" s="494">
        <v>4953731</v>
      </c>
      <c r="AN19" s="895">
        <v>4309769</v>
      </c>
      <c r="AO19" s="896">
        <v>4174742</v>
      </c>
      <c r="AP19" s="627"/>
      <c r="AQ19" s="625"/>
      <c r="AR19" s="370">
        <v>22</v>
      </c>
      <c r="AS19" s="369" t="s">
        <v>29</v>
      </c>
      <c r="AT19" s="897">
        <v>4001736</v>
      </c>
      <c r="AU19" s="895">
        <v>3950640</v>
      </c>
      <c r="AV19" s="895">
        <v>3789231</v>
      </c>
      <c r="AW19" s="899">
        <v>4320615</v>
      </c>
      <c r="AX19" s="52">
        <v>22</v>
      </c>
      <c r="AY19" s="369" t="s">
        <v>57</v>
      </c>
      <c r="AZ19" s="825">
        <v>5645475</v>
      </c>
      <c r="BA19" s="501">
        <v>7041626</v>
      </c>
      <c r="BB19" s="501">
        <v>4991438</v>
      </c>
      <c r="BC19" s="667">
        <v>4972354</v>
      </c>
      <c r="BD19" s="667">
        <v>6068349</v>
      </c>
      <c r="BE19" s="667">
        <v>4452482</v>
      </c>
      <c r="BF19" s="667">
        <v>3923500</v>
      </c>
      <c r="BG19" s="667">
        <v>4793856</v>
      </c>
      <c r="BH19" s="667">
        <v>4559734</v>
      </c>
      <c r="BI19" s="667">
        <v>4091967</v>
      </c>
      <c r="BJ19" s="502">
        <v>4854770</v>
      </c>
    </row>
    <row r="20" spans="2:62" ht="15.75" customHeight="1">
      <c r="B20" s="370">
        <v>23</v>
      </c>
      <c r="C20" s="369" t="s">
        <v>57</v>
      </c>
      <c r="D20" s="493">
        <v>1866625</v>
      </c>
      <c r="E20" s="494">
        <v>1438969</v>
      </c>
      <c r="F20" s="494">
        <v>2672099</v>
      </c>
      <c r="G20" s="494">
        <v>3845344</v>
      </c>
      <c r="H20" s="494">
        <v>2078679</v>
      </c>
      <c r="I20" s="494">
        <v>2055362</v>
      </c>
      <c r="J20" s="494">
        <v>3004019</v>
      </c>
      <c r="K20" s="494">
        <v>3643093</v>
      </c>
      <c r="L20" s="494">
        <v>5672667</v>
      </c>
      <c r="M20" s="494">
        <v>5439732</v>
      </c>
      <c r="N20" s="494">
        <v>3998529</v>
      </c>
      <c r="O20" s="494">
        <v>4545882</v>
      </c>
      <c r="P20" s="494">
        <v>4221568</v>
      </c>
      <c r="Q20" s="494">
        <v>4897792</v>
      </c>
      <c r="R20" s="836">
        <v>4897792</v>
      </c>
      <c r="S20" s="494">
        <v>4407753</v>
      </c>
      <c r="T20" s="505">
        <v>2725745</v>
      </c>
      <c r="U20" s="627"/>
      <c r="V20" s="625"/>
      <c r="W20" s="370">
        <v>23</v>
      </c>
      <c r="X20" s="369" t="s">
        <v>57</v>
      </c>
      <c r="Y20" s="493">
        <v>2547570</v>
      </c>
      <c r="Z20" s="494">
        <v>3483839</v>
      </c>
      <c r="AA20" s="894">
        <v>4525178</v>
      </c>
      <c r="AB20" s="894">
        <v>4315080</v>
      </c>
      <c r="AC20" s="894">
        <v>4696343</v>
      </c>
      <c r="AD20" s="894">
        <v>4000925</v>
      </c>
      <c r="AE20" s="894">
        <v>3611835</v>
      </c>
      <c r="AF20" s="894">
        <v>3535014</v>
      </c>
      <c r="AG20" s="494">
        <v>3396175</v>
      </c>
      <c r="AH20" s="494">
        <v>3606298</v>
      </c>
      <c r="AI20" s="494">
        <v>4565407</v>
      </c>
      <c r="AJ20" s="494">
        <v>3271904</v>
      </c>
      <c r="AK20" s="494">
        <v>3290097</v>
      </c>
      <c r="AL20" s="494">
        <v>3704967</v>
      </c>
      <c r="AM20" s="494">
        <v>3742957</v>
      </c>
      <c r="AN20" s="895">
        <v>3423724</v>
      </c>
      <c r="AO20" s="896">
        <v>3887805</v>
      </c>
      <c r="AP20" s="627"/>
      <c r="AQ20" s="625"/>
      <c r="AR20" s="370">
        <v>23</v>
      </c>
      <c r="AS20" s="369" t="s">
        <v>57</v>
      </c>
      <c r="AT20" s="897">
        <v>4741361</v>
      </c>
      <c r="AU20" s="895">
        <v>5615056</v>
      </c>
      <c r="AV20" s="895">
        <v>3471417</v>
      </c>
      <c r="AW20" s="899">
        <v>5645475</v>
      </c>
      <c r="AX20" s="52">
        <v>23</v>
      </c>
      <c r="AY20" s="369" t="s">
        <v>30</v>
      </c>
      <c r="AZ20" s="825">
        <v>7628913</v>
      </c>
      <c r="BA20" s="501">
        <v>6394402</v>
      </c>
      <c r="BB20" s="501">
        <v>3985340</v>
      </c>
      <c r="BC20" s="667">
        <v>5072810</v>
      </c>
      <c r="BD20" s="667">
        <v>6747311</v>
      </c>
      <c r="BE20" s="667">
        <v>6395193</v>
      </c>
      <c r="BF20" s="667">
        <v>6778938</v>
      </c>
      <c r="BG20" s="667">
        <v>7475819</v>
      </c>
      <c r="BH20" s="667">
        <v>5869286</v>
      </c>
      <c r="BI20" s="667">
        <v>6664802</v>
      </c>
      <c r="BJ20" s="502">
        <v>7237616</v>
      </c>
    </row>
    <row r="21" spans="2:62" ht="15.75" customHeight="1">
      <c r="B21" s="370">
        <v>24</v>
      </c>
      <c r="C21" s="369" t="s">
        <v>30</v>
      </c>
      <c r="D21" s="493">
        <v>4990600</v>
      </c>
      <c r="E21" s="494">
        <v>6030988</v>
      </c>
      <c r="F21" s="494">
        <v>9512390</v>
      </c>
      <c r="G21" s="494">
        <v>12629881</v>
      </c>
      <c r="H21" s="494">
        <v>9598560</v>
      </c>
      <c r="I21" s="494">
        <v>13199413</v>
      </c>
      <c r="J21" s="494">
        <v>14345113</v>
      </c>
      <c r="K21" s="494">
        <v>15933140</v>
      </c>
      <c r="L21" s="494">
        <v>20647178</v>
      </c>
      <c r="M21" s="494">
        <v>22044662</v>
      </c>
      <c r="N21" s="494">
        <v>17544301</v>
      </c>
      <c r="O21" s="494">
        <v>17823887</v>
      </c>
      <c r="P21" s="494">
        <v>17058363</v>
      </c>
      <c r="Q21" s="494">
        <v>17581629</v>
      </c>
      <c r="R21" s="836">
        <v>17581629</v>
      </c>
      <c r="S21" s="494">
        <v>3992236</v>
      </c>
      <c r="T21" s="505">
        <v>3159790</v>
      </c>
      <c r="U21" s="627"/>
      <c r="V21" s="625"/>
      <c r="W21" s="370">
        <v>24</v>
      </c>
      <c r="X21" s="369" t="s">
        <v>30</v>
      </c>
      <c r="Y21" s="493">
        <v>4511931</v>
      </c>
      <c r="Z21" s="494">
        <v>4973221</v>
      </c>
      <c r="AA21" s="894">
        <v>6027414</v>
      </c>
      <c r="AB21" s="894">
        <v>6192909</v>
      </c>
      <c r="AC21" s="894">
        <v>6673500</v>
      </c>
      <c r="AD21" s="894">
        <v>6617248</v>
      </c>
      <c r="AE21" s="894">
        <v>5997056</v>
      </c>
      <c r="AF21" s="894">
        <v>5864149</v>
      </c>
      <c r="AG21" s="494">
        <v>5862334</v>
      </c>
      <c r="AH21" s="494">
        <v>6457280</v>
      </c>
      <c r="AI21" s="494">
        <v>6013284</v>
      </c>
      <c r="AJ21" s="494">
        <v>5428593</v>
      </c>
      <c r="AK21" s="494">
        <v>5258008</v>
      </c>
      <c r="AL21" s="494">
        <v>5770770</v>
      </c>
      <c r="AM21" s="494">
        <v>5306757</v>
      </c>
      <c r="AN21" s="895">
        <v>5512682</v>
      </c>
      <c r="AO21" s="896">
        <v>5400823</v>
      </c>
      <c r="AP21" s="627"/>
      <c r="AQ21" s="625"/>
      <c r="AR21" s="370">
        <v>24</v>
      </c>
      <c r="AS21" s="369" t="s">
        <v>30</v>
      </c>
      <c r="AT21" s="897">
        <v>5173708</v>
      </c>
      <c r="AU21" s="895">
        <v>5711909</v>
      </c>
      <c r="AV21" s="895">
        <v>6289801</v>
      </c>
      <c r="AW21" s="899">
        <v>7628913</v>
      </c>
      <c r="AX21" s="52">
        <v>24</v>
      </c>
      <c r="AY21" s="369" t="s">
        <v>31</v>
      </c>
      <c r="AZ21" s="825">
        <v>14284464</v>
      </c>
      <c r="BA21" s="501">
        <v>13338115</v>
      </c>
      <c r="BB21" s="501">
        <v>11069594</v>
      </c>
      <c r="BC21" s="667">
        <v>12048294</v>
      </c>
      <c r="BD21" s="667">
        <v>13040505</v>
      </c>
      <c r="BE21" s="667">
        <v>12733878</v>
      </c>
      <c r="BF21" s="667">
        <v>12920016</v>
      </c>
      <c r="BG21" s="667">
        <v>12352466</v>
      </c>
      <c r="BH21" s="667">
        <v>14412963</v>
      </c>
      <c r="BI21" s="667">
        <v>14827954</v>
      </c>
      <c r="BJ21" s="502">
        <v>15193108</v>
      </c>
    </row>
    <row r="22" spans="2:62" ht="15.75" customHeight="1">
      <c r="B22" s="370">
        <v>25</v>
      </c>
      <c r="C22" s="369" t="s">
        <v>31</v>
      </c>
      <c r="D22" s="493">
        <v>2845170</v>
      </c>
      <c r="E22" s="494">
        <v>3342591</v>
      </c>
      <c r="F22" s="494">
        <v>4194500</v>
      </c>
      <c r="G22" s="494">
        <v>4159670</v>
      </c>
      <c r="H22" s="494">
        <v>5022117</v>
      </c>
      <c r="I22" s="494">
        <v>6196492</v>
      </c>
      <c r="J22" s="494">
        <v>8403151</v>
      </c>
      <c r="K22" s="494">
        <v>9944662</v>
      </c>
      <c r="L22" s="494">
        <v>12356711</v>
      </c>
      <c r="M22" s="494">
        <v>13934374</v>
      </c>
      <c r="N22" s="494">
        <v>14313112</v>
      </c>
      <c r="O22" s="494">
        <v>16487916</v>
      </c>
      <c r="P22" s="494">
        <v>17217162</v>
      </c>
      <c r="Q22" s="494">
        <v>17104954</v>
      </c>
      <c r="R22" s="836">
        <v>17104954</v>
      </c>
      <c r="S22" s="494">
        <v>31813613</v>
      </c>
      <c r="T22" s="505">
        <v>27979115</v>
      </c>
      <c r="U22" s="627"/>
      <c r="V22" s="625"/>
      <c r="W22" s="370">
        <v>25</v>
      </c>
      <c r="X22" s="369" t="s">
        <v>31</v>
      </c>
      <c r="Y22" s="493">
        <v>32979816</v>
      </c>
      <c r="Z22" s="494">
        <v>37929045</v>
      </c>
      <c r="AA22" s="894">
        <v>39763289</v>
      </c>
      <c r="AB22" s="894">
        <v>44494576</v>
      </c>
      <c r="AC22" s="894">
        <v>44516797</v>
      </c>
      <c r="AD22" s="894">
        <v>40984750</v>
      </c>
      <c r="AE22" s="894">
        <v>44164387</v>
      </c>
      <c r="AF22" s="894">
        <v>42819974</v>
      </c>
      <c r="AG22" s="494">
        <v>42254382</v>
      </c>
      <c r="AH22" s="494">
        <v>46495380</v>
      </c>
      <c r="AI22" s="494">
        <v>46034347</v>
      </c>
      <c r="AJ22" s="494">
        <v>39598115</v>
      </c>
      <c r="AK22" s="494">
        <v>32626022</v>
      </c>
      <c r="AL22" s="494">
        <v>28079763</v>
      </c>
      <c r="AM22" s="494">
        <v>26392755</v>
      </c>
      <c r="AN22" s="895">
        <v>27633119</v>
      </c>
      <c r="AO22" s="896">
        <v>27495697</v>
      </c>
      <c r="AP22" s="627"/>
      <c r="AQ22" s="625"/>
      <c r="AR22" s="370">
        <v>25</v>
      </c>
      <c r="AS22" s="369" t="s">
        <v>31</v>
      </c>
      <c r="AT22" s="897">
        <v>18955171</v>
      </c>
      <c r="AU22" s="895">
        <v>17922277</v>
      </c>
      <c r="AV22" s="895">
        <v>15315875</v>
      </c>
      <c r="AW22" s="899">
        <v>14284464</v>
      </c>
      <c r="AX22" s="52">
        <v>25</v>
      </c>
      <c r="AY22" s="369" t="s">
        <v>107</v>
      </c>
      <c r="AZ22" s="825">
        <v>6308644</v>
      </c>
      <c r="BA22" s="501">
        <v>5642830</v>
      </c>
      <c r="BB22" s="501">
        <v>3271087</v>
      </c>
      <c r="BC22" s="667">
        <v>4892552</v>
      </c>
      <c r="BD22" s="667">
        <v>5974353</v>
      </c>
      <c r="BE22" s="667">
        <v>5428204</v>
      </c>
      <c r="BF22" s="667">
        <v>5230647</v>
      </c>
      <c r="BG22" s="667">
        <v>5837929</v>
      </c>
      <c r="BH22" s="667">
        <v>7711134</v>
      </c>
      <c r="BI22" s="667">
        <v>2261522</v>
      </c>
      <c r="BJ22" s="502">
        <v>2676220</v>
      </c>
    </row>
    <row r="23" spans="2:62" ht="15.75" customHeight="1">
      <c r="B23" s="370">
        <v>26</v>
      </c>
      <c r="C23" s="369" t="s">
        <v>32</v>
      </c>
      <c r="D23" s="493">
        <v>3919248</v>
      </c>
      <c r="E23" s="494">
        <v>3214878</v>
      </c>
      <c r="F23" s="494">
        <v>5213516</v>
      </c>
      <c r="G23" s="494">
        <v>6750069</v>
      </c>
      <c r="H23" s="494">
        <v>6120939</v>
      </c>
      <c r="I23" s="494">
        <v>5922968</v>
      </c>
      <c r="J23" s="494">
        <v>6288205</v>
      </c>
      <c r="K23" s="494">
        <v>6746176</v>
      </c>
      <c r="L23" s="494">
        <v>8261134</v>
      </c>
      <c r="M23" s="494">
        <v>9706077</v>
      </c>
      <c r="N23" s="494">
        <v>10862853</v>
      </c>
      <c r="O23" s="494">
        <v>11116554</v>
      </c>
      <c r="P23" s="494">
        <v>9866421</v>
      </c>
      <c r="Q23" s="494">
        <v>10343520</v>
      </c>
      <c r="R23" s="836">
        <v>10343520</v>
      </c>
      <c r="S23" s="494">
        <v>11882530</v>
      </c>
      <c r="T23" s="505">
        <v>13103548</v>
      </c>
      <c r="U23" s="627"/>
      <c r="V23" s="625"/>
      <c r="W23" s="370">
        <v>26</v>
      </c>
      <c r="X23" s="369" t="s">
        <v>32</v>
      </c>
      <c r="Y23" s="493">
        <v>13100712</v>
      </c>
      <c r="Z23" s="494">
        <v>13494640</v>
      </c>
      <c r="AA23" s="894">
        <v>16142252</v>
      </c>
      <c r="AB23" s="894">
        <v>18610967</v>
      </c>
      <c r="AC23" s="894">
        <v>20140917</v>
      </c>
      <c r="AD23" s="894">
        <v>17305175</v>
      </c>
      <c r="AE23" s="894">
        <v>14841156</v>
      </c>
      <c r="AF23" s="894">
        <v>13500041</v>
      </c>
      <c r="AG23" s="494">
        <v>15565599</v>
      </c>
      <c r="AH23" s="494">
        <v>17219063</v>
      </c>
      <c r="AI23" s="494">
        <v>16806446</v>
      </c>
      <c r="AJ23" s="494">
        <v>17189748</v>
      </c>
      <c r="AK23" s="494">
        <v>11538868</v>
      </c>
      <c r="AL23" s="494">
        <v>13338806</v>
      </c>
      <c r="AM23" s="494">
        <v>14762872</v>
      </c>
      <c r="AN23" s="895">
        <v>13757059</v>
      </c>
      <c r="AO23" s="896">
        <v>13654027</v>
      </c>
      <c r="AP23" s="627"/>
      <c r="AQ23" s="625"/>
      <c r="AR23" s="370">
        <v>26</v>
      </c>
      <c r="AS23" s="369" t="s">
        <v>32</v>
      </c>
      <c r="AT23" s="897">
        <v>15652633</v>
      </c>
      <c r="AU23" s="895">
        <v>18514072</v>
      </c>
      <c r="AV23" s="895">
        <v>19948647</v>
      </c>
      <c r="AW23" s="899">
        <v>19549490</v>
      </c>
      <c r="AX23" s="52">
        <v>26</v>
      </c>
      <c r="AY23" s="369" t="s">
        <v>108</v>
      </c>
      <c r="AZ23" s="825">
        <v>12529726</v>
      </c>
      <c r="BA23" s="501">
        <v>9724950</v>
      </c>
      <c r="BB23" s="501">
        <v>2761463</v>
      </c>
      <c r="BC23" s="667">
        <v>8826069</v>
      </c>
      <c r="BD23" s="667">
        <v>15440105</v>
      </c>
      <c r="BE23" s="667">
        <v>10220754</v>
      </c>
      <c r="BF23" s="667">
        <v>11004868</v>
      </c>
      <c r="BG23" s="667">
        <v>14034119</v>
      </c>
      <c r="BH23" s="667">
        <v>11832170</v>
      </c>
      <c r="BI23" s="667">
        <v>14328449</v>
      </c>
      <c r="BJ23" s="502">
        <v>17828312</v>
      </c>
    </row>
    <row r="24" spans="2:62" ht="15.75" customHeight="1">
      <c r="B24" s="370">
        <v>27</v>
      </c>
      <c r="C24" s="369" t="s">
        <v>33</v>
      </c>
      <c r="D24" s="493">
        <v>675600</v>
      </c>
      <c r="E24" s="494">
        <v>833149</v>
      </c>
      <c r="F24" s="494">
        <v>1136495</v>
      </c>
      <c r="G24" s="494">
        <v>1246235</v>
      </c>
      <c r="H24" s="494">
        <v>1134195</v>
      </c>
      <c r="I24" s="494">
        <v>2079738</v>
      </c>
      <c r="J24" s="494">
        <v>2221192</v>
      </c>
      <c r="K24" s="494">
        <v>2473378</v>
      </c>
      <c r="L24" s="494">
        <v>2758768</v>
      </c>
      <c r="M24" s="494">
        <v>3690980</v>
      </c>
      <c r="N24" s="494">
        <v>4325171</v>
      </c>
      <c r="O24" s="494">
        <v>4664443</v>
      </c>
      <c r="P24" s="494">
        <v>5478806</v>
      </c>
      <c r="Q24" s="494">
        <v>7038928</v>
      </c>
      <c r="R24" s="836">
        <v>7038928</v>
      </c>
      <c r="S24" s="494">
        <v>7967773</v>
      </c>
      <c r="T24" s="505">
        <v>8819883</v>
      </c>
      <c r="U24" s="627"/>
      <c r="V24" s="625"/>
      <c r="W24" s="370">
        <v>27</v>
      </c>
      <c r="X24" s="369" t="s">
        <v>33</v>
      </c>
      <c r="Y24" s="493">
        <v>9218136</v>
      </c>
      <c r="Z24" s="494">
        <v>11892835</v>
      </c>
      <c r="AA24" s="894">
        <v>13570539</v>
      </c>
      <c r="AB24" s="894">
        <v>14811526</v>
      </c>
      <c r="AC24" s="894">
        <v>16241765</v>
      </c>
      <c r="AD24" s="894">
        <v>13408758</v>
      </c>
      <c r="AE24" s="894">
        <v>14878470</v>
      </c>
      <c r="AF24" s="894">
        <v>16038709</v>
      </c>
      <c r="AG24" s="494">
        <v>18097986</v>
      </c>
      <c r="AH24" s="494">
        <v>17919118</v>
      </c>
      <c r="AI24" s="494">
        <v>19100416</v>
      </c>
      <c r="AJ24" s="494">
        <v>17222403</v>
      </c>
      <c r="AK24" s="494">
        <v>17293658</v>
      </c>
      <c r="AL24" s="494">
        <v>20503610</v>
      </c>
      <c r="AM24" s="494">
        <v>18535607</v>
      </c>
      <c r="AN24" s="895">
        <v>1981667</v>
      </c>
      <c r="AO24" s="896">
        <v>2278307</v>
      </c>
      <c r="AP24" s="627"/>
      <c r="AQ24" s="625"/>
      <c r="AR24" s="370">
        <v>27</v>
      </c>
      <c r="AS24" s="369" t="s">
        <v>33</v>
      </c>
      <c r="AT24" s="897">
        <v>2315398</v>
      </c>
      <c r="AU24" s="895">
        <v>2227228</v>
      </c>
      <c r="AV24" s="895">
        <v>2623300</v>
      </c>
      <c r="AW24" s="899">
        <v>2620848</v>
      </c>
      <c r="AX24" s="52">
        <v>27</v>
      </c>
      <c r="AY24" s="369" t="s">
        <v>109</v>
      </c>
      <c r="AZ24" s="825">
        <v>776036</v>
      </c>
      <c r="BA24" s="501">
        <v>1198580</v>
      </c>
      <c r="BB24" s="501">
        <v>1071258</v>
      </c>
      <c r="BC24" s="667">
        <v>1104512</v>
      </c>
      <c r="BD24" s="667">
        <v>1010096</v>
      </c>
      <c r="BE24" s="667">
        <v>983983</v>
      </c>
      <c r="BF24" s="667">
        <v>882036</v>
      </c>
      <c r="BG24" s="667">
        <v>1141401</v>
      </c>
      <c r="BH24" s="667">
        <v>1123288</v>
      </c>
      <c r="BI24" s="667">
        <v>1165578</v>
      </c>
      <c r="BJ24" s="502">
        <v>1117864</v>
      </c>
    </row>
    <row r="25" spans="2:62" ht="15.75" customHeight="1">
      <c r="B25" s="900">
        <v>28</v>
      </c>
      <c r="C25" s="901" t="s">
        <v>60</v>
      </c>
      <c r="D25" s="493" t="s">
        <v>21</v>
      </c>
      <c r="E25" s="494" t="s">
        <v>21</v>
      </c>
      <c r="F25" s="494" t="s">
        <v>21</v>
      </c>
      <c r="G25" s="494" t="s">
        <v>21</v>
      </c>
      <c r="H25" s="494" t="s">
        <v>21</v>
      </c>
      <c r="I25" s="494" t="s">
        <v>21</v>
      </c>
      <c r="J25" s="494" t="s">
        <v>21</v>
      </c>
      <c r="K25" s="494" t="s">
        <v>21</v>
      </c>
      <c r="L25" s="494" t="s">
        <v>21</v>
      </c>
      <c r="M25" s="494" t="s">
        <v>21</v>
      </c>
      <c r="N25" s="494" t="s">
        <v>21</v>
      </c>
      <c r="O25" s="494" t="s">
        <v>21</v>
      </c>
      <c r="P25" s="494" t="s">
        <v>21</v>
      </c>
      <c r="Q25" s="494" t="s">
        <v>21</v>
      </c>
      <c r="R25" s="836" t="s">
        <v>21</v>
      </c>
      <c r="S25" s="494" t="s">
        <v>21</v>
      </c>
      <c r="T25" s="505" t="s">
        <v>21</v>
      </c>
      <c r="U25" s="627"/>
      <c r="V25" s="625"/>
      <c r="W25" s="902">
        <v>28</v>
      </c>
      <c r="X25" s="903" t="s">
        <v>60</v>
      </c>
      <c r="Y25" s="493" t="s">
        <v>21</v>
      </c>
      <c r="Z25" s="494" t="s">
        <v>21</v>
      </c>
      <c r="AA25" s="494" t="s">
        <v>21</v>
      </c>
      <c r="AB25" s="494" t="s">
        <v>21</v>
      </c>
      <c r="AC25" s="494" t="s">
        <v>21</v>
      </c>
      <c r="AD25" s="494" t="s">
        <v>21</v>
      </c>
      <c r="AE25" s="494" t="s">
        <v>21</v>
      </c>
      <c r="AF25" s="494" t="s">
        <v>21</v>
      </c>
      <c r="AG25" s="494" t="s">
        <v>21</v>
      </c>
      <c r="AH25" s="494" t="s">
        <v>21</v>
      </c>
      <c r="AI25" s="494" t="s">
        <v>21</v>
      </c>
      <c r="AJ25" s="494" t="s">
        <v>21</v>
      </c>
      <c r="AK25" s="494" t="s">
        <v>21</v>
      </c>
      <c r="AL25" s="494" t="s">
        <v>21</v>
      </c>
      <c r="AM25" s="494" t="s">
        <v>21</v>
      </c>
      <c r="AN25" s="895">
        <v>276535</v>
      </c>
      <c r="AO25" s="896">
        <v>255113</v>
      </c>
      <c r="AP25" s="627"/>
      <c r="AQ25" s="625"/>
      <c r="AR25" s="902">
        <v>28</v>
      </c>
      <c r="AS25" s="903" t="s">
        <v>60</v>
      </c>
      <c r="AT25" s="897">
        <v>267667</v>
      </c>
      <c r="AU25" s="895">
        <v>268458</v>
      </c>
      <c r="AV25" s="895">
        <v>243722</v>
      </c>
      <c r="AW25" s="899">
        <v>727528</v>
      </c>
      <c r="AX25" s="52">
        <v>28</v>
      </c>
      <c r="AY25" s="904" t="s">
        <v>61</v>
      </c>
      <c r="AZ25" s="825">
        <v>21628356</v>
      </c>
      <c r="BA25" s="501">
        <v>20668907</v>
      </c>
      <c r="BB25" s="501">
        <v>10533546</v>
      </c>
      <c r="BC25" s="667">
        <v>22201630</v>
      </c>
      <c r="BD25" s="667">
        <v>19831150</v>
      </c>
      <c r="BE25" s="667">
        <v>10504933</v>
      </c>
      <c r="BF25" s="667">
        <v>14087123</v>
      </c>
      <c r="BG25" s="667">
        <v>14532391</v>
      </c>
      <c r="BH25" s="667">
        <v>16628443</v>
      </c>
      <c r="BI25" s="667">
        <v>15626131</v>
      </c>
      <c r="BJ25" s="502">
        <v>17769520</v>
      </c>
    </row>
    <row r="26" spans="2:62" ht="15.75" customHeight="1">
      <c r="B26" s="900">
        <v>29</v>
      </c>
      <c r="C26" s="901" t="s">
        <v>61</v>
      </c>
      <c r="D26" s="493" t="s">
        <v>21</v>
      </c>
      <c r="E26" s="494" t="s">
        <v>21</v>
      </c>
      <c r="F26" s="494" t="s">
        <v>21</v>
      </c>
      <c r="G26" s="494" t="s">
        <v>21</v>
      </c>
      <c r="H26" s="494" t="s">
        <v>21</v>
      </c>
      <c r="I26" s="494" t="s">
        <v>21</v>
      </c>
      <c r="J26" s="494" t="s">
        <v>21</v>
      </c>
      <c r="K26" s="494" t="s">
        <v>21</v>
      </c>
      <c r="L26" s="494" t="s">
        <v>21</v>
      </c>
      <c r="M26" s="494" t="s">
        <v>21</v>
      </c>
      <c r="N26" s="494" t="s">
        <v>21</v>
      </c>
      <c r="O26" s="494" t="s">
        <v>21</v>
      </c>
      <c r="P26" s="494" t="s">
        <v>21</v>
      </c>
      <c r="Q26" s="494" t="s">
        <v>21</v>
      </c>
      <c r="R26" s="836" t="s">
        <v>21</v>
      </c>
      <c r="S26" s="494" t="s">
        <v>21</v>
      </c>
      <c r="T26" s="505" t="s">
        <v>21</v>
      </c>
      <c r="U26" s="627"/>
      <c r="V26" s="625"/>
      <c r="W26" s="902">
        <v>29</v>
      </c>
      <c r="X26" s="903" t="s">
        <v>61</v>
      </c>
      <c r="Y26" s="493" t="s">
        <v>21</v>
      </c>
      <c r="Z26" s="494" t="s">
        <v>21</v>
      </c>
      <c r="AA26" s="494" t="s">
        <v>21</v>
      </c>
      <c r="AB26" s="494" t="s">
        <v>21</v>
      </c>
      <c r="AC26" s="494" t="s">
        <v>21</v>
      </c>
      <c r="AD26" s="494" t="s">
        <v>21</v>
      </c>
      <c r="AE26" s="494" t="s">
        <v>21</v>
      </c>
      <c r="AF26" s="494" t="s">
        <v>21</v>
      </c>
      <c r="AG26" s="494" t="s">
        <v>21</v>
      </c>
      <c r="AH26" s="494" t="s">
        <v>21</v>
      </c>
      <c r="AI26" s="494" t="s">
        <v>21</v>
      </c>
      <c r="AJ26" s="494" t="s">
        <v>21</v>
      </c>
      <c r="AK26" s="494" t="s">
        <v>21</v>
      </c>
      <c r="AL26" s="494" t="s">
        <v>21</v>
      </c>
      <c r="AM26" s="494" t="s">
        <v>21</v>
      </c>
      <c r="AN26" s="895">
        <v>23343798</v>
      </c>
      <c r="AO26" s="896">
        <v>29042370</v>
      </c>
      <c r="AP26" s="627"/>
      <c r="AQ26" s="625"/>
      <c r="AR26" s="902">
        <v>29</v>
      </c>
      <c r="AS26" s="903" t="s">
        <v>61</v>
      </c>
      <c r="AT26" s="897">
        <v>29848079</v>
      </c>
      <c r="AU26" s="895">
        <v>25072955</v>
      </c>
      <c r="AV26" s="895">
        <v>22981330</v>
      </c>
      <c r="AW26" s="899">
        <v>21395652</v>
      </c>
      <c r="AX26" s="52">
        <v>29</v>
      </c>
      <c r="AY26" s="904" t="s">
        <v>33</v>
      </c>
      <c r="AZ26" s="825">
        <v>2569590</v>
      </c>
      <c r="BA26" s="501">
        <v>2422020</v>
      </c>
      <c r="BB26" s="501">
        <v>1595100</v>
      </c>
      <c r="BC26" s="667">
        <v>1991133</v>
      </c>
      <c r="BD26" s="667">
        <v>1409366</v>
      </c>
      <c r="BE26" s="667">
        <v>2019119</v>
      </c>
      <c r="BF26" s="667">
        <v>1879828</v>
      </c>
      <c r="BG26" s="667">
        <v>2073192</v>
      </c>
      <c r="BH26" s="667">
        <v>1555128</v>
      </c>
      <c r="BI26" s="667">
        <v>1816817</v>
      </c>
      <c r="BJ26" s="502">
        <v>2056359</v>
      </c>
    </row>
    <row r="27" spans="2:62" ht="15.75" customHeight="1">
      <c r="B27" s="370">
        <v>30</v>
      </c>
      <c r="C27" s="369" t="s">
        <v>34</v>
      </c>
      <c r="D27" s="493">
        <v>1010491</v>
      </c>
      <c r="E27" s="494">
        <v>1209634</v>
      </c>
      <c r="F27" s="494">
        <v>1174117</v>
      </c>
      <c r="G27" s="494">
        <v>1861423</v>
      </c>
      <c r="H27" s="494">
        <v>2416742</v>
      </c>
      <c r="I27" s="494">
        <v>2333905</v>
      </c>
      <c r="J27" s="494">
        <v>2529669</v>
      </c>
      <c r="K27" s="494">
        <v>2359883</v>
      </c>
      <c r="L27" s="494">
        <v>1557160</v>
      </c>
      <c r="M27" s="494">
        <v>3261293</v>
      </c>
      <c r="N27" s="494">
        <v>4357848</v>
      </c>
      <c r="O27" s="494">
        <v>4197649</v>
      </c>
      <c r="P27" s="494">
        <v>2648882</v>
      </c>
      <c r="Q27" s="494">
        <v>3348927</v>
      </c>
      <c r="R27" s="836">
        <v>3348927</v>
      </c>
      <c r="S27" s="494">
        <v>3419598</v>
      </c>
      <c r="T27" s="505">
        <v>3529010</v>
      </c>
      <c r="U27" s="627"/>
      <c r="V27" s="625"/>
      <c r="W27" s="370">
        <v>30</v>
      </c>
      <c r="X27" s="369" t="s">
        <v>34</v>
      </c>
      <c r="Y27" s="493">
        <v>2807795</v>
      </c>
      <c r="Z27" s="494">
        <v>3010856</v>
      </c>
      <c r="AA27" s="894">
        <v>3421236</v>
      </c>
      <c r="AB27" s="894">
        <v>4255926</v>
      </c>
      <c r="AC27" s="894">
        <v>3359911</v>
      </c>
      <c r="AD27" s="894">
        <v>4006454</v>
      </c>
      <c r="AE27" s="894">
        <v>3973926</v>
      </c>
      <c r="AF27" s="894">
        <v>3920589</v>
      </c>
      <c r="AG27" s="494">
        <v>3591167</v>
      </c>
      <c r="AH27" s="494">
        <v>3762553</v>
      </c>
      <c r="AI27" s="494">
        <v>4420602</v>
      </c>
      <c r="AJ27" s="494">
        <v>4012044</v>
      </c>
      <c r="AK27" s="494">
        <v>4039737</v>
      </c>
      <c r="AL27" s="494">
        <v>3920080</v>
      </c>
      <c r="AM27" s="494">
        <v>3915620</v>
      </c>
      <c r="AN27" s="895">
        <v>4029157</v>
      </c>
      <c r="AO27" s="896">
        <v>4331802</v>
      </c>
      <c r="AP27" s="627"/>
      <c r="AQ27" s="625"/>
      <c r="AR27" s="370">
        <v>30</v>
      </c>
      <c r="AS27" s="369" t="s">
        <v>34</v>
      </c>
      <c r="AT27" s="897">
        <v>4455430</v>
      </c>
      <c r="AU27" s="895">
        <v>4381166</v>
      </c>
      <c r="AV27" s="895">
        <v>4820630</v>
      </c>
      <c r="AW27" s="899">
        <v>4226212</v>
      </c>
      <c r="AX27" s="52">
        <v>30</v>
      </c>
      <c r="AY27" s="369" t="s">
        <v>60</v>
      </c>
      <c r="AZ27" s="825">
        <v>727528</v>
      </c>
      <c r="BA27" s="501">
        <v>518044</v>
      </c>
      <c r="BB27" s="501">
        <v>402188</v>
      </c>
      <c r="BC27" s="667">
        <v>269167</v>
      </c>
      <c r="BD27" s="667">
        <v>267779</v>
      </c>
      <c r="BE27" s="667">
        <v>298344</v>
      </c>
      <c r="BF27" s="667">
        <v>302928</v>
      </c>
      <c r="BG27" s="667">
        <v>276964</v>
      </c>
      <c r="BH27" s="667">
        <v>442163</v>
      </c>
      <c r="BI27" s="667">
        <v>290392</v>
      </c>
      <c r="BJ27" s="502">
        <v>325356</v>
      </c>
    </row>
    <row r="28" spans="2:62" ht="15.75" customHeight="1">
      <c r="B28" s="370">
        <v>31</v>
      </c>
      <c r="C28" s="369" t="s">
        <v>35</v>
      </c>
      <c r="D28" s="493">
        <v>63589</v>
      </c>
      <c r="E28" s="494">
        <v>79694</v>
      </c>
      <c r="F28" s="494">
        <v>48760</v>
      </c>
      <c r="G28" s="494">
        <v>85477</v>
      </c>
      <c r="H28" s="494">
        <v>90737</v>
      </c>
      <c r="I28" s="494">
        <v>77412</v>
      </c>
      <c r="J28" s="494">
        <v>92779</v>
      </c>
      <c r="K28" s="494">
        <v>87465</v>
      </c>
      <c r="L28" s="494">
        <v>86797</v>
      </c>
      <c r="M28" s="494">
        <v>169594</v>
      </c>
      <c r="N28" s="494">
        <v>161703</v>
      </c>
      <c r="O28" s="494">
        <v>137896</v>
      </c>
      <c r="P28" s="494">
        <v>118050</v>
      </c>
      <c r="Q28" s="494">
        <v>140077</v>
      </c>
      <c r="R28" s="836">
        <v>140077</v>
      </c>
      <c r="S28" s="494">
        <v>159152</v>
      </c>
      <c r="T28" s="505">
        <v>192003</v>
      </c>
      <c r="U28" s="627"/>
      <c r="V28" s="625"/>
      <c r="W28" s="370">
        <v>31</v>
      </c>
      <c r="X28" s="369" t="s">
        <v>35</v>
      </c>
      <c r="Y28" s="493">
        <v>199126</v>
      </c>
      <c r="Z28" s="494">
        <v>205677</v>
      </c>
      <c r="AA28" s="894">
        <v>233490</v>
      </c>
      <c r="AB28" s="894">
        <v>332269</v>
      </c>
      <c r="AC28" s="894">
        <v>492752</v>
      </c>
      <c r="AD28" s="894">
        <v>669292</v>
      </c>
      <c r="AE28" s="894">
        <v>608950</v>
      </c>
      <c r="AF28" s="894">
        <v>446437</v>
      </c>
      <c r="AG28" s="494">
        <v>295310</v>
      </c>
      <c r="AH28" s="494">
        <v>309074</v>
      </c>
      <c r="AI28" s="494">
        <v>425841</v>
      </c>
      <c r="AJ28" s="494">
        <v>421871</v>
      </c>
      <c r="AK28" s="494">
        <v>513721</v>
      </c>
      <c r="AL28" s="494">
        <v>429270</v>
      </c>
      <c r="AM28" s="494">
        <v>224931</v>
      </c>
      <c r="AN28" s="895">
        <v>275384</v>
      </c>
      <c r="AO28" s="896">
        <v>240850</v>
      </c>
      <c r="AP28" s="627"/>
      <c r="AQ28" s="625"/>
      <c r="AR28" s="370">
        <v>31</v>
      </c>
      <c r="AS28" s="369" t="s">
        <v>35</v>
      </c>
      <c r="AT28" s="897">
        <v>242313</v>
      </c>
      <c r="AU28" s="895">
        <v>217731</v>
      </c>
      <c r="AV28" s="895">
        <v>232799</v>
      </c>
      <c r="AW28" s="899">
        <v>263614</v>
      </c>
      <c r="AX28" s="52">
        <v>31</v>
      </c>
      <c r="AY28" s="369" t="s">
        <v>34</v>
      </c>
      <c r="AZ28" s="825">
        <v>4226212</v>
      </c>
      <c r="BA28" s="501">
        <v>3893452</v>
      </c>
      <c r="BB28" s="501">
        <v>2613998</v>
      </c>
      <c r="BC28" s="667">
        <v>3006997</v>
      </c>
      <c r="BD28" s="667">
        <v>3574279</v>
      </c>
      <c r="BE28" s="667">
        <v>4373011</v>
      </c>
      <c r="BF28" s="667">
        <v>4203082</v>
      </c>
      <c r="BG28" s="667">
        <v>4519778</v>
      </c>
      <c r="BH28" s="667">
        <v>6490679</v>
      </c>
      <c r="BI28" s="667">
        <v>5884314</v>
      </c>
      <c r="BJ28" s="502">
        <v>5527475</v>
      </c>
    </row>
    <row r="29" spans="1:62" ht="15.75" customHeight="1">
      <c r="A29" s="1118"/>
      <c r="B29" s="905">
        <v>32</v>
      </c>
      <c r="C29" s="906" t="s">
        <v>58</v>
      </c>
      <c r="D29" s="520">
        <v>973025</v>
      </c>
      <c r="E29" s="518">
        <v>1092867</v>
      </c>
      <c r="F29" s="518">
        <v>1374910</v>
      </c>
      <c r="G29" s="518">
        <v>2045732</v>
      </c>
      <c r="H29" s="518">
        <v>2100448</v>
      </c>
      <c r="I29" s="518">
        <v>2143118</v>
      </c>
      <c r="J29" s="518">
        <v>2452679</v>
      </c>
      <c r="K29" s="518">
        <v>3098421</v>
      </c>
      <c r="L29" s="518">
        <v>3408634</v>
      </c>
      <c r="M29" s="518">
        <v>3763050</v>
      </c>
      <c r="N29" s="518">
        <v>4059092</v>
      </c>
      <c r="O29" s="518">
        <v>5199669</v>
      </c>
      <c r="P29" s="518">
        <v>5836392</v>
      </c>
      <c r="Q29" s="518">
        <v>6507481</v>
      </c>
      <c r="R29" s="837">
        <v>683377</v>
      </c>
      <c r="S29" s="518">
        <v>638526</v>
      </c>
      <c r="T29" s="519">
        <v>729880</v>
      </c>
      <c r="U29" s="626"/>
      <c r="V29" s="1118"/>
      <c r="W29" s="905">
        <v>32</v>
      </c>
      <c r="X29" s="906" t="s">
        <v>58</v>
      </c>
      <c r="Y29" s="520">
        <v>811197</v>
      </c>
      <c r="Z29" s="518">
        <v>865409</v>
      </c>
      <c r="AA29" s="907">
        <v>831111</v>
      </c>
      <c r="AB29" s="907">
        <v>909039</v>
      </c>
      <c r="AC29" s="907">
        <v>852768</v>
      </c>
      <c r="AD29" s="907">
        <v>9075015</v>
      </c>
      <c r="AE29" s="907">
        <v>1686917</v>
      </c>
      <c r="AF29" s="907">
        <v>1553506</v>
      </c>
      <c r="AG29" s="518">
        <v>1770514</v>
      </c>
      <c r="AH29" s="518">
        <v>2335721</v>
      </c>
      <c r="AI29" s="518">
        <v>2977598</v>
      </c>
      <c r="AJ29" s="518">
        <v>2822944</v>
      </c>
      <c r="AK29" s="518">
        <v>2774842</v>
      </c>
      <c r="AL29" s="518">
        <v>3012761</v>
      </c>
      <c r="AM29" s="518">
        <v>2750257</v>
      </c>
      <c r="AN29" s="908">
        <v>2805340</v>
      </c>
      <c r="AO29" s="909">
        <v>4763000</v>
      </c>
      <c r="AP29" s="626"/>
      <c r="AQ29" s="1118">
        <v>153</v>
      </c>
      <c r="AR29" s="905">
        <v>32</v>
      </c>
      <c r="AS29" s="906" t="s">
        <v>58</v>
      </c>
      <c r="AT29" s="910">
        <v>6603823</v>
      </c>
      <c r="AU29" s="908">
        <v>6556255</v>
      </c>
      <c r="AV29" s="908">
        <v>6094879</v>
      </c>
      <c r="AW29" s="911">
        <v>5823963</v>
      </c>
      <c r="AX29" s="57">
        <v>32</v>
      </c>
      <c r="AY29" s="906" t="s">
        <v>58</v>
      </c>
      <c r="AZ29" s="826">
        <v>5841215</v>
      </c>
      <c r="BA29" s="527">
        <v>4726043</v>
      </c>
      <c r="BB29" s="527">
        <v>3250872</v>
      </c>
      <c r="BC29" s="668">
        <v>5385489</v>
      </c>
      <c r="BD29" s="668">
        <v>5254303</v>
      </c>
      <c r="BE29" s="668">
        <v>4735689</v>
      </c>
      <c r="BF29" s="668">
        <v>4908750</v>
      </c>
      <c r="BG29" s="668">
        <v>5434268</v>
      </c>
      <c r="BH29" s="668">
        <v>5820012</v>
      </c>
      <c r="BI29" s="668">
        <v>5261153</v>
      </c>
      <c r="BJ29" s="528">
        <v>5645799</v>
      </c>
    </row>
    <row r="30" spans="1:62" ht="15" customHeight="1">
      <c r="A30" s="1118"/>
      <c r="B30" s="7" t="s">
        <v>477</v>
      </c>
      <c r="C30" s="8"/>
      <c r="D30" s="531"/>
      <c r="E30" s="532"/>
      <c r="F30" s="532"/>
      <c r="G30" s="532"/>
      <c r="H30" s="532"/>
      <c r="I30" s="532"/>
      <c r="J30" s="532"/>
      <c r="K30" s="532"/>
      <c r="L30" s="532"/>
      <c r="M30" s="532"/>
      <c r="N30" s="532"/>
      <c r="O30" s="532"/>
      <c r="P30" s="532"/>
      <c r="Q30" s="532"/>
      <c r="R30" s="822"/>
      <c r="S30" s="532"/>
      <c r="T30" s="533"/>
      <c r="U30" s="626"/>
      <c r="V30" s="1118"/>
      <c r="W30" s="7" t="s">
        <v>477</v>
      </c>
      <c r="X30" s="8"/>
      <c r="Y30" s="531"/>
      <c r="Z30" s="532"/>
      <c r="AA30" s="532"/>
      <c r="AB30" s="532"/>
      <c r="AC30" s="532"/>
      <c r="AD30" s="532"/>
      <c r="AE30" s="532"/>
      <c r="AF30" s="532"/>
      <c r="AG30" s="532"/>
      <c r="AH30" s="532"/>
      <c r="AI30" s="532"/>
      <c r="AJ30" s="532"/>
      <c r="AK30" s="532"/>
      <c r="AL30" s="532"/>
      <c r="AM30" s="532"/>
      <c r="AN30" s="532"/>
      <c r="AO30" s="533"/>
      <c r="AP30" s="626"/>
      <c r="AQ30" s="1118"/>
      <c r="AR30" s="7" t="s">
        <v>477</v>
      </c>
      <c r="AS30" s="8"/>
      <c r="AT30" s="531"/>
      <c r="AU30" s="532"/>
      <c r="AV30" s="532"/>
      <c r="AW30" s="534"/>
      <c r="AX30" s="7" t="s">
        <v>477</v>
      </c>
      <c r="AY30" s="8"/>
      <c r="AZ30" s="938"/>
      <c r="BA30" s="532"/>
      <c r="BB30" s="532"/>
      <c r="BC30" s="532"/>
      <c r="BD30" s="532"/>
      <c r="BE30" s="532"/>
      <c r="BF30" s="532"/>
      <c r="BG30" s="532"/>
      <c r="BH30" s="532"/>
      <c r="BI30" s="532"/>
      <c r="BJ30" s="530"/>
    </row>
    <row r="31" spans="2:62" ht="23.25" customHeight="1" hidden="1">
      <c r="B31" s="537"/>
      <c r="C31" s="539"/>
      <c r="D31" s="538"/>
      <c r="E31" s="535"/>
      <c r="F31" s="535"/>
      <c r="G31" s="535"/>
      <c r="H31" s="535"/>
      <c r="I31" s="535"/>
      <c r="J31" s="535"/>
      <c r="K31" s="535"/>
      <c r="L31" s="535"/>
      <c r="M31" s="535"/>
      <c r="N31" s="535"/>
      <c r="O31" s="535"/>
      <c r="P31" s="535"/>
      <c r="Q31" s="535"/>
      <c r="R31" s="946"/>
      <c r="S31" s="535"/>
      <c r="T31" s="536"/>
      <c r="U31" s="627"/>
      <c r="V31" s="625"/>
      <c r="W31" s="537"/>
      <c r="X31" s="539"/>
      <c r="Y31" s="535"/>
      <c r="Z31" s="535"/>
      <c r="AA31" s="535"/>
      <c r="AB31" s="535"/>
      <c r="AC31" s="535"/>
      <c r="AD31" s="535"/>
      <c r="AE31" s="535"/>
      <c r="AF31" s="535"/>
      <c r="AG31" s="535"/>
      <c r="AH31" s="535"/>
      <c r="AI31" s="535"/>
      <c r="AJ31" s="535"/>
      <c r="AK31" s="535"/>
      <c r="AL31" s="535"/>
      <c r="AM31" s="535"/>
      <c r="AN31" s="535"/>
      <c r="AO31" s="536"/>
      <c r="AP31" s="627"/>
      <c r="AQ31" s="625"/>
      <c r="AR31" s="537"/>
      <c r="AS31" s="539"/>
      <c r="AT31" s="535"/>
      <c r="AU31" s="535"/>
      <c r="AV31" s="535"/>
      <c r="AW31" s="540"/>
      <c r="AX31" s="537"/>
      <c r="AY31" s="539"/>
      <c r="AZ31" s="789"/>
      <c r="BA31" s="535"/>
      <c r="BB31" s="535"/>
      <c r="BC31" s="670" t="s">
        <v>21</v>
      </c>
      <c r="BD31" s="878"/>
      <c r="BE31" s="670"/>
      <c r="BF31" s="670"/>
      <c r="BG31" s="670" t="s">
        <v>21</v>
      </c>
      <c r="BH31" s="670">
        <v>12.9363181542181</v>
      </c>
      <c r="BI31" s="670">
        <v>12.9363181542181</v>
      </c>
      <c r="BJ31" s="541">
        <v>12.9363181542181</v>
      </c>
    </row>
    <row r="32" spans="2:62" ht="20.25" customHeight="1" hidden="1">
      <c r="B32" s="537"/>
      <c r="C32" s="539"/>
      <c r="D32" s="538"/>
      <c r="E32" s="535"/>
      <c r="F32" s="535"/>
      <c r="G32" s="535"/>
      <c r="H32" s="535"/>
      <c r="I32" s="535"/>
      <c r="J32" s="535"/>
      <c r="K32" s="535"/>
      <c r="L32" s="535"/>
      <c r="M32" s="535"/>
      <c r="N32" s="535"/>
      <c r="O32" s="535"/>
      <c r="P32" s="535"/>
      <c r="Q32" s="535"/>
      <c r="R32" s="946"/>
      <c r="S32" s="535"/>
      <c r="T32" s="536"/>
      <c r="U32" s="627"/>
      <c r="V32" s="625"/>
      <c r="W32" s="537"/>
      <c r="X32" s="539"/>
      <c r="Y32" s="535"/>
      <c r="Z32" s="535"/>
      <c r="AA32" s="535"/>
      <c r="AB32" s="535"/>
      <c r="AC32" s="535"/>
      <c r="AD32" s="535"/>
      <c r="AE32" s="535"/>
      <c r="AF32" s="535"/>
      <c r="AG32" s="535"/>
      <c r="AH32" s="535"/>
      <c r="AI32" s="535"/>
      <c r="AJ32" s="535"/>
      <c r="AK32" s="535"/>
      <c r="AL32" s="535"/>
      <c r="AM32" s="535"/>
      <c r="AN32" s="535"/>
      <c r="AO32" s="536"/>
      <c r="AP32" s="627"/>
      <c r="AQ32" s="625"/>
      <c r="AR32" s="537"/>
      <c r="AS32" s="539"/>
      <c r="AT32" s="535"/>
      <c r="AU32" s="535"/>
      <c r="AV32" s="535"/>
      <c r="AW32" s="540"/>
      <c r="AX32" s="537"/>
      <c r="AY32" s="539"/>
      <c r="AZ32" s="789"/>
      <c r="BA32" s="542"/>
      <c r="BB32" s="542"/>
      <c r="BC32" s="670" t="s">
        <v>21</v>
      </c>
      <c r="BD32" s="878"/>
      <c r="BE32" s="670"/>
      <c r="BF32" s="670"/>
      <c r="BG32" s="670" t="s">
        <v>21</v>
      </c>
      <c r="BH32" s="670">
        <v>-33.502995213996684</v>
      </c>
      <c r="BI32" s="670">
        <v>-33.502995213996684</v>
      </c>
      <c r="BJ32" s="541">
        <v>-33.502995213996684</v>
      </c>
    </row>
    <row r="33" spans="2:62" ht="15.75" customHeight="1">
      <c r="B33" s="819"/>
      <c r="C33" s="15" t="s">
        <v>17</v>
      </c>
      <c r="D33" s="493">
        <v>3846486</v>
      </c>
      <c r="E33" s="494">
        <v>5114597</v>
      </c>
      <c r="F33" s="494">
        <v>6161154</v>
      </c>
      <c r="G33" s="494">
        <v>7424422</v>
      </c>
      <c r="H33" s="494">
        <v>8279888</v>
      </c>
      <c r="I33" s="494">
        <v>9628792</v>
      </c>
      <c r="J33" s="494">
        <v>10819185</v>
      </c>
      <c r="K33" s="494">
        <v>12502984</v>
      </c>
      <c r="L33" s="494">
        <v>14472522</v>
      </c>
      <c r="M33" s="494">
        <v>15199445</v>
      </c>
      <c r="N33" s="494">
        <v>16513348</v>
      </c>
      <c r="O33" s="494">
        <v>17295879</v>
      </c>
      <c r="P33" s="494">
        <v>16787579</v>
      </c>
      <c r="Q33" s="494">
        <v>17325740</v>
      </c>
      <c r="R33" s="836">
        <v>17325740</v>
      </c>
      <c r="S33" s="494">
        <v>18050882</v>
      </c>
      <c r="T33" s="505">
        <v>19627109</v>
      </c>
      <c r="U33" s="627"/>
      <c r="V33" s="625"/>
      <c r="W33" s="819"/>
      <c r="X33" s="15" t="s">
        <v>17</v>
      </c>
      <c r="Y33" s="493">
        <v>20345309</v>
      </c>
      <c r="Z33" s="494">
        <v>21405698</v>
      </c>
      <c r="AA33" s="494">
        <v>23113968</v>
      </c>
      <c r="AB33" s="494">
        <v>24673426</v>
      </c>
      <c r="AC33" s="494">
        <v>27490678</v>
      </c>
      <c r="AD33" s="494">
        <v>27330789</v>
      </c>
      <c r="AE33" s="494">
        <v>25717269</v>
      </c>
      <c r="AF33" s="494">
        <v>24609012</v>
      </c>
      <c r="AG33" s="494">
        <v>24424860</v>
      </c>
      <c r="AH33" s="494">
        <v>25438500</v>
      </c>
      <c r="AI33" s="494">
        <v>25889157</v>
      </c>
      <c r="AJ33" s="494">
        <v>25757624</v>
      </c>
      <c r="AK33" s="494">
        <v>23790919</v>
      </c>
      <c r="AL33" s="494">
        <v>24041621</v>
      </c>
      <c r="AM33" s="494">
        <v>21848760</v>
      </c>
      <c r="AN33" s="494">
        <v>19775924</v>
      </c>
      <c r="AO33" s="505">
        <v>19723316</v>
      </c>
      <c r="AP33" s="627"/>
      <c r="AQ33" s="625"/>
      <c r="AR33" s="819"/>
      <c r="AS33" s="15" t="s">
        <v>17</v>
      </c>
      <c r="AT33" s="493">
        <v>19018368</v>
      </c>
      <c r="AU33" s="495">
        <v>19226370</v>
      </c>
      <c r="AV33" s="494">
        <v>18819926</v>
      </c>
      <c r="AW33" s="543">
        <v>18972628</v>
      </c>
      <c r="AX33" s="52"/>
      <c r="AY33" s="15" t="s">
        <v>17</v>
      </c>
      <c r="AZ33" s="789">
        <v>18972628</v>
      </c>
      <c r="BA33" s="494">
        <v>18686827</v>
      </c>
      <c r="BB33" s="494">
        <v>15602322</v>
      </c>
      <c r="BC33" s="495">
        <v>15830311</v>
      </c>
      <c r="BD33" s="878">
        <v>16867654</v>
      </c>
      <c r="BE33" s="495">
        <v>15639243</v>
      </c>
      <c r="BF33" s="495">
        <v>15545286</v>
      </c>
      <c r="BG33" s="495">
        <v>15531933</v>
      </c>
      <c r="BH33" s="495">
        <v>20281124</v>
      </c>
      <c r="BI33" s="495">
        <v>18754466</v>
      </c>
      <c r="BJ33" s="505">
        <v>19347924</v>
      </c>
    </row>
    <row r="34" spans="2:62" ht="15.75" customHeight="1">
      <c r="B34" s="820"/>
      <c r="C34" s="18" t="s">
        <v>18</v>
      </c>
      <c r="D34" s="493">
        <v>10679098</v>
      </c>
      <c r="E34" s="494">
        <v>10820015</v>
      </c>
      <c r="F34" s="494">
        <v>15101206</v>
      </c>
      <c r="G34" s="494">
        <v>18950088</v>
      </c>
      <c r="H34" s="494">
        <v>17291352</v>
      </c>
      <c r="I34" s="494">
        <v>21414150</v>
      </c>
      <c r="J34" s="494">
        <v>22425915</v>
      </c>
      <c r="K34" s="494">
        <v>24669243</v>
      </c>
      <c r="L34" s="494">
        <v>30282032</v>
      </c>
      <c r="M34" s="494">
        <v>33676179</v>
      </c>
      <c r="N34" s="494">
        <v>30777965</v>
      </c>
      <c r="O34" s="494">
        <v>35494172</v>
      </c>
      <c r="P34" s="494">
        <v>35387862</v>
      </c>
      <c r="Q34" s="494">
        <v>38334850</v>
      </c>
      <c r="R34" s="836">
        <v>38334850</v>
      </c>
      <c r="S34" s="494">
        <v>40249652</v>
      </c>
      <c r="T34" s="505">
        <v>40062060</v>
      </c>
      <c r="U34" s="627"/>
      <c r="V34" s="625"/>
      <c r="W34" s="820"/>
      <c r="X34" s="18" t="s">
        <v>18</v>
      </c>
      <c r="Y34" s="493">
        <v>45452963</v>
      </c>
      <c r="Z34" s="494">
        <v>47382203</v>
      </c>
      <c r="AA34" s="494">
        <v>50134636</v>
      </c>
      <c r="AB34" s="494">
        <v>55481659</v>
      </c>
      <c r="AC34" s="494">
        <v>59520041</v>
      </c>
      <c r="AD34" s="494">
        <v>56935547</v>
      </c>
      <c r="AE34" s="494">
        <v>56161584</v>
      </c>
      <c r="AF34" s="494">
        <v>54842757</v>
      </c>
      <c r="AG34" s="494">
        <v>59697985</v>
      </c>
      <c r="AH34" s="494">
        <v>61945045</v>
      </c>
      <c r="AI34" s="494">
        <v>63540446</v>
      </c>
      <c r="AJ34" s="494">
        <v>61905378</v>
      </c>
      <c r="AK34" s="494">
        <v>68397754</v>
      </c>
      <c r="AL34" s="494">
        <v>72338600</v>
      </c>
      <c r="AM34" s="494">
        <v>62299216</v>
      </c>
      <c r="AN34" s="494">
        <v>64606516</v>
      </c>
      <c r="AO34" s="505">
        <v>73382191</v>
      </c>
      <c r="AP34" s="627"/>
      <c r="AQ34" s="625"/>
      <c r="AR34" s="820"/>
      <c r="AS34" s="18" t="s">
        <v>18</v>
      </c>
      <c r="AT34" s="493">
        <v>74836026</v>
      </c>
      <c r="AU34" s="516">
        <v>68718116</v>
      </c>
      <c r="AV34" s="503">
        <v>70564200</v>
      </c>
      <c r="AW34" s="544">
        <v>69008657</v>
      </c>
      <c r="AX34" s="53"/>
      <c r="AY34" s="18" t="s">
        <v>18</v>
      </c>
      <c r="AZ34" s="790">
        <v>69008657</v>
      </c>
      <c r="BA34" s="503">
        <v>66073176</v>
      </c>
      <c r="BB34" s="503">
        <v>47388485</v>
      </c>
      <c r="BC34" s="516">
        <v>53663941</v>
      </c>
      <c r="BD34" s="879">
        <v>57912157</v>
      </c>
      <c r="BE34" s="516">
        <v>54842286</v>
      </c>
      <c r="BF34" s="516">
        <v>60687616</v>
      </c>
      <c r="BG34" s="516">
        <v>68565080</v>
      </c>
      <c r="BH34" s="516">
        <v>67105817</v>
      </c>
      <c r="BI34" s="516">
        <v>60944708</v>
      </c>
      <c r="BJ34" s="504">
        <v>63486468</v>
      </c>
    </row>
    <row r="35" spans="2:62" ht="15.75" customHeight="1">
      <c r="B35" s="821"/>
      <c r="C35" s="8" t="s">
        <v>19</v>
      </c>
      <c r="D35" s="520">
        <v>15268271</v>
      </c>
      <c r="E35" s="518">
        <v>16322523</v>
      </c>
      <c r="F35" s="518">
        <v>23862418</v>
      </c>
      <c r="G35" s="518">
        <v>30444469</v>
      </c>
      <c r="H35" s="518">
        <v>25221977</v>
      </c>
      <c r="I35" s="518">
        <v>29213704</v>
      </c>
      <c r="J35" s="518">
        <v>32789568</v>
      </c>
      <c r="K35" s="518">
        <v>36778451</v>
      </c>
      <c r="L35" s="518">
        <v>45008123</v>
      </c>
      <c r="M35" s="518">
        <v>48438216</v>
      </c>
      <c r="N35" s="518">
        <v>49327350</v>
      </c>
      <c r="O35" s="518">
        <v>50489042</v>
      </c>
      <c r="P35" s="518">
        <v>50787401</v>
      </c>
      <c r="Q35" s="518">
        <v>53451467</v>
      </c>
      <c r="R35" s="837">
        <v>53451467</v>
      </c>
      <c r="S35" s="518">
        <v>60234348</v>
      </c>
      <c r="T35" s="519">
        <v>56911513</v>
      </c>
      <c r="U35" s="627"/>
      <c r="V35" s="625"/>
      <c r="W35" s="821"/>
      <c r="X35" s="8" t="s">
        <v>19</v>
      </c>
      <c r="Y35" s="520">
        <v>61215611</v>
      </c>
      <c r="Z35" s="518">
        <v>72301244</v>
      </c>
      <c r="AA35" s="518">
        <v>76231970</v>
      </c>
      <c r="AB35" s="518">
        <v>81267434</v>
      </c>
      <c r="AC35" s="518">
        <v>78484322</v>
      </c>
      <c r="AD35" s="518">
        <v>78550415</v>
      </c>
      <c r="AE35" s="518">
        <v>74375026</v>
      </c>
      <c r="AF35" s="518">
        <v>74087066</v>
      </c>
      <c r="AG35" s="518">
        <v>76188228</v>
      </c>
      <c r="AH35" s="518">
        <v>81839795</v>
      </c>
      <c r="AI35" s="518">
        <v>82597351</v>
      </c>
      <c r="AJ35" s="518">
        <v>68960995</v>
      </c>
      <c r="AK35" s="518">
        <v>52466584</v>
      </c>
      <c r="AL35" s="518">
        <v>51950722</v>
      </c>
      <c r="AM35" s="518">
        <v>56618194</v>
      </c>
      <c r="AN35" s="518">
        <v>57699707</v>
      </c>
      <c r="AO35" s="519">
        <v>61284903</v>
      </c>
      <c r="AP35" s="627"/>
      <c r="AQ35" s="625"/>
      <c r="AR35" s="821"/>
      <c r="AS35" s="8" t="s">
        <v>19</v>
      </c>
      <c r="AT35" s="520">
        <v>59488681</v>
      </c>
      <c r="AU35" s="513">
        <v>65837495</v>
      </c>
      <c r="AV35" s="510">
        <v>54249934</v>
      </c>
      <c r="AW35" s="545">
        <v>53655841</v>
      </c>
      <c r="AX35" s="54"/>
      <c r="AY35" s="8" t="s">
        <v>19</v>
      </c>
      <c r="AZ35" s="791">
        <v>53655841</v>
      </c>
      <c r="BA35" s="510">
        <v>47450973</v>
      </c>
      <c r="BB35" s="546">
        <v>27767055</v>
      </c>
      <c r="BC35" s="669">
        <v>47619096</v>
      </c>
      <c r="BD35" s="880">
        <v>51354868</v>
      </c>
      <c r="BE35" s="669">
        <v>43506442</v>
      </c>
      <c r="BF35" s="669">
        <v>40727619</v>
      </c>
      <c r="BG35" s="669">
        <v>40808958</v>
      </c>
      <c r="BH35" s="669">
        <v>49056318</v>
      </c>
      <c r="BI35" s="669">
        <v>49691262</v>
      </c>
      <c r="BJ35" s="547">
        <v>53230249</v>
      </c>
    </row>
    <row r="36" spans="2:62" ht="13.5">
      <c r="B36" s="11" t="s">
        <v>364</v>
      </c>
      <c r="C36" s="912"/>
      <c r="D36" s="912"/>
      <c r="E36" s="912"/>
      <c r="F36" s="912"/>
      <c r="G36" s="912"/>
      <c r="H36" s="912"/>
      <c r="I36" s="912"/>
      <c r="J36" s="912"/>
      <c r="K36" s="912"/>
      <c r="L36" s="912"/>
      <c r="M36" s="912"/>
      <c r="N36" s="912"/>
      <c r="O36" s="912"/>
      <c r="P36" s="912"/>
      <c r="Q36" s="912"/>
      <c r="R36" s="823"/>
      <c r="S36" s="912"/>
      <c r="T36" s="913"/>
      <c r="U36" s="627"/>
      <c r="V36" s="625"/>
      <c r="W36" s="11" t="s">
        <v>364</v>
      </c>
      <c r="X36" s="912"/>
      <c r="Y36" s="912"/>
      <c r="Z36" s="912"/>
      <c r="AA36" s="912"/>
      <c r="AB36" s="912"/>
      <c r="AC36" s="912"/>
      <c r="AD36" s="912"/>
      <c r="AE36" s="912"/>
      <c r="AF36" s="912"/>
      <c r="AG36" s="912"/>
      <c r="AH36" s="912"/>
      <c r="AI36" s="912"/>
      <c r="AJ36" s="912"/>
      <c r="AK36" s="912"/>
      <c r="AL36" s="912"/>
      <c r="AM36" s="914"/>
      <c r="AN36" s="912"/>
      <c r="AO36" s="913"/>
      <c r="AP36" s="627"/>
      <c r="AQ36" s="625"/>
      <c r="AR36" s="9" t="s">
        <v>364</v>
      </c>
      <c r="AS36" s="556"/>
      <c r="AT36" s="556"/>
      <c r="AU36" s="556"/>
      <c r="AV36" s="556"/>
      <c r="AW36" s="915"/>
      <c r="AX36" s="916" t="s">
        <v>364</v>
      </c>
      <c r="AY36" s="556"/>
      <c r="AZ36" s="939"/>
      <c r="BA36" s="556"/>
      <c r="BB36" s="556"/>
      <c r="BC36" s="556"/>
      <c r="BD36" s="556"/>
      <c r="BE36" s="556"/>
      <c r="BF36" s="556"/>
      <c r="BG36" s="556"/>
      <c r="BH36" s="556"/>
      <c r="BI36" s="556"/>
      <c r="BJ36" s="959"/>
    </row>
    <row r="37" spans="2:62" ht="13.5">
      <c r="B37" s="893">
        <v>12</v>
      </c>
      <c r="C37" s="369" t="s">
        <v>59</v>
      </c>
      <c r="D37" s="612">
        <v>4.086426546682193</v>
      </c>
      <c r="E37" s="613">
        <v>4.314949235262214</v>
      </c>
      <c r="F37" s="613">
        <v>3.645236769918292</v>
      </c>
      <c r="G37" s="613">
        <v>3.7274816219418514</v>
      </c>
      <c r="H37" s="613">
        <v>5.242351552570494</v>
      </c>
      <c r="I37" s="613">
        <v>5.144156214735218</v>
      </c>
      <c r="J37" s="613">
        <v>4.718674439311181</v>
      </c>
      <c r="K37" s="613">
        <v>4.451116729450405</v>
      </c>
      <c r="L37" s="613">
        <v>3.849762635755616</v>
      </c>
      <c r="M37" s="613">
        <v>3.793064789139962</v>
      </c>
      <c r="N37" s="613">
        <v>4.409687391347984</v>
      </c>
      <c r="O37" s="613">
        <v>4.58535688341105</v>
      </c>
      <c r="P37" s="613">
        <v>4.608818975684451</v>
      </c>
      <c r="Q37" s="613">
        <v>4.519147686859207</v>
      </c>
      <c r="R37" s="947">
        <v>3.9145811356118045</v>
      </c>
      <c r="S37" s="613">
        <v>3.5191885541337955</v>
      </c>
      <c r="T37" s="614">
        <v>3.815553154311739</v>
      </c>
      <c r="U37" s="627"/>
      <c r="V37" s="625"/>
      <c r="W37" s="893">
        <v>12</v>
      </c>
      <c r="X37" s="369" t="s">
        <v>59</v>
      </c>
      <c r="Y37" s="612">
        <v>3.7160339393765325</v>
      </c>
      <c r="Z37" s="613">
        <v>3.568910280092774</v>
      </c>
      <c r="AA37" s="613">
        <v>3.5701682547726903</v>
      </c>
      <c r="AB37" s="613">
        <v>3.446921182044</v>
      </c>
      <c r="AC37" s="613">
        <v>3.276694556666505</v>
      </c>
      <c r="AD37" s="613">
        <v>3.8419935059384644</v>
      </c>
      <c r="AE37" s="613">
        <v>3.7514351883705874</v>
      </c>
      <c r="AF37" s="613">
        <v>3.9373536994728404</v>
      </c>
      <c r="AG37" s="613">
        <v>3.651655428692689</v>
      </c>
      <c r="AH37" s="613">
        <v>3.4020614414063686</v>
      </c>
      <c r="AI37" s="613">
        <v>3.337017174645782</v>
      </c>
      <c r="AJ37" s="613">
        <v>3.6976102710493333</v>
      </c>
      <c r="AK37" s="613">
        <v>3.8601763363498085</v>
      </c>
      <c r="AL37" s="613">
        <v>3.595601761933112</v>
      </c>
      <c r="AM37" s="613">
        <v>3.671156926412077</v>
      </c>
      <c r="AN37" s="613">
        <v>3.7315018895371845</v>
      </c>
      <c r="AO37" s="614">
        <v>3.3285344601390725</v>
      </c>
      <c r="AP37" s="627"/>
      <c r="AQ37" s="625"/>
      <c r="AR37" s="893">
        <v>12</v>
      </c>
      <c r="AS37" s="369" t="s">
        <v>59</v>
      </c>
      <c r="AT37" s="612">
        <v>3.4889876833368576</v>
      </c>
      <c r="AU37" s="613">
        <v>3.157416082447267</v>
      </c>
      <c r="AV37" s="613">
        <v>3.1378608945538407</v>
      </c>
      <c r="AW37" s="615">
        <v>3.446349935115176</v>
      </c>
      <c r="AX37" s="52">
        <v>12</v>
      </c>
      <c r="AY37" s="369" t="s">
        <v>59</v>
      </c>
      <c r="AZ37" s="940">
        <v>3.446349935115176</v>
      </c>
      <c r="BA37" s="613">
        <v>3.6398263938388893</v>
      </c>
      <c r="BB37" s="613">
        <v>5.343715567032639</v>
      </c>
      <c r="BC37" s="671">
        <v>3.804928367345454</v>
      </c>
      <c r="BD37" s="883">
        <v>2.6517061180296024</v>
      </c>
      <c r="BE37" s="671">
        <v>4.474938851223169</v>
      </c>
      <c r="BF37" s="671">
        <v>4.05202794881531</v>
      </c>
      <c r="BG37" s="671">
        <v>3.765512539028258</v>
      </c>
      <c r="BH37" s="671">
        <v>4.312377938729828</v>
      </c>
      <c r="BI37" s="671">
        <v>3.884852818642639</v>
      </c>
      <c r="BJ37" s="614">
        <v>3.729716965923571</v>
      </c>
    </row>
    <row r="38" spans="2:62" ht="13.5">
      <c r="B38" s="370">
        <v>13</v>
      </c>
      <c r="C38" s="369" t="s">
        <v>20</v>
      </c>
      <c r="D38" s="612" t="s">
        <v>21</v>
      </c>
      <c r="E38" s="613" t="s">
        <v>21</v>
      </c>
      <c r="F38" s="613" t="s">
        <v>21</v>
      </c>
      <c r="G38" s="613" t="s">
        <v>21</v>
      </c>
      <c r="H38" s="613" t="s">
        <v>21</v>
      </c>
      <c r="I38" s="613" t="s">
        <v>21</v>
      </c>
      <c r="J38" s="613" t="s">
        <v>21</v>
      </c>
      <c r="K38" s="613" t="s">
        <v>21</v>
      </c>
      <c r="L38" s="613" t="s">
        <v>21</v>
      </c>
      <c r="M38" s="613" t="s">
        <v>21</v>
      </c>
      <c r="N38" s="613" t="s">
        <v>21</v>
      </c>
      <c r="O38" s="613" t="s">
        <v>21</v>
      </c>
      <c r="P38" s="613" t="s">
        <v>21</v>
      </c>
      <c r="Q38" s="613" t="s">
        <v>21</v>
      </c>
      <c r="R38" s="947">
        <v>0.6045665512474024</v>
      </c>
      <c r="S38" s="613">
        <v>0.5450943967700579</v>
      </c>
      <c r="T38" s="614">
        <v>0.6184637925188122</v>
      </c>
      <c r="U38" s="627"/>
      <c r="V38" s="625"/>
      <c r="W38" s="370">
        <v>13</v>
      </c>
      <c r="X38" s="369" t="s">
        <v>20</v>
      </c>
      <c r="Y38" s="612">
        <v>0.5017372785933959</v>
      </c>
      <c r="Z38" s="613">
        <v>0.47716215163115494</v>
      </c>
      <c r="AA38" s="613">
        <v>0.41069283022688957</v>
      </c>
      <c r="AB38" s="613">
        <v>0.42405050066155886</v>
      </c>
      <c r="AC38" s="613">
        <v>0.47686987793187113</v>
      </c>
      <c r="AD38" s="613">
        <v>0.5014815705295581</v>
      </c>
      <c r="AE38" s="613">
        <v>0.5207141129597174</v>
      </c>
      <c r="AF38" s="613">
        <v>0.5735024627482682</v>
      </c>
      <c r="AG38" s="613">
        <v>0.5707097974448715</v>
      </c>
      <c r="AH38" s="613">
        <v>0.46615614607299444</v>
      </c>
      <c r="AI38" s="613">
        <v>0.6601727075862774</v>
      </c>
      <c r="AJ38" s="613">
        <v>0.7239688819842849</v>
      </c>
      <c r="AK38" s="613">
        <v>1.5136145380461354</v>
      </c>
      <c r="AL38" s="613">
        <v>1.6407500355472022</v>
      </c>
      <c r="AM38" s="613">
        <v>1.4930881475286284</v>
      </c>
      <c r="AN38" s="613">
        <v>1.4852119316580992</v>
      </c>
      <c r="AO38" s="614">
        <v>1.1279606032524947</v>
      </c>
      <c r="AP38" s="627"/>
      <c r="AQ38" s="625"/>
      <c r="AR38" s="370">
        <v>13</v>
      </c>
      <c r="AS38" s="369" t="s">
        <v>20</v>
      </c>
      <c r="AT38" s="612">
        <v>0.7885964201513501</v>
      </c>
      <c r="AU38" s="613">
        <v>0.7404137939931987</v>
      </c>
      <c r="AV38" s="613">
        <v>0.8974939509472892</v>
      </c>
      <c r="AW38" s="615">
        <v>0.8969194983524306</v>
      </c>
      <c r="AX38" s="52">
        <v>13</v>
      </c>
      <c r="AY38" s="369" t="s">
        <v>20</v>
      </c>
      <c r="AZ38" s="940">
        <v>0.8969194983524306</v>
      </c>
      <c r="BA38" s="613">
        <v>0.9481701428480491</v>
      </c>
      <c r="BB38" s="613">
        <v>1.491090656146131</v>
      </c>
      <c r="BC38" s="671">
        <v>1.2965464875959314</v>
      </c>
      <c r="BD38" s="883">
        <v>0.7713374368677784</v>
      </c>
      <c r="BE38" s="671">
        <v>1.2583283897561437</v>
      </c>
      <c r="BF38" s="671">
        <v>1.327773668176461</v>
      </c>
      <c r="BG38" s="671">
        <v>1.1757724536643648</v>
      </c>
      <c r="BH38" s="671">
        <v>1.1134731104597846</v>
      </c>
      <c r="BI38" s="671">
        <v>1.0911200577452262</v>
      </c>
      <c r="BJ38" s="614">
        <v>1.2049949112054763</v>
      </c>
    </row>
    <row r="39" spans="2:62" ht="13.5">
      <c r="B39" s="370">
        <v>14</v>
      </c>
      <c r="C39" s="369" t="s">
        <v>357</v>
      </c>
      <c r="D39" s="612">
        <v>10.669565922234634</v>
      </c>
      <c r="E39" s="613">
        <v>9.978877541356354</v>
      </c>
      <c r="F39" s="613">
        <v>10.61172644439381</v>
      </c>
      <c r="G39" s="613">
        <v>8.267237607349474</v>
      </c>
      <c r="H39" s="613">
        <v>8.359269703275537</v>
      </c>
      <c r="I39" s="613">
        <v>10.125500513254588</v>
      </c>
      <c r="J39" s="613">
        <v>6.764649744282806</v>
      </c>
      <c r="K39" s="613">
        <v>8.853789007857372</v>
      </c>
      <c r="L39" s="613">
        <v>8.600678208382757</v>
      </c>
      <c r="M39" s="613">
        <v>7.641483472443385</v>
      </c>
      <c r="N39" s="613">
        <v>8.873113882770246</v>
      </c>
      <c r="O39" s="613">
        <v>8.057541713694174</v>
      </c>
      <c r="P39" s="613">
        <v>8.287395563537379</v>
      </c>
      <c r="Q39" s="613">
        <v>8.285853322332654</v>
      </c>
      <c r="R39" s="947">
        <v>6.560422557151497</v>
      </c>
      <c r="S39" s="613">
        <v>6.263627106829195</v>
      </c>
      <c r="T39" s="614">
        <v>5.889459548787201</v>
      </c>
      <c r="U39" s="627"/>
      <c r="V39" s="625"/>
      <c r="W39" s="370">
        <v>14</v>
      </c>
      <c r="X39" s="369" t="s">
        <v>357</v>
      </c>
      <c r="Y39" s="612">
        <v>5.867775099829048</v>
      </c>
      <c r="Z39" s="613">
        <v>5.2382059583676694</v>
      </c>
      <c r="AA39" s="613">
        <v>5.052480598582663</v>
      </c>
      <c r="AB39" s="613">
        <v>4.6290901952781445</v>
      </c>
      <c r="AC39" s="613">
        <v>3.868291739327706</v>
      </c>
      <c r="AD39" s="613">
        <v>4.9338228104060375</v>
      </c>
      <c r="AE39" s="613">
        <v>3.4054994564326946</v>
      </c>
      <c r="AF39" s="613">
        <v>2.4766958795799123</v>
      </c>
      <c r="AG39" s="613">
        <v>2.2416891938587424</v>
      </c>
      <c r="AH39" s="613">
        <v>2.1006706285315015</v>
      </c>
      <c r="AI39" s="613">
        <v>2.0282344823707104</v>
      </c>
      <c r="AJ39" s="613">
        <v>2.1090414389054315</v>
      </c>
      <c r="AK39" s="613">
        <v>1.9565033851483185</v>
      </c>
      <c r="AL39" s="613">
        <v>2.1006992452006457</v>
      </c>
      <c r="AM39" s="613">
        <v>1.8017802146637931</v>
      </c>
      <c r="AN39" s="613">
        <v>1.5336247699015977</v>
      </c>
      <c r="AO39" s="614">
        <v>1.4136260147246191</v>
      </c>
      <c r="AP39" s="627"/>
      <c r="AQ39" s="625"/>
      <c r="AR39" s="370">
        <v>14</v>
      </c>
      <c r="AS39" s="369" t="s">
        <v>357</v>
      </c>
      <c r="AT39" s="612">
        <v>1.5595063552755806</v>
      </c>
      <c r="AU39" s="613">
        <v>1.461045686490409</v>
      </c>
      <c r="AV39" s="613">
        <v>1.239558361018271</v>
      </c>
      <c r="AW39" s="615">
        <v>1.2826982947959562</v>
      </c>
      <c r="AX39" s="52">
        <v>14</v>
      </c>
      <c r="AY39" s="369" t="s">
        <v>104</v>
      </c>
      <c r="AZ39" s="940">
        <v>2.2422828602156186</v>
      </c>
      <c r="BA39" s="613">
        <v>2.1910351830395682</v>
      </c>
      <c r="BB39" s="613">
        <v>3.662831986941253</v>
      </c>
      <c r="BC39" s="671">
        <v>3.0572825908793932</v>
      </c>
      <c r="BD39" s="883">
        <v>1.6782696216319701</v>
      </c>
      <c r="BE39" s="671">
        <v>3.6133812751171788</v>
      </c>
      <c r="BF39" s="671">
        <v>2.5978954043817915</v>
      </c>
      <c r="BG39" s="671">
        <v>2.0692221351051345</v>
      </c>
      <c r="BH39" s="671">
        <v>1.7263491192335123</v>
      </c>
      <c r="BI39" s="671">
        <v>1.924328472005458</v>
      </c>
      <c r="BJ39" s="614">
        <v>1.8688808358374311</v>
      </c>
    </row>
    <row r="40" spans="2:62" ht="13.5">
      <c r="B40" s="370">
        <v>15</v>
      </c>
      <c r="C40" s="369" t="s">
        <v>56</v>
      </c>
      <c r="D40" s="612">
        <v>0.639836637454267</v>
      </c>
      <c r="E40" s="613">
        <v>1.0285569378681647</v>
      </c>
      <c r="F40" s="613">
        <v>0.6711922217102099</v>
      </c>
      <c r="G40" s="613">
        <v>0.6168695850729736</v>
      </c>
      <c r="H40" s="613">
        <v>0.9018625459379743</v>
      </c>
      <c r="I40" s="613">
        <v>1.0736774164297165</v>
      </c>
      <c r="J40" s="613">
        <v>1.1831421640523734</v>
      </c>
      <c r="K40" s="613">
        <v>1.1845070575282624</v>
      </c>
      <c r="L40" s="613">
        <v>0.9977721586890729</v>
      </c>
      <c r="M40" s="613">
        <v>1.0666550616027484</v>
      </c>
      <c r="N40" s="613">
        <v>1.1931235272837506</v>
      </c>
      <c r="O40" s="613">
        <v>1.272764856678205</v>
      </c>
      <c r="P40" s="613">
        <v>1.2278924857182945</v>
      </c>
      <c r="Q40" s="613">
        <v>1.205053809956126</v>
      </c>
      <c r="R40" s="947">
        <v>1.205053809956126</v>
      </c>
      <c r="S40" s="613">
        <v>1.0646317596199235</v>
      </c>
      <c r="T40" s="614">
        <v>1.2544626454243208</v>
      </c>
      <c r="U40" s="627"/>
      <c r="V40" s="625"/>
      <c r="W40" s="370">
        <v>15</v>
      </c>
      <c r="X40" s="369" t="s">
        <v>56</v>
      </c>
      <c r="Y40" s="612">
        <v>1.3160301539635633</v>
      </c>
      <c r="Z40" s="613">
        <v>1.131950299932713</v>
      </c>
      <c r="AA40" s="613">
        <v>1.0376545650674314</v>
      </c>
      <c r="AB40" s="613">
        <v>1.14240194702946</v>
      </c>
      <c r="AC40" s="613">
        <v>2.0012333783463636</v>
      </c>
      <c r="AD40" s="613">
        <v>1.1965200067160164</v>
      </c>
      <c r="AE40" s="613">
        <v>2.095964606421067</v>
      </c>
      <c r="AF40" s="613">
        <v>3.013730695559856</v>
      </c>
      <c r="AG40" s="613">
        <v>3.16144849208264</v>
      </c>
      <c r="AH40" s="613">
        <v>2.875026577303107</v>
      </c>
      <c r="AI40" s="613">
        <v>2.7201248939163336</v>
      </c>
      <c r="AJ40" s="613">
        <v>1.7288155403159582</v>
      </c>
      <c r="AK40" s="613">
        <v>1.5916801419805986</v>
      </c>
      <c r="AL40" s="613">
        <v>1.4401236564645854</v>
      </c>
      <c r="AM40" s="613">
        <v>1.345625870193101</v>
      </c>
      <c r="AN40" s="613">
        <v>1.2325278277220852</v>
      </c>
      <c r="AO40" s="614">
        <v>1.0512434030067024</v>
      </c>
      <c r="AP40" s="627"/>
      <c r="AQ40" s="625"/>
      <c r="AR40" s="370">
        <v>15</v>
      </c>
      <c r="AS40" s="369" t="s">
        <v>56</v>
      </c>
      <c r="AT40" s="612">
        <v>0.9785150063020452</v>
      </c>
      <c r="AU40" s="613">
        <v>1.0073403853472274</v>
      </c>
      <c r="AV40" s="613">
        <v>0.9035238577813647</v>
      </c>
      <c r="AW40" s="615">
        <v>0.9464114655927147</v>
      </c>
      <c r="AX40" s="52">
        <v>15</v>
      </c>
      <c r="AY40" s="369" t="s">
        <v>22</v>
      </c>
      <c r="AZ40" s="940">
        <v>1.222508567421793</v>
      </c>
      <c r="BA40" s="613">
        <v>1.4201354961633443</v>
      </c>
      <c r="BB40" s="613">
        <v>1.292386107552864</v>
      </c>
      <c r="BC40" s="671">
        <v>1.3483928407545824</v>
      </c>
      <c r="BD40" s="883">
        <v>1.092960326953383</v>
      </c>
      <c r="BE40" s="671">
        <v>1.0585941563956778</v>
      </c>
      <c r="BF40" s="671">
        <v>0.9772246141071824</v>
      </c>
      <c r="BG40" s="671">
        <v>0.7513379804717262</v>
      </c>
      <c r="BH40" s="671">
        <v>0.9224486495151806</v>
      </c>
      <c r="BI40" s="671">
        <v>0.7710021164160851</v>
      </c>
      <c r="BJ40" s="614">
        <v>0.652643474067594</v>
      </c>
    </row>
    <row r="41" spans="2:62" ht="13.5">
      <c r="B41" s="370">
        <v>16</v>
      </c>
      <c r="C41" s="369" t="s">
        <v>22</v>
      </c>
      <c r="D41" s="612">
        <v>3.579160870588918</v>
      </c>
      <c r="E41" s="613">
        <v>3.89212495158048</v>
      </c>
      <c r="F41" s="613">
        <v>4.050552891362702</v>
      </c>
      <c r="G41" s="613">
        <v>3.111356506423672</v>
      </c>
      <c r="H41" s="613">
        <v>2.9598085901903004</v>
      </c>
      <c r="I41" s="613">
        <v>3.027753984182923</v>
      </c>
      <c r="J41" s="613">
        <v>2.479894348829012</v>
      </c>
      <c r="K41" s="613">
        <v>2.6944580548673267</v>
      </c>
      <c r="L41" s="613">
        <v>2.556746385805762</v>
      </c>
      <c r="M41" s="613">
        <v>2.4635375605360963</v>
      </c>
      <c r="N41" s="613">
        <v>2.208847580513508</v>
      </c>
      <c r="O41" s="613">
        <v>2.064723786836509</v>
      </c>
      <c r="P41" s="613">
        <v>1.9326438172714775</v>
      </c>
      <c r="Q41" s="613">
        <v>1.8660421735060866</v>
      </c>
      <c r="R41" s="947">
        <v>1.8660421735060866</v>
      </c>
      <c r="S41" s="613">
        <v>1.5993832094083493</v>
      </c>
      <c r="T41" s="614">
        <v>2.0204084226539942</v>
      </c>
      <c r="U41" s="627"/>
      <c r="V41" s="625"/>
      <c r="W41" s="370">
        <v>16</v>
      </c>
      <c r="X41" s="369" t="s">
        <v>22</v>
      </c>
      <c r="Y41" s="612">
        <v>2.2448443687057424</v>
      </c>
      <c r="Z41" s="613">
        <v>1.7735893147555752</v>
      </c>
      <c r="AA41" s="613">
        <v>1.8425123253808215</v>
      </c>
      <c r="AB41" s="613">
        <v>1.7727520408723145</v>
      </c>
      <c r="AC41" s="613">
        <v>1.7656746584932417</v>
      </c>
      <c r="AD41" s="613">
        <v>1.7191314670073474</v>
      </c>
      <c r="AE41" s="613">
        <v>1.908438381872107</v>
      </c>
      <c r="AF41" s="613">
        <v>1.8054161997516784</v>
      </c>
      <c r="AG41" s="613">
        <v>1.9804452310040994</v>
      </c>
      <c r="AH41" s="613">
        <v>2.1639946357281445</v>
      </c>
      <c r="AI41" s="613">
        <v>2.0730257189812242</v>
      </c>
      <c r="AJ41" s="613">
        <v>2.232455477432363</v>
      </c>
      <c r="AK41" s="613">
        <v>2.4150197320516322</v>
      </c>
      <c r="AL41" s="613">
        <v>2.6746287185675075</v>
      </c>
      <c r="AM41" s="613">
        <v>2.748977968214948</v>
      </c>
      <c r="AN41" s="613">
        <v>2.703459992056567</v>
      </c>
      <c r="AO41" s="614">
        <v>2.5326301031262237</v>
      </c>
      <c r="AP41" s="627"/>
      <c r="AQ41" s="625"/>
      <c r="AR41" s="370">
        <v>16</v>
      </c>
      <c r="AS41" s="369" t="s">
        <v>22</v>
      </c>
      <c r="AT41" s="612">
        <v>2.3303302089122706</v>
      </c>
      <c r="AU41" s="613">
        <v>1.9241831720193538</v>
      </c>
      <c r="AV41" s="613">
        <v>1.2006894465003635</v>
      </c>
      <c r="AW41" s="615">
        <v>1.222508567421793</v>
      </c>
      <c r="AX41" s="52">
        <v>16</v>
      </c>
      <c r="AY41" s="369" t="s">
        <v>23</v>
      </c>
      <c r="AZ41" s="940">
        <v>1.4449255345664103</v>
      </c>
      <c r="BA41" s="613">
        <v>1.605519499379537</v>
      </c>
      <c r="BB41" s="613">
        <v>1.3508174090747092</v>
      </c>
      <c r="BC41" s="671">
        <v>0.5822171525657348</v>
      </c>
      <c r="BD41" s="883">
        <v>0.5888428193486741</v>
      </c>
      <c r="BE41" s="671">
        <v>0.8739027383863162</v>
      </c>
      <c r="BF41" s="671">
        <v>0.871955760183387</v>
      </c>
      <c r="BG41" s="671">
        <v>0.8041625167783211</v>
      </c>
      <c r="BH41" s="671">
        <v>0.7867328938544336</v>
      </c>
      <c r="BI41" s="671">
        <v>1.0029605279326828</v>
      </c>
      <c r="BJ41" s="614">
        <v>1.0024132573869797</v>
      </c>
    </row>
    <row r="42" spans="2:62" ht="13.5">
      <c r="B42" s="370">
        <v>17</v>
      </c>
      <c r="C42" s="369" t="s">
        <v>23</v>
      </c>
      <c r="D42" s="612">
        <v>1.038355056772613</v>
      </c>
      <c r="E42" s="613">
        <v>0.9714656927839375</v>
      </c>
      <c r="F42" s="613">
        <v>0.9414007532624317</v>
      </c>
      <c r="G42" s="613">
        <v>0.7900476353156575</v>
      </c>
      <c r="H42" s="613">
        <v>1.0647228743160726</v>
      </c>
      <c r="I42" s="613">
        <v>0.9582594424522068</v>
      </c>
      <c r="J42" s="613">
        <v>1.0795814101768484</v>
      </c>
      <c r="K42" s="613">
        <v>0.9736246096350867</v>
      </c>
      <c r="L42" s="613">
        <v>1.0682557963372683</v>
      </c>
      <c r="M42" s="613">
        <v>0.9405383653548149</v>
      </c>
      <c r="N42" s="613">
        <v>0.8698485094955206</v>
      </c>
      <c r="O42" s="613">
        <v>1.0431143116254904</v>
      </c>
      <c r="P42" s="613">
        <v>0.9303482512652478</v>
      </c>
      <c r="Q42" s="613">
        <v>0.8304178519886213</v>
      </c>
      <c r="R42" s="947">
        <v>0.8304178519886213</v>
      </c>
      <c r="S42" s="613">
        <v>0.7904154323113091</v>
      </c>
      <c r="T42" s="614">
        <v>0.9482337333155564</v>
      </c>
      <c r="U42" s="627"/>
      <c r="V42" s="625"/>
      <c r="W42" s="370">
        <v>17</v>
      </c>
      <c r="X42" s="369" t="s">
        <v>23</v>
      </c>
      <c r="Y42" s="612">
        <v>0.8540428608107352</v>
      </c>
      <c r="Z42" s="613">
        <v>1.8043485910982024</v>
      </c>
      <c r="AA42" s="613">
        <v>0.8828418065881926</v>
      </c>
      <c r="AB42" s="613">
        <v>0.7840739989939074</v>
      </c>
      <c r="AC42" s="613">
        <v>0.8153211068118954</v>
      </c>
      <c r="AD42" s="613">
        <v>0.8452938604578837</v>
      </c>
      <c r="AE42" s="613">
        <v>0.8546821420030154</v>
      </c>
      <c r="AF42" s="613">
        <v>0.8781413510138981</v>
      </c>
      <c r="AG42" s="613">
        <v>0.8253441108213404</v>
      </c>
      <c r="AH42" s="613">
        <v>0.8369672883185026</v>
      </c>
      <c r="AI42" s="613">
        <v>0.8565308899208899</v>
      </c>
      <c r="AJ42" s="613">
        <v>0.9212751734333533</v>
      </c>
      <c r="AK42" s="613">
        <v>0.9654478025641335</v>
      </c>
      <c r="AL42" s="613">
        <v>0.9502332901638736</v>
      </c>
      <c r="AM42" s="613">
        <v>0.9341704757613282</v>
      </c>
      <c r="AN42" s="613">
        <v>0.7211539392067322</v>
      </c>
      <c r="AO42" s="614">
        <v>0.6712295148383893</v>
      </c>
      <c r="AP42" s="627"/>
      <c r="AQ42" s="625"/>
      <c r="AR42" s="370">
        <v>17</v>
      </c>
      <c r="AS42" s="369" t="s">
        <v>23</v>
      </c>
      <c r="AT42" s="612">
        <v>0.6292158938380491</v>
      </c>
      <c r="AU42" s="613">
        <v>0.6153633825278918</v>
      </c>
      <c r="AV42" s="613">
        <v>1.4929230573862493</v>
      </c>
      <c r="AW42" s="615">
        <v>1.4449255345664103</v>
      </c>
      <c r="AX42" s="52">
        <v>17</v>
      </c>
      <c r="AY42" s="369" t="s">
        <v>24</v>
      </c>
      <c r="AZ42" s="940">
        <v>4.056284649548735</v>
      </c>
      <c r="BA42" s="613">
        <v>3.6521513917271133</v>
      </c>
      <c r="BB42" s="613">
        <v>4.560038005302505</v>
      </c>
      <c r="BC42" s="671">
        <v>3.6383700686278733</v>
      </c>
      <c r="BD42" s="883">
        <v>3.11771356709918</v>
      </c>
      <c r="BE42" s="671">
        <v>3.5472514902471595</v>
      </c>
      <c r="BF42" s="671">
        <v>3.3972719735063426</v>
      </c>
      <c r="BG42" s="671">
        <v>3.300153681203919</v>
      </c>
      <c r="BH42" s="671">
        <v>4.452935267399322</v>
      </c>
      <c r="BI42" s="671">
        <v>3.8026921866157095</v>
      </c>
      <c r="BJ42" s="614">
        <v>3.224252067074502</v>
      </c>
    </row>
    <row r="43" spans="2:62" ht="13.5">
      <c r="B43" s="370">
        <v>18</v>
      </c>
      <c r="C43" s="369" t="s">
        <v>24</v>
      </c>
      <c r="D43" s="612">
        <v>3.4211316393934252</v>
      </c>
      <c r="E43" s="613">
        <v>4.552924492519252</v>
      </c>
      <c r="F43" s="613">
        <v>4.906382032505512</v>
      </c>
      <c r="G43" s="613">
        <v>5.380696826671243</v>
      </c>
      <c r="H43" s="613">
        <v>3.4939212454292865</v>
      </c>
      <c r="I43" s="613">
        <v>4.306802937554806</v>
      </c>
      <c r="J43" s="613">
        <v>4.935325789780604</v>
      </c>
      <c r="K43" s="613">
        <v>3.807004987837975</v>
      </c>
      <c r="L43" s="613">
        <v>3.847826418991492</v>
      </c>
      <c r="M43" s="613">
        <v>3.430397978334839</v>
      </c>
      <c r="N43" s="613">
        <v>3.628464616613459</v>
      </c>
      <c r="O43" s="613">
        <v>3.2817745601232184</v>
      </c>
      <c r="P43" s="613">
        <v>3.471975841537086</v>
      </c>
      <c r="Q43" s="613">
        <v>3.534029241149766</v>
      </c>
      <c r="R43" s="947">
        <v>3.534029241149766</v>
      </c>
      <c r="S43" s="613">
        <v>3.2498636139866406</v>
      </c>
      <c r="T43" s="614">
        <v>3.7504377547294276</v>
      </c>
      <c r="U43" s="627"/>
      <c r="V43" s="625"/>
      <c r="W43" s="370">
        <v>18</v>
      </c>
      <c r="X43" s="369" t="s">
        <v>24</v>
      </c>
      <c r="Y43" s="612">
        <v>3.4905444155266085</v>
      </c>
      <c r="Z43" s="613">
        <v>3.6070273159568726</v>
      </c>
      <c r="AA43" s="613">
        <v>2.9977534070748217</v>
      </c>
      <c r="AB43" s="613">
        <v>3.237104731341728</v>
      </c>
      <c r="AC43" s="613">
        <v>3.631645373591587</v>
      </c>
      <c r="AD43" s="613">
        <v>3.59349511893896</v>
      </c>
      <c r="AE43" s="613">
        <v>3.8421734157396505</v>
      </c>
      <c r="AF43" s="613">
        <v>3.8314782054976515</v>
      </c>
      <c r="AG43" s="613">
        <v>3.7646320288805004</v>
      </c>
      <c r="AH43" s="613">
        <v>3.5232953090277026</v>
      </c>
      <c r="AI43" s="613">
        <v>3.5407579209941717</v>
      </c>
      <c r="AJ43" s="613">
        <v>3.6730150616702755</v>
      </c>
      <c r="AK43" s="613">
        <v>4.0973215373707434</v>
      </c>
      <c r="AL43" s="613">
        <v>4.6142961553207416</v>
      </c>
      <c r="AM43" s="613">
        <v>5.01676574705414</v>
      </c>
      <c r="AN43" s="613">
        <v>4.397651029302084</v>
      </c>
      <c r="AO43" s="614">
        <v>4.3352323502476615</v>
      </c>
      <c r="AP43" s="627"/>
      <c r="AQ43" s="625"/>
      <c r="AR43" s="370">
        <v>18</v>
      </c>
      <c r="AS43" s="369" t="s">
        <v>24</v>
      </c>
      <c r="AT43" s="612">
        <v>4.203010797846593</v>
      </c>
      <c r="AU43" s="613">
        <v>3.8616643909665855</v>
      </c>
      <c r="AV43" s="613">
        <v>4.030440969224152</v>
      </c>
      <c r="AW43" s="615">
        <v>4.056284649548735</v>
      </c>
      <c r="AX43" s="52">
        <v>18</v>
      </c>
      <c r="AY43" s="369" t="s">
        <v>105</v>
      </c>
      <c r="AZ43" s="940">
        <v>1.2955713320531512</v>
      </c>
      <c r="BA43" s="613">
        <v>1.3894519619914159</v>
      </c>
      <c r="BB43" s="613">
        <v>1.8089771660773586</v>
      </c>
      <c r="BC43" s="671">
        <v>1.4132061189131062</v>
      </c>
      <c r="BD43" s="883">
        <v>1.1791110991767777</v>
      </c>
      <c r="BE43" s="671">
        <v>1.2793069191485125</v>
      </c>
      <c r="BF43" s="671">
        <v>1.2729508959694185</v>
      </c>
      <c r="BG43" s="671">
        <v>1.1444072597618251</v>
      </c>
      <c r="BH43" s="671">
        <v>1.076163095752499</v>
      </c>
      <c r="BI43" s="671">
        <v>1.2023840772899166</v>
      </c>
      <c r="BJ43" s="614">
        <v>1.109874680814393</v>
      </c>
    </row>
    <row r="44" spans="2:62" ht="13.5">
      <c r="B44" s="370">
        <v>19</v>
      </c>
      <c r="C44" s="369" t="s">
        <v>55</v>
      </c>
      <c r="D44" s="612">
        <v>2.152306238987872</v>
      </c>
      <c r="E44" s="613">
        <v>2.3382237759181033</v>
      </c>
      <c r="F44" s="613">
        <v>2.1256769396184065</v>
      </c>
      <c r="G44" s="613">
        <v>1.9426783434457702</v>
      </c>
      <c r="H44" s="613">
        <v>2.4594937548452585</v>
      </c>
      <c r="I44" s="613">
        <v>2.162911623059803</v>
      </c>
      <c r="J44" s="613">
        <v>2.095988428381286</v>
      </c>
      <c r="K44" s="613">
        <v>2.166861810246013</v>
      </c>
      <c r="L44" s="613">
        <v>2.027653431057989</v>
      </c>
      <c r="M44" s="613">
        <v>2.0164952898786033</v>
      </c>
      <c r="N44" s="613">
        <v>2.2313101144858525</v>
      </c>
      <c r="O44" s="613">
        <v>2.2241258451020673</v>
      </c>
      <c r="P44" s="613">
        <v>2.4464505360098743</v>
      </c>
      <c r="Q44" s="613">
        <v>2.3307955783474963</v>
      </c>
      <c r="R44" s="947">
        <v>2.3307955783474963</v>
      </c>
      <c r="S44" s="613">
        <v>2.239857968559837</v>
      </c>
      <c r="T44" s="614">
        <v>2.2360195114467682</v>
      </c>
      <c r="U44" s="627"/>
      <c r="V44" s="625"/>
      <c r="W44" s="370">
        <v>19</v>
      </c>
      <c r="X44" s="369" t="s">
        <v>55</v>
      </c>
      <c r="Y44" s="612">
        <v>2.1068130009063655</v>
      </c>
      <c r="Z44" s="613">
        <v>2.005253487077266</v>
      </c>
      <c r="AA44" s="613">
        <v>2.1992603533887953</v>
      </c>
      <c r="AB44" s="613">
        <v>2.099238087097377</v>
      </c>
      <c r="AC44" s="613">
        <v>2.1752784725434764</v>
      </c>
      <c r="AD44" s="613">
        <v>2.2737789430523647</v>
      </c>
      <c r="AE44" s="613">
        <v>2.3138887963222983</v>
      </c>
      <c r="AF44" s="613">
        <v>2.4298868752000105</v>
      </c>
      <c r="AG44" s="613">
        <v>2.3369053240632978</v>
      </c>
      <c r="AH44" s="613">
        <v>2.3510078456080588</v>
      </c>
      <c r="AI44" s="613">
        <v>2.1863376131161396</v>
      </c>
      <c r="AJ44" s="613">
        <v>2.255937830522867</v>
      </c>
      <c r="AK44" s="613">
        <v>2.418518395083284</v>
      </c>
      <c r="AL44" s="613">
        <v>2.3713865285680815</v>
      </c>
      <c r="AM44" s="613">
        <v>2.404611846724252</v>
      </c>
      <c r="AN44" s="613">
        <v>1.5186334423845664</v>
      </c>
      <c r="AO44" s="614">
        <v>1.3182599877803292</v>
      </c>
      <c r="AP44" s="627"/>
      <c r="AQ44" s="625"/>
      <c r="AR44" s="370">
        <v>19</v>
      </c>
      <c r="AS44" s="369" t="s">
        <v>55</v>
      </c>
      <c r="AT44" s="612">
        <v>1.3440437398297902</v>
      </c>
      <c r="AU44" s="613">
        <v>1.2667713000783882</v>
      </c>
      <c r="AV44" s="613">
        <v>1.3150265334002256</v>
      </c>
      <c r="AW44" s="615">
        <v>1.2955713320531512</v>
      </c>
      <c r="AX44" s="52">
        <v>19</v>
      </c>
      <c r="AY44" s="369" t="s">
        <v>106</v>
      </c>
      <c r="AZ44" s="940">
        <v>18.805064570429085</v>
      </c>
      <c r="BA44" s="613">
        <v>19.363113241067065</v>
      </c>
      <c r="BB44" s="613">
        <v>18.450985546574465</v>
      </c>
      <c r="BC44" s="671">
        <v>14.875476021742628</v>
      </c>
      <c r="BD44" s="883">
        <v>16.814628750908383</v>
      </c>
      <c r="BE44" s="671">
        <v>20.287663511441924</v>
      </c>
      <c r="BF44" s="671">
        <v>19.191546692922135</v>
      </c>
      <c r="BG44" s="671">
        <v>19.214714723285727</v>
      </c>
      <c r="BH44" s="671">
        <v>20.918960166438126</v>
      </c>
      <c r="BI44" s="671">
        <v>22.296662637414716</v>
      </c>
      <c r="BJ44" s="614">
        <v>20.179862893255272</v>
      </c>
    </row>
    <row r="45" spans="2:62" ht="13.5">
      <c r="B45" s="370">
        <v>20</v>
      </c>
      <c r="C45" s="369" t="s">
        <v>358</v>
      </c>
      <c r="D45" s="612">
        <v>14.455064643363539</v>
      </c>
      <c r="E45" s="613">
        <v>14.595511969677405</v>
      </c>
      <c r="F45" s="613">
        <v>12.999184173271722</v>
      </c>
      <c r="G45" s="613">
        <v>14.95453834184525</v>
      </c>
      <c r="H45" s="613">
        <v>14.722579985433882</v>
      </c>
      <c r="I45" s="613">
        <v>12.52389985330415</v>
      </c>
      <c r="J45" s="613">
        <v>12.243014532911713</v>
      </c>
      <c r="K45" s="613">
        <v>11.470649396885854</v>
      </c>
      <c r="L45" s="613">
        <v>11.55018248843002</v>
      </c>
      <c r="M45" s="613">
        <v>10.334615302407139</v>
      </c>
      <c r="N45" s="613">
        <v>9.97751335060391</v>
      </c>
      <c r="O45" s="613">
        <v>10.768163891601953</v>
      </c>
      <c r="P45" s="613">
        <v>12.309627195410942</v>
      </c>
      <c r="Q45" s="613">
        <v>11.744659895835342</v>
      </c>
      <c r="R45" s="947">
        <v>13.92635004580658</v>
      </c>
      <c r="S45" s="613">
        <v>17.83792301746249</v>
      </c>
      <c r="T45" s="614">
        <v>18.69295155580651</v>
      </c>
      <c r="U45" s="627"/>
      <c r="V45" s="625"/>
      <c r="W45" s="370">
        <v>20</v>
      </c>
      <c r="X45" s="369" t="s">
        <v>358</v>
      </c>
      <c r="Y45" s="612">
        <v>18.5532568908235</v>
      </c>
      <c r="Z45" s="613">
        <v>17.88213756628832</v>
      </c>
      <c r="AA45" s="613">
        <v>18.420959502068808</v>
      </c>
      <c r="AB45" s="613">
        <v>17.48966016321428</v>
      </c>
      <c r="AC45" s="613">
        <v>15.318941188092762</v>
      </c>
      <c r="AD45" s="613">
        <v>14.494441054164014</v>
      </c>
      <c r="AE45" s="613">
        <v>15.387276241634936</v>
      </c>
      <c r="AF45" s="613">
        <v>15.97801103544911</v>
      </c>
      <c r="AG45" s="613">
        <v>17.141575117521672</v>
      </c>
      <c r="AH45" s="613">
        <v>16.545213562148106</v>
      </c>
      <c r="AI45" s="613">
        <v>16.460169375550297</v>
      </c>
      <c r="AJ45" s="613">
        <v>16.689536406097464</v>
      </c>
      <c r="AK45" s="613">
        <v>18.675995301021104</v>
      </c>
      <c r="AL45" s="613">
        <v>18.25278087795882</v>
      </c>
      <c r="AM45" s="613">
        <v>17.711516197393166</v>
      </c>
      <c r="AN45" s="613">
        <v>16.07844439456563</v>
      </c>
      <c r="AO45" s="614">
        <v>17.83398528444869</v>
      </c>
      <c r="AP45" s="627"/>
      <c r="AQ45" s="625"/>
      <c r="AR45" s="370">
        <v>20</v>
      </c>
      <c r="AS45" s="369" t="s">
        <v>358</v>
      </c>
      <c r="AT45" s="612">
        <v>19.1400896323489</v>
      </c>
      <c r="AU45" s="613">
        <v>20.926671506462124</v>
      </c>
      <c r="AV45" s="613">
        <v>19.678157812986697</v>
      </c>
      <c r="AW45" s="615">
        <v>18.818237670256032</v>
      </c>
      <c r="AX45" s="52">
        <v>20</v>
      </c>
      <c r="AY45" s="369" t="s">
        <v>25</v>
      </c>
      <c r="AZ45" s="940">
        <v>0.2385158535340515</v>
      </c>
      <c r="BA45" s="613">
        <v>0.0970925439654874</v>
      </c>
      <c r="BB45" s="613">
        <v>0.20338954216440225</v>
      </c>
      <c r="BC45" s="671">
        <v>0.1695417331933846</v>
      </c>
      <c r="BD45" s="883">
        <v>0.1491667489794777</v>
      </c>
      <c r="BE45" s="671">
        <v>0.1634602303781686</v>
      </c>
      <c r="BF45" s="671">
        <v>0.19826519069626922</v>
      </c>
      <c r="BG45" s="671">
        <v>0.1625326622696044</v>
      </c>
      <c r="BH45" s="671">
        <v>0.16541674660526834</v>
      </c>
      <c r="BI45" s="671">
        <v>0.1634324812074982</v>
      </c>
      <c r="BJ45" s="614">
        <v>0.11949320470407884</v>
      </c>
    </row>
    <row r="46" spans="2:62" ht="13.5">
      <c r="B46" s="370">
        <v>21</v>
      </c>
      <c r="C46" s="369" t="s">
        <v>25</v>
      </c>
      <c r="D46" s="612">
        <v>0.357768405599074</v>
      </c>
      <c r="E46" s="613">
        <v>0.030232071137129814</v>
      </c>
      <c r="F46" s="613">
        <v>-0.30490565515912343</v>
      </c>
      <c r="G46" s="613">
        <v>-0.36726636710596294</v>
      </c>
      <c r="H46" s="613">
        <v>-0.3238562345834484</v>
      </c>
      <c r="I46" s="613">
        <v>0.5592793863767326</v>
      </c>
      <c r="J46" s="613">
        <v>0.9696119014333501</v>
      </c>
      <c r="K46" s="613">
        <v>0.5628792206611006</v>
      </c>
      <c r="L46" s="613">
        <v>0.4631479517929261</v>
      </c>
      <c r="M46" s="613">
        <v>0.79924602708104</v>
      </c>
      <c r="N46" s="613">
        <v>0.9501125056967513</v>
      </c>
      <c r="O46" s="613">
        <v>1.164776882771424</v>
      </c>
      <c r="P46" s="613">
        <v>0.4592889928193707</v>
      </c>
      <c r="Q46" s="613">
        <v>1.0462950029436253</v>
      </c>
      <c r="R46" s="947">
        <v>1.0462950029436253</v>
      </c>
      <c r="S46" s="613">
        <v>0.4001834666693303</v>
      </c>
      <c r="T46" s="614">
        <v>0</v>
      </c>
      <c r="U46" s="627"/>
      <c r="V46" s="625"/>
      <c r="W46" s="370">
        <v>21</v>
      </c>
      <c r="X46" s="369" t="s">
        <v>25</v>
      </c>
      <c r="Y46" s="612">
        <v>0.5061013684622176</v>
      </c>
      <c r="Z46" s="613">
        <v>0.18466551767678513</v>
      </c>
      <c r="AA46" s="613">
        <v>0.06164546839377269</v>
      </c>
      <c r="AB46" s="613">
        <v>-0.41725714861381885</v>
      </c>
      <c r="AC46" s="613">
        <v>0.12747330598262457</v>
      </c>
      <c r="AD46" s="613">
        <v>-0.4169884215414666</v>
      </c>
      <c r="AE46" s="613">
        <v>0.24716442399487568</v>
      </c>
      <c r="AF46" s="613">
        <v>-0.22471252956947343</v>
      </c>
      <c r="AG46" s="613">
        <v>0.3327031564438471</v>
      </c>
      <c r="AH46" s="613">
        <v>0.4456276539630999</v>
      </c>
      <c r="AI46" s="613">
        <v>0.1571538609001936</v>
      </c>
      <c r="AJ46" s="613">
        <v>0.2586602358258039</v>
      </c>
      <c r="AK46" s="613">
        <v>0.019437247275430856</v>
      </c>
      <c r="AL46" s="613">
        <v>0.1772111702950611</v>
      </c>
      <c r="AM46" s="613">
        <v>0.31680268064407807</v>
      </c>
      <c r="AN46" s="613">
        <v>0.14835502169037465</v>
      </c>
      <c r="AO46" s="614">
        <v>-0.08940775531329957</v>
      </c>
      <c r="AP46" s="627"/>
      <c r="AQ46" s="625"/>
      <c r="AR46" s="370">
        <v>21</v>
      </c>
      <c r="AS46" s="369" t="s">
        <v>25</v>
      </c>
      <c r="AT46" s="612">
        <v>0.21563282202342687</v>
      </c>
      <c r="AU46" s="613">
        <v>0.7484888622939511</v>
      </c>
      <c r="AV46" s="613">
        <v>0.34722196114208564</v>
      </c>
      <c r="AW46" s="615">
        <v>0.2385158535340515</v>
      </c>
      <c r="AX46" s="52">
        <v>21</v>
      </c>
      <c r="AY46" s="369" t="s">
        <v>26</v>
      </c>
      <c r="AZ46" s="940">
        <v>4.76736445499466</v>
      </c>
      <c r="BA46" s="613">
        <v>5.075357737318269</v>
      </c>
      <c r="BB46" s="613">
        <v>7.048930923471952</v>
      </c>
      <c r="BC46" s="671">
        <v>6.432478559147673</v>
      </c>
      <c r="BD46" s="883">
        <v>5.703669329510879</v>
      </c>
      <c r="BE46" s="671">
        <v>5.383983016944832</v>
      </c>
      <c r="BF46" s="671">
        <v>6.389515826455663</v>
      </c>
      <c r="BG46" s="671">
        <v>6.398037608626413</v>
      </c>
      <c r="BH46" s="671">
        <v>5.353408481689813</v>
      </c>
      <c r="BI46" s="671">
        <v>5.2016039268930205</v>
      </c>
      <c r="BJ46" s="614">
        <v>5.021153879353564</v>
      </c>
    </row>
    <row r="47" spans="2:62" ht="13.5">
      <c r="B47" s="370">
        <v>22</v>
      </c>
      <c r="C47" s="369" t="s">
        <v>26</v>
      </c>
      <c r="D47" s="612" t="s">
        <v>21</v>
      </c>
      <c r="E47" s="613" t="s">
        <v>21</v>
      </c>
      <c r="F47" s="613" t="s">
        <v>21</v>
      </c>
      <c r="G47" s="613" t="s">
        <v>21</v>
      </c>
      <c r="H47" s="613" t="s">
        <v>21</v>
      </c>
      <c r="I47" s="613" t="s">
        <v>21</v>
      </c>
      <c r="J47" s="613" t="s">
        <v>21</v>
      </c>
      <c r="K47" s="613" t="s">
        <v>21</v>
      </c>
      <c r="L47" s="613" t="s">
        <v>21</v>
      </c>
      <c r="M47" s="613" t="s">
        <v>21</v>
      </c>
      <c r="N47" s="613" t="s">
        <v>21</v>
      </c>
      <c r="O47" s="613" t="s">
        <v>21</v>
      </c>
      <c r="P47" s="613" t="s">
        <v>21</v>
      </c>
      <c r="Q47" s="613" t="s">
        <v>21</v>
      </c>
      <c r="R47" s="947">
        <v>4.881467865645682</v>
      </c>
      <c r="S47" s="613">
        <v>4.733721336137998</v>
      </c>
      <c r="T47" s="614">
        <v>5.297625960712649</v>
      </c>
      <c r="U47" s="627"/>
      <c r="V47" s="625"/>
      <c r="W47" s="370">
        <v>22</v>
      </c>
      <c r="X47" s="369" t="s">
        <v>26</v>
      </c>
      <c r="Y47" s="612">
        <v>5.270216012528331</v>
      </c>
      <c r="Z47" s="613">
        <v>5.118444087247108</v>
      </c>
      <c r="AA47" s="613">
        <v>3.2547379701659427</v>
      </c>
      <c r="AB47" s="613">
        <v>3.751542868687361</v>
      </c>
      <c r="AC47" s="613">
        <v>4.162670348533283</v>
      </c>
      <c r="AD47" s="613">
        <v>4.491769400311888</v>
      </c>
      <c r="AE47" s="613">
        <v>4.398818796684082</v>
      </c>
      <c r="AF47" s="613">
        <v>4.390057407951545</v>
      </c>
      <c r="AG47" s="613">
        <v>3.833809408786129</v>
      </c>
      <c r="AH47" s="613">
        <v>3.822663587658771</v>
      </c>
      <c r="AI47" s="613">
        <v>4.288756981653004</v>
      </c>
      <c r="AJ47" s="613">
        <v>4.652082783968283</v>
      </c>
      <c r="AK47" s="613">
        <v>5.254891635220696</v>
      </c>
      <c r="AL47" s="613">
        <v>5.275062533648154</v>
      </c>
      <c r="AM47" s="613">
        <v>4.812788470411605</v>
      </c>
      <c r="AN47" s="613">
        <v>4.5024439277371</v>
      </c>
      <c r="AO47" s="614">
        <v>4.129018764831313</v>
      </c>
      <c r="AP47" s="627"/>
      <c r="AQ47" s="625"/>
      <c r="AR47" s="370">
        <v>22</v>
      </c>
      <c r="AS47" s="369" t="s">
        <v>26</v>
      </c>
      <c r="AT47" s="612">
        <v>4.698814732911806</v>
      </c>
      <c r="AU47" s="613">
        <v>5.0169837518220035</v>
      </c>
      <c r="AV47" s="613">
        <v>5.509731466199591</v>
      </c>
      <c r="AW47" s="615">
        <v>4.76736445499466</v>
      </c>
      <c r="AX47" s="52">
        <v>22</v>
      </c>
      <c r="AY47" s="369" t="s">
        <v>27</v>
      </c>
      <c r="AZ47" s="940">
        <v>0.48348905356918914</v>
      </c>
      <c r="BA47" s="613">
        <v>0.5161939051111762</v>
      </c>
      <c r="BB47" s="613">
        <v>0.5982600163058049</v>
      </c>
      <c r="BC47" s="671">
        <v>0.5226825212101357</v>
      </c>
      <c r="BD47" s="883">
        <v>0.439729188195738</v>
      </c>
      <c r="BE47" s="671">
        <v>0.5649675087207229</v>
      </c>
      <c r="BF47" s="671">
        <v>0.44875398597104404</v>
      </c>
      <c r="BG47" s="671">
        <v>0.466155457051769</v>
      </c>
      <c r="BH47" s="671">
        <v>0.437646391896869</v>
      </c>
      <c r="BI47" s="671">
        <v>0.5627363370195305</v>
      </c>
      <c r="BJ47" s="614">
        <v>0.49422612300869556</v>
      </c>
    </row>
    <row r="48" spans="2:62" ht="13.5">
      <c r="B48" s="370">
        <v>23</v>
      </c>
      <c r="C48" s="369" t="s">
        <v>27</v>
      </c>
      <c r="D48" s="612">
        <v>0.4529692448325334</v>
      </c>
      <c r="E48" s="613">
        <v>0.5092268733723563</v>
      </c>
      <c r="F48" s="613">
        <v>0.47136187573044686</v>
      </c>
      <c r="G48" s="613">
        <v>0.4555044890898163</v>
      </c>
      <c r="H48" s="613">
        <v>0.44883355192879393</v>
      </c>
      <c r="I48" s="613">
        <v>0.3956642392608444</v>
      </c>
      <c r="J48" s="613">
        <v>0.4431020990368272</v>
      </c>
      <c r="K48" s="613">
        <v>0.39367319931806444</v>
      </c>
      <c r="L48" s="613">
        <v>0.36547706793548507</v>
      </c>
      <c r="M48" s="613">
        <v>0.334747863202192</v>
      </c>
      <c r="N48" s="613">
        <v>0.3969864497089967</v>
      </c>
      <c r="O48" s="613">
        <v>0.25635778966416756</v>
      </c>
      <c r="P48" s="613">
        <v>0.2757664750551466</v>
      </c>
      <c r="Q48" s="613">
        <v>0.3182498887359442</v>
      </c>
      <c r="R48" s="947">
        <v>0.3182498887359442</v>
      </c>
      <c r="S48" s="613">
        <v>0.3868110317096363</v>
      </c>
      <c r="T48" s="614">
        <v>0.3600270537011096</v>
      </c>
      <c r="U48" s="627"/>
      <c r="V48" s="625"/>
      <c r="W48" s="370">
        <v>23</v>
      </c>
      <c r="X48" s="369" t="s">
        <v>27</v>
      </c>
      <c r="Y48" s="612">
        <v>0.3562051559355917</v>
      </c>
      <c r="Z48" s="613">
        <v>0.3832123300484952</v>
      </c>
      <c r="AA48" s="613">
        <v>0.36953764975507786</v>
      </c>
      <c r="AB48" s="613">
        <v>0.36876887046967716</v>
      </c>
      <c r="AC48" s="613">
        <v>0.4048350911010076</v>
      </c>
      <c r="AD48" s="613">
        <v>0.4182407496879728</v>
      </c>
      <c r="AE48" s="613">
        <v>0.41873200472674343</v>
      </c>
      <c r="AF48" s="613">
        <v>0.3877709505871918</v>
      </c>
      <c r="AG48" s="613">
        <v>0.4049040330482973</v>
      </c>
      <c r="AH48" s="613">
        <v>0.35093858802219596</v>
      </c>
      <c r="AI48" s="613">
        <v>0.389016944402794</v>
      </c>
      <c r="AJ48" s="613">
        <v>0.3940603048203399</v>
      </c>
      <c r="AK48" s="613">
        <v>0.40807089368345595</v>
      </c>
      <c r="AL48" s="613">
        <v>0.4240645864430323</v>
      </c>
      <c r="AM48" s="613">
        <v>0.46418823499992934</v>
      </c>
      <c r="AN48" s="613">
        <v>0.4358478620118261</v>
      </c>
      <c r="AO48" s="614">
        <v>0.44103840387495574</v>
      </c>
      <c r="AP48" s="627"/>
      <c r="AQ48" s="625"/>
      <c r="AR48" s="370">
        <v>23</v>
      </c>
      <c r="AS48" s="369" t="s">
        <v>27</v>
      </c>
      <c r="AT48" s="612">
        <v>0.4254805768046584</v>
      </c>
      <c r="AU48" s="613">
        <v>0.4308274582572844</v>
      </c>
      <c r="AV48" s="613">
        <v>0.4693134762047386</v>
      </c>
      <c r="AW48" s="615">
        <v>0.48348905356918914</v>
      </c>
      <c r="AX48" s="52">
        <v>23</v>
      </c>
      <c r="AY48" s="369" t="s">
        <v>28</v>
      </c>
      <c r="AZ48" s="940">
        <v>0.03850332292113862</v>
      </c>
      <c r="BA48" s="613">
        <v>0.04324678761920644</v>
      </c>
      <c r="BB48" s="613">
        <v>0.08185847304336014</v>
      </c>
      <c r="BC48" s="671">
        <v>0.05910769453879843</v>
      </c>
      <c r="BD48" s="883">
        <v>0.051571067144825414</v>
      </c>
      <c r="BE48" s="671">
        <v>0.07188916451543821</v>
      </c>
      <c r="BF48" s="671">
        <v>0.08056906654853221</v>
      </c>
      <c r="BG48" s="671">
        <v>0.05949115114761007</v>
      </c>
      <c r="BH48" s="671">
        <v>0.020025906886319684</v>
      </c>
      <c r="BI48" s="671">
        <v>0.04763798771031268</v>
      </c>
      <c r="BJ48" s="614">
        <v>0.08465682131186456</v>
      </c>
    </row>
    <row r="49" spans="2:62" ht="13.5">
      <c r="B49" s="370">
        <v>24</v>
      </c>
      <c r="C49" s="369" t="s">
        <v>28</v>
      </c>
      <c r="D49" s="612">
        <v>0.03925641713702373</v>
      </c>
      <c r="E49" s="613">
        <v>0.04108858396754703</v>
      </c>
      <c r="F49" s="613">
        <v>0.02517020693154435</v>
      </c>
      <c r="G49" s="613">
        <v>0.042130288895194684</v>
      </c>
      <c r="H49" s="613">
        <v>0.06763304635735122</v>
      </c>
      <c r="I49" s="613">
        <v>0.07606131944350172</v>
      </c>
      <c r="J49" s="613">
        <v>0.08924100292288893</v>
      </c>
      <c r="K49" s="613">
        <v>0.0752772002982853</v>
      </c>
      <c r="L49" s="613">
        <v>0.06608648714877342</v>
      </c>
      <c r="M49" s="613">
        <v>0.0532822463896194</v>
      </c>
      <c r="N49" s="613">
        <v>0.06940584553524612</v>
      </c>
      <c r="O49" s="613">
        <v>0.05054943695138763</v>
      </c>
      <c r="P49" s="613">
        <v>0.06504579584157166</v>
      </c>
      <c r="Q49" s="613">
        <v>0.06317083729802657</v>
      </c>
      <c r="R49" s="947">
        <v>0.06317083729802657</v>
      </c>
      <c r="S49" s="613">
        <v>0.03406676525817944</v>
      </c>
      <c r="T49" s="614">
        <v>0.06595759019659937</v>
      </c>
      <c r="U49" s="627"/>
      <c r="V49" s="625"/>
      <c r="W49" s="370">
        <v>24</v>
      </c>
      <c r="X49" s="369" t="s">
        <v>28</v>
      </c>
      <c r="Y49" s="612">
        <v>0.0581377391635212</v>
      </c>
      <c r="Z49" s="613">
        <v>0.052860197005233825</v>
      </c>
      <c r="AA49" s="613">
        <v>0.04465931472807965</v>
      </c>
      <c r="AB49" s="613">
        <v>0.046060488004155103</v>
      </c>
      <c r="AC49" s="613">
        <v>0.053779254932478614</v>
      </c>
      <c r="AD49" s="613">
        <v>0.05713601298922861</v>
      </c>
      <c r="AE49" s="613">
        <v>0.055917331818687195</v>
      </c>
      <c r="AF49" s="613">
        <v>0.04438095417358091</v>
      </c>
      <c r="AG49" s="613">
        <v>0.056891890431049634</v>
      </c>
      <c r="AH49" s="613">
        <v>0.04187897485063231</v>
      </c>
      <c r="AI49" s="613">
        <v>0.03321805023647631</v>
      </c>
      <c r="AJ49" s="613">
        <v>0.03485608913428508</v>
      </c>
      <c r="AK49" s="613">
        <v>0.04478786415622628</v>
      </c>
      <c r="AL49" s="613">
        <v>0.028442480811303142</v>
      </c>
      <c r="AM49" s="613">
        <v>0.03076165246237786</v>
      </c>
      <c r="AN49" s="613">
        <v>0.033867731461011776</v>
      </c>
      <c r="AO49" s="614">
        <v>0.0345831065543514</v>
      </c>
      <c r="AP49" s="627"/>
      <c r="AQ49" s="625"/>
      <c r="AR49" s="370">
        <v>24</v>
      </c>
      <c r="AS49" s="369" t="s">
        <v>28</v>
      </c>
      <c r="AT49" s="612">
        <v>0.033781766799707125</v>
      </c>
      <c r="AU49" s="613">
        <v>0.03376403377194107</v>
      </c>
      <c r="AV49" s="613">
        <v>0.0348253053628088</v>
      </c>
      <c r="AW49" s="615">
        <v>0.03850332292113862</v>
      </c>
      <c r="AX49" s="52">
        <v>24</v>
      </c>
      <c r="AY49" s="369" t="s">
        <v>29</v>
      </c>
      <c r="AZ49" s="940">
        <v>3.050481976032188</v>
      </c>
      <c r="BA49" s="613">
        <v>2.900842362739989</v>
      </c>
      <c r="BB49" s="613">
        <v>3.9227642890045162</v>
      </c>
      <c r="BC49" s="671">
        <v>3.224146576357803</v>
      </c>
      <c r="BD49" s="883">
        <v>3.432997994151949</v>
      </c>
      <c r="BE49" s="671">
        <v>2.9029045529725237</v>
      </c>
      <c r="BF49" s="671">
        <v>2.6608858898636405</v>
      </c>
      <c r="BG49" s="671">
        <v>2.66710788389772</v>
      </c>
      <c r="BH49" s="671">
        <v>2.687109665124607</v>
      </c>
      <c r="BI49" s="671">
        <v>2.233735420753973</v>
      </c>
      <c r="BJ49" s="614">
        <v>2.3414466657799804</v>
      </c>
    </row>
    <row r="50" spans="2:62" ht="13.5">
      <c r="B50" s="370">
        <v>25</v>
      </c>
      <c r="C50" s="369" t="s">
        <v>29</v>
      </c>
      <c r="D50" s="612">
        <v>4.250040822176251</v>
      </c>
      <c r="E50" s="613">
        <v>4.292690593879462</v>
      </c>
      <c r="F50" s="613">
        <v>3.7309014572880557</v>
      </c>
      <c r="G50" s="613">
        <v>3.6615881464536697</v>
      </c>
      <c r="H50" s="613">
        <v>4.370640670387151</v>
      </c>
      <c r="I50" s="613">
        <v>3.2067682625415297</v>
      </c>
      <c r="J50" s="613">
        <v>3.427841872393452</v>
      </c>
      <c r="K50" s="613">
        <v>3.4800032529789653</v>
      </c>
      <c r="L50" s="613">
        <v>3.613300213851688</v>
      </c>
      <c r="M50" s="613">
        <v>3.4045147123985653</v>
      </c>
      <c r="N50" s="613">
        <v>3.4823810385370373</v>
      </c>
      <c r="O50" s="613">
        <v>3.0943639290093303</v>
      </c>
      <c r="P50" s="613">
        <v>3.336027768153486</v>
      </c>
      <c r="Q50" s="613">
        <v>2.8851495302668524</v>
      </c>
      <c r="R50" s="947">
        <v>2.8851495302668524</v>
      </c>
      <c r="S50" s="613">
        <v>3.1054732057690835</v>
      </c>
      <c r="T50" s="614">
        <v>3.39384378557923</v>
      </c>
      <c r="U50" s="627"/>
      <c r="V50" s="625"/>
      <c r="W50" s="370">
        <v>25</v>
      </c>
      <c r="X50" s="369" t="s">
        <v>29</v>
      </c>
      <c r="Y50" s="612">
        <v>3.0566477524350626</v>
      </c>
      <c r="Z50" s="613">
        <v>3.007981939361813</v>
      </c>
      <c r="AA50" s="613">
        <v>3.3163051675196273</v>
      </c>
      <c r="AB50" s="613">
        <v>3.041459785421884</v>
      </c>
      <c r="AC50" s="613">
        <v>3.3245189503895767</v>
      </c>
      <c r="AD50" s="613">
        <v>3.046362225960399</v>
      </c>
      <c r="AE50" s="613">
        <v>3.3525951698133523</v>
      </c>
      <c r="AF50" s="613">
        <v>3.373242997447519</v>
      </c>
      <c r="AG50" s="613">
        <v>3.0365301091834125</v>
      </c>
      <c r="AH50" s="613">
        <v>3.101119502782536</v>
      </c>
      <c r="AI50" s="613">
        <v>2.939123714298865</v>
      </c>
      <c r="AJ50" s="613">
        <v>3.1868979821782997</v>
      </c>
      <c r="AK50" s="613">
        <v>3.316977965066282</v>
      </c>
      <c r="AL50" s="613">
        <v>3.3572158979667512</v>
      </c>
      <c r="AM50" s="613">
        <v>3.5191203966123394</v>
      </c>
      <c r="AN50" s="613">
        <v>3.033293831068023</v>
      </c>
      <c r="AO50" s="614">
        <v>2.704016395837021</v>
      </c>
      <c r="AP50" s="627"/>
      <c r="AQ50" s="625"/>
      <c r="AR50" s="370">
        <v>25</v>
      </c>
      <c r="AS50" s="369" t="s">
        <v>29</v>
      </c>
      <c r="AT50" s="612">
        <v>2.6096620274505384</v>
      </c>
      <c r="AU50" s="613">
        <v>2.5689875850929504</v>
      </c>
      <c r="AV50" s="613">
        <v>2.6381145252038407</v>
      </c>
      <c r="AW50" s="615">
        <v>3.050481976032188</v>
      </c>
      <c r="AX50" s="52">
        <v>25</v>
      </c>
      <c r="AY50" s="369" t="s">
        <v>57</v>
      </c>
      <c r="AZ50" s="940">
        <v>3.9858723199452664</v>
      </c>
      <c r="BA50" s="613">
        <v>5.326052505655809</v>
      </c>
      <c r="BB50" s="613">
        <v>5.4997307010162935</v>
      </c>
      <c r="BC50" s="671">
        <v>4.245761977533082</v>
      </c>
      <c r="BD50" s="883">
        <v>4.811007605608605</v>
      </c>
      <c r="BE50" s="671">
        <v>3.9060981267926946</v>
      </c>
      <c r="BF50" s="671">
        <v>3.354550720580323</v>
      </c>
      <c r="BG50" s="671">
        <v>3.837971845237086</v>
      </c>
      <c r="BH50" s="671">
        <v>3.3418536272282973</v>
      </c>
      <c r="BI50" s="671">
        <v>3.1624957195445265</v>
      </c>
      <c r="BJ50" s="614">
        <v>3.5679879536080206</v>
      </c>
    </row>
    <row r="51" spans="2:62" ht="13.5">
      <c r="B51" s="370">
        <v>26</v>
      </c>
      <c r="C51" s="369" t="s">
        <v>57</v>
      </c>
      <c r="D51" s="612">
        <v>6.265134203009312</v>
      </c>
      <c r="E51" s="613">
        <v>4.46093244176831</v>
      </c>
      <c r="F51" s="613">
        <v>5.921578162667083</v>
      </c>
      <c r="G51" s="613">
        <v>6.767710486314793</v>
      </c>
      <c r="H51" s="613">
        <v>4.092434231917226</v>
      </c>
      <c r="I51" s="613">
        <v>3.411012952828473</v>
      </c>
      <c r="J51" s="613">
        <v>4.5491543926593225</v>
      </c>
      <c r="K51" s="613">
        <v>4.926382148923638</v>
      </c>
      <c r="L51" s="613">
        <v>6.319627700051771</v>
      </c>
      <c r="M51" s="613">
        <v>5.589885261952462</v>
      </c>
      <c r="N51" s="613">
        <v>4.138464428968552</v>
      </c>
      <c r="O51" s="613">
        <v>4.401551047703333</v>
      </c>
      <c r="P51" s="613">
        <v>4.100088845643946</v>
      </c>
      <c r="Q51" s="613">
        <v>4.488772491934599</v>
      </c>
      <c r="R51" s="947">
        <v>4.488772491934599</v>
      </c>
      <c r="S51" s="613">
        <v>3.7185281881834578</v>
      </c>
      <c r="T51" s="614">
        <v>2.3376750060518514</v>
      </c>
      <c r="U51" s="627"/>
      <c r="V51" s="625"/>
      <c r="W51" s="370">
        <v>26</v>
      </c>
      <c r="X51" s="369" t="s">
        <v>57</v>
      </c>
      <c r="Y51" s="612">
        <v>2.0057413723821043</v>
      </c>
      <c r="Z51" s="613">
        <v>2.4692466596207665</v>
      </c>
      <c r="AA51" s="613">
        <v>3.027268279020657</v>
      </c>
      <c r="AB51" s="613">
        <v>2.673158631603314</v>
      </c>
      <c r="AC51" s="613">
        <v>2.8377545161610005</v>
      </c>
      <c r="AD51" s="613">
        <v>2.457317797724633</v>
      </c>
      <c r="AE51" s="613">
        <v>2.3115170152031874</v>
      </c>
      <c r="AF51" s="613">
        <v>2.3023582274803633</v>
      </c>
      <c r="AG51" s="613">
        <v>2.1184905923497874</v>
      </c>
      <c r="AH51" s="613">
        <v>2.131087827482899</v>
      </c>
      <c r="AI51" s="613">
        <v>2.6538905060191906</v>
      </c>
      <c r="AJ51" s="613">
        <v>2.0890183258444104</v>
      </c>
      <c r="AK51" s="613">
        <v>2.2744399811200777</v>
      </c>
      <c r="AL51" s="613">
        <v>2.497770812392125</v>
      </c>
      <c r="AM51" s="613">
        <v>2.6589890170344197</v>
      </c>
      <c r="AN51" s="613">
        <v>2.409679239996282</v>
      </c>
      <c r="AO51" s="614">
        <v>2.51816482642931</v>
      </c>
      <c r="AP51" s="627"/>
      <c r="AQ51" s="625"/>
      <c r="AR51" s="370">
        <v>26</v>
      </c>
      <c r="AS51" s="369" t="s">
        <v>57</v>
      </c>
      <c r="AT51" s="612">
        <v>3.0919955139806605</v>
      </c>
      <c r="AU51" s="613">
        <v>3.651309446976106</v>
      </c>
      <c r="AV51" s="613">
        <v>2.416848065145551</v>
      </c>
      <c r="AW51" s="615">
        <v>3.9858723199452664</v>
      </c>
      <c r="AX51" s="52">
        <v>26</v>
      </c>
      <c r="AY51" s="369" t="s">
        <v>30</v>
      </c>
      <c r="AZ51" s="940">
        <v>5.386238209888558</v>
      </c>
      <c r="BA51" s="613">
        <v>4.836513724851407</v>
      </c>
      <c r="BB51" s="613">
        <v>4.3911788049833085</v>
      </c>
      <c r="BC51" s="671">
        <v>4.331538707270157</v>
      </c>
      <c r="BD51" s="883">
        <v>5.3492909749268875</v>
      </c>
      <c r="BE51" s="671">
        <v>5.610410417779961</v>
      </c>
      <c r="BF51" s="671">
        <v>5.795919804427</v>
      </c>
      <c r="BG51" s="671">
        <v>5.9851574269415835</v>
      </c>
      <c r="BH51" s="671">
        <v>4.301631346990913</v>
      </c>
      <c r="BI51" s="671">
        <v>5.150923210429556</v>
      </c>
      <c r="BJ51" s="614">
        <v>5.319248224084904</v>
      </c>
    </row>
    <row r="52" spans="2:62" ht="13.5">
      <c r="B52" s="370">
        <v>27</v>
      </c>
      <c r="C52" s="369" t="s">
        <v>30</v>
      </c>
      <c r="D52" s="612">
        <v>16.750433940153094</v>
      </c>
      <c r="E52" s="613">
        <v>18.69660154257345</v>
      </c>
      <c r="F52" s="613">
        <v>21.080192350198377</v>
      </c>
      <c r="G52" s="613">
        <v>22.228278688358692</v>
      </c>
      <c r="H52" s="613">
        <v>18.897326389072777</v>
      </c>
      <c r="I52" s="613">
        <v>21.90532310742951</v>
      </c>
      <c r="J52" s="613">
        <v>21.723608877688307</v>
      </c>
      <c r="K52" s="613">
        <v>21.54563072430519</v>
      </c>
      <c r="L52" s="613">
        <v>23.001963277008773</v>
      </c>
      <c r="M52" s="613">
        <v>22.653162181247808</v>
      </c>
      <c r="N52" s="613">
        <v>18.158294117566083</v>
      </c>
      <c r="O52" s="613">
        <v>17.257981729177267</v>
      </c>
      <c r="P52" s="613">
        <v>16.56749431994117</v>
      </c>
      <c r="Q52" s="613">
        <v>16.113369579312394</v>
      </c>
      <c r="R52" s="947">
        <v>16.113369579312394</v>
      </c>
      <c r="S52" s="613">
        <v>3.367984117957784</v>
      </c>
      <c r="T52" s="614">
        <v>2.709924115195141</v>
      </c>
      <c r="U52" s="627"/>
      <c r="V52" s="625"/>
      <c r="W52" s="370">
        <v>27</v>
      </c>
      <c r="X52" s="369" t="s">
        <v>30</v>
      </c>
      <c r="Y52" s="612">
        <v>3.5523132538196633</v>
      </c>
      <c r="Z52" s="613">
        <v>3.5248785439872075</v>
      </c>
      <c r="AA52" s="613">
        <v>4.032238998493543</v>
      </c>
      <c r="AB52" s="613">
        <v>3.8364591497918576</v>
      </c>
      <c r="AC52" s="613">
        <v>4.032447111209816</v>
      </c>
      <c r="AD52" s="613">
        <v>4.064230467293872</v>
      </c>
      <c r="AE52" s="613">
        <v>3.838020558836815</v>
      </c>
      <c r="AF52" s="613">
        <v>3.819326231047669</v>
      </c>
      <c r="AG52" s="613">
        <v>3.6568490811610994</v>
      </c>
      <c r="AH52" s="613">
        <v>3.815832969612821</v>
      </c>
      <c r="AI52" s="613">
        <v>3.495547564017206</v>
      </c>
      <c r="AJ52" s="613">
        <v>3.466003360902608</v>
      </c>
      <c r="AK52" s="613">
        <v>3.6348544180457956</v>
      </c>
      <c r="AL52" s="613">
        <v>3.890469434958018</v>
      </c>
      <c r="AM52" s="613">
        <v>3.7699093468267266</v>
      </c>
      <c r="AN52" s="613">
        <v>3.8799258854105014</v>
      </c>
      <c r="AO52" s="614">
        <v>3.4981596331015634</v>
      </c>
      <c r="AP52" s="627"/>
      <c r="AQ52" s="625"/>
      <c r="AR52" s="370">
        <v>27</v>
      </c>
      <c r="AS52" s="369" t="s">
        <v>30</v>
      </c>
      <c r="AT52" s="612">
        <v>3.3739430359016866</v>
      </c>
      <c r="AU52" s="613">
        <v>3.7142901677147724</v>
      </c>
      <c r="AV52" s="613">
        <v>4.379045610769479</v>
      </c>
      <c r="AW52" s="615">
        <v>5.386238209888558</v>
      </c>
      <c r="AX52" s="52">
        <v>27</v>
      </c>
      <c r="AY52" s="369" t="s">
        <v>31</v>
      </c>
      <c r="AZ52" s="940">
        <v>10.085254059730074</v>
      </c>
      <c r="BA52" s="613">
        <v>10.088508082717732</v>
      </c>
      <c r="BB52" s="613">
        <v>12.196843067986771</v>
      </c>
      <c r="BC52" s="671">
        <v>10.287720576479463</v>
      </c>
      <c r="BD52" s="883">
        <v>10.33855645678537</v>
      </c>
      <c r="BE52" s="671">
        <v>11.171247183617297</v>
      </c>
      <c r="BF52" s="671">
        <v>11.046476101111075</v>
      </c>
      <c r="BG52" s="671">
        <v>9.88941193211652</v>
      </c>
      <c r="BH52" s="671">
        <v>10.56333827382414</v>
      </c>
      <c r="BI52" s="671">
        <v>11.459853184202888</v>
      </c>
      <c r="BJ52" s="614">
        <v>11.166095679479286</v>
      </c>
    </row>
    <row r="53" spans="2:62" ht="13.5">
      <c r="B53" s="370">
        <v>28</v>
      </c>
      <c r="C53" s="369" t="s">
        <v>31</v>
      </c>
      <c r="D53" s="612">
        <v>9.549519523405078</v>
      </c>
      <c r="E53" s="613">
        <v>10.36233069055885</v>
      </c>
      <c r="F53" s="613">
        <v>9.295336588691915</v>
      </c>
      <c r="G53" s="613">
        <v>7.320916484613354</v>
      </c>
      <c r="H53" s="613">
        <v>9.887377285041818</v>
      </c>
      <c r="I53" s="613">
        <v>10.283499682342095</v>
      </c>
      <c r="J53" s="613">
        <v>12.72536268373455</v>
      </c>
      <c r="K53" s="613">
        <v>13.447695503210937</v>
      </c>
      <c r="L53" s="613">
        <v>13.76597870404422</v>
      </c>
      <c r="M53" s="613">
        <v>14.31900539532712</v>
      </c>
      <c r="N53" s="613">
        <v>14.814024077315166</v>
      </c>
      <c r="O53" s="613">
        <v>15.96442757296484</v>
      </c>
      <c r="P53" s="613">
        <v>16.72172374573732</v>
      </c>
      <c r="Q53" s="613">
        <v>15.67650218527179</v>
      </c>
      <c r="R53" s="947">
        <v>15.67650218527179</v>
      </c>
      <c r="S53" s="613">
        <v>26.83903038769634</v>
      </c>
      <c r="T53" s="614">
        <v>23.99567011108906</v>
      </c>
      <c r="U53" s="627"/>
      <c r="V53" s="625"/>
      <c r="W53" s="370">
        <v>28</v>
      </c>
      <c r="X53" s="369" t="s">
        <v>31</v>
      </c>
      <c r="Y53" s="612">
        <v>25.965520635252133</v>
      </c>
      <c r="Z53" s="613">
        <v>26.883035544655122</v>
      </c>
      <c r="AA53" s="613">
        <v>26.600974251008697</v>
      </c>
      <c r="AB53" s="613">
        <v>27.56404513796492</v>
      </c>
      <c r="AC53" s="613">
        <v>26.899172767358024</v>
      </c>
      <c r="AD53" s="613">
        <v>25.172317804081473</v>
      </c>
      <c r="AE53" s="613">
        <v>28.26450599667993</v>
      </c>
      <c r="AF53" s="613">
        <v>27.888692785769802</v>
      </c>
      <c r="AG53" s="613">
        <v>26.357743859652167</v>
      </c>
      <c r="AH53" s="613">
        <v>27.475748912649994</v>
      </c>
      <c r="AI53" s="613">
        <v>26.759961697630246</v>
      </c>
      <c r="AJ53" s="613">
        <v>25.282278423784575</v>
      </c>
      <c r="AK53" s="613">
        <v>22.554328599340153</v>
      </c>
      <c r="AL53" s="613">
        <v>18.930482360649457</v>
      </c>
      <c r="AM53" s="613">
        <v>18.749359309839857</v>
      </c>
      <c r="AN53" s="613">
        <v>19.44869188948841</v>
      </c>
      <c r="AO53" s="614">
        <v>17.809200066247637</v>
      </c>
      <c r="AP53" s="627"/>
      <c r="AQ53" s="625"/>
      <c r="AR53" s="370">
        <v>28</v>
      </c>
      <c r="AS53" s="369" t="s">
        <v>31</v>
      </c>
      <c r="AT53" s="612">
        <v>12.361282698941572</v>
      </c>
      <c r="AU53" s="613">
        <v>11.654341349653963</v>
      </c>
      <c r="AV53" s="613">
        <v>10.6631219642472</v>
      </c>
      <c r="AW53" s="615">
        <v>10.085254059730074</v>
      </c>
      <c r="AX53" s="52">
        <v>28</v>
      </c>
      <c r="AY53" s="369" t="s">
        <v>107</v>
      </c>
      <c r="AZ53" s="940">
        <v>4.454089247758388</v>
      </c>
      <c r="BA53" s="613">
        <v>4.2680495755511245</v>
      </c>
      <c r="BB53" s="613">
        <v>3.604191337164818</v>
      </c>
      <c r="BC53" s="671">
        <v>4.177621153824413</v>
      </c>
      <c r="BD53" s="883">
        <v>4.736487258987673</v>
      </c>
      <c r="BE53" s="671">
        <v>4.762084939646834</v>
      </c>
      <c r="BF53" s="671">
        <v>4.472147486415523</v>
      </c>
      <c r="BG53" s="671">
        <v>4.673859026323089</v>
      </c>
      <c r="BH53" s="671">
        <v>5.651531674422992</v>
      </c>
      <c r="BI53" s="671">
        <v>1.7478277915378537</v>
      </c>
      <c r="BJ53" s="614">
        <v>1.9668739654411758</v>
      </c>
    </row>
    <row r="54" spans="2:62" ht="13.5">
      <c r="B54" s="370">
        <v>29</v>
      </c>
      <c r="C54" s="369" t="s">
        <v>32</v>
      </c>
      <c r="D54" s="612">
        <v>13.154551500636625</v>
      </c>
      <c r="E54" s="613">
        <v>9.96640898207482</v>
      </c>
      <c r="F54" s="613">
        <v>11.553554900591422</v>
      </c>
      <c r="G54" s="613">
        <v>11.879954759482743</v>
      </c>
      <c r="H54" s="613">
        <v>12.050701573007277</v>
      </c>
      <c r="I54" s="613">
        <v>9.82956801146881</v>
      </c>
      <c r="J54" s="613">
        <v>9.522581381040638</v>
      </c>
      <c r="K54" s="613">
        <v>9.12253434647347</v>
      </c>
      <c r="L54" s="613">
        <v>9.203306180362691</v>
      </c>
      <c r="M54" s="613">
        <v>9.973994449299298</v>
      </c>
      <c r="N54" s="613">
        <v>11.243017304017133</v>
      </c>
      <c r="O54" s="613">
        <v>10.763605369772176</v>
      </c>
      <c r="P54" s="613">
        <v>9.582506473548973</v>
      </c>
      <c r="Q54" s="613">
        <v>9.479722300533663</v>
      </c>
      <c r="R54" s="947">
        <v>9.479722300533663</v>
      </c>
      <c r="S54" s="613">
        <v>10.024500636023749</v>
      </c>
      <c r="T54" s="614">
        <v>11.237968573803023</v>
      </c>
      <c r="U54" s="627"/>
      <c r="V54" s="625"/>
      <c r="W54" s="370">
        <v>29</v>
      </c>
      <c r="X54" s="369" t="s">
        <v>32</v>
      </c>
      <c r="Y54" s="612">
        <v>10.314393742296659</v>
      </c>
      <c r="Z54" s="613">
        <v>9.56461958855871</v>
      </c>
      <c r="AA54" s="613">
        <v>10.798896182991644</v>
      </c>
      <c r="AB54" s="613">
        <v>11.529349879616237</v>
      </c>
      <c r="AC54" s="613">
        <v>12.17010303045878</v>
      </c>
      <c r="AD54" s="613">
        <v>10.628620761508746</v>
      </c>
      <c r="AE54" s="613">
        <v>9.498104043868247</v>
      </c>
      <c r="AF54" s="613">
        <v>8.792590486960513</v>
      </c>
      <c r="AG54" s="613">
        <v>9.70962186748011</v>
      </c>
      <c r="AH54" s="613">
        <v>10.17534756139431</v>
      </c>
      <c r="AI54" s="613">
        <v>9.769658538510193</v>
      </c>
      <c r="AJ54" s="613">
        <v>10.975168766763115</v>
      </c>
      <c r="AK54" s="613">
        <v>7.976805156828832</v>
      </c>
      <c r="AL54" s="613">
        <v>8.992598395332793</v>
      </c>
      <c r="AM54" s="613">
        <v>10.487514152015361</v>
      </c>
      <c r="AN54" s="613">
        <v>9.682468410334481</v>
      </c>
      <c r="AO54" s="614">
        <v>8.843831038469293</v>
      </c>
      <c r="AP54" s="627"/>
      <c r="AQ54" s="625"/>
      <c r="AR54" s="370">
        <v>29</v>
      </c>
      <c r="AS54" s="369" t="s">
        <v>32</v>
      </c>
      <c r="AT54" s="612">
        <v>10.207590398196983</v>
      </c>
      <c r="AU54" s="613">
        <v>12.039168620151928</v>
      </c>
      <c r="AV54" s="613">
        <v>13.888521288056607</v>
      </c>
      <c r="AW54" s="615">
        <v>13.802518133557722</v>
      </c>
      <c r="AX54" s="52">
        <v>29</v>
      </c>
      <c r="AY54" s="369" t="s">
        <v>108</v>
      </c>
      <c r="AZ54" s="940">
        <v>8.846357133792731</v>
      </c>
      <c r="BA54" s="613">
        <v>7.3556298381762195</v>
      </c>
      <c r="BB54" s="613">
        <v>3.0426708377066</v>
      </c>
      <c r="BC54" s="671">
        <v>7.536347607447786</v>
      </c>
      <c r="BD54" s="883">
        <v>12.240967450355187</v>
      </c>
      <c r="BE54" s="671">
        <v>8.966519809357779</v>
      </c>
      <c r="BF54" s="671">
        <v>9.409044954579162</v>
      </c>
      <c r="BG54" s="671">
        <v>11.23574708850388</v>
      </c>
      <c r="BH54" s="671">
        <v>8.671861172709162</v>
      </c>
      <c r="BI54" s="671">
        <v>11.073808422749268</v>
      </c>
      <c r="BJ54" s="614">
        <v>13.102825149114237</v>
      </c>
    </row>
    <row r="55" spans="2:62" ht="13.5">
      <c r="B55" s="370">
        <v>30</v>
      </c>
      <c r="C55" s="369" t="s">
        <v>33</v>
      </c>
      <c r="D55" s="612">
        <v>2.2675816875661106</v>
      </c>
      <c r="E55" s="613">
        <v>2.5828363244286883</v>
      </c>
      <c r="F55" s="613">
        <v>2.5185608669365642</v>
      </c>
      <c r="G55" s="613">
        <v>2.1933428265228065</v>
      </c>
      <c r="H55" s="613">
        <v>2.232965476472971</v>
      </c>
      <c r="I55" s="613">
        <v>3.451466581794148</v>
      </c>
      <c r="J55" s="613">
        <v>3.363675577198329</v>
      </c>
      <c r="K55" s="613">
        <v>3.344631945091835</v>
      </c>
      <c r="L55" s="613">
        <v>3.0734021000732854</v>
      </c>
      <c r="M55" s="613">
        <v>3.792862351336665</v>
      </c>
      <c r="N55" s="613">
        <v>4.476537829963554</v>
      </c>
      <c r="O55" s="613">
        <v>4.516347756849491</v>
      </c>
      <c r="P55" s="613">
        <v>5.321148769378374</v>
      </c>
      <c r="Q55" s="613">
        <v>6.451100083284104</v>
      </c>
      <c r="R55" s="947">
        <v>6.451100083284104</v>
      </c>
      <c r="S55" s="613">
        <v>6.721880399729086</v>
      </c>
      <c r="T55" s="614">
        <v>7.564177883625072</v>
      </c>
      <c r="U55" s="627"/>
      <c r="V55" s="625"/>
      <c r="W55" s="370">
        <v>30</v>
      </c>
      <c r="X55" s="369" t="s">
        <v>33</v>
      </c>
      <c r="Y55" s="612">
        <v>7.257581440920123</v>
      </c>
      <c r="Z55" s="613">
        <v>8.42930545790748</v>
      </c>
      <c r="AA55" s="613">
        <v>9.078463265735119</v>
      </c>
      <c r="AB55" s="613">
        <v>9.175625613920694</v>
      </c>
      <c r="AC55" s="613">
        <v>9.814049352693294</v>
      </c>
      <c r="AD55" s="613">
        <v>8.235490462526181</v>
      </c>
      <c r="AE55" s="613">
        <v>9.521984411023805</v>
      </c>
      <c r="AF55" s="613">
        <v>10.446027547362855</v>
      </c>
      <c r="AG55" s="613">
        <v>11.289292536891697</v>
      </c>
      <c r="AH55" s="613">
        <v>10.589034585891048</v>
      </c>
      <c r="AI55" s="613">
        <v>11.103153055886812</v>
      </c>
      <c r="AJ55" s="613">
        <v>10.99601806228965</v>
      </c>
      <c r="AK55" s="613">
        <v>11.95508435618071</v>
      </c>
      <c r="AL55" s="613">
        <v>13.822881177260498</v>
      </c>
      <c r="AM55" s="613">
        <v>13.167657399501598</v>
      </c>
      <c r="AN55" s="613">
        <v>1.3947332876381717</v>
      </c>
      <c r="AO55" s="614">
        <v>1.4756790917259692</v>
      </c>
      <c r="AP55" s="627"/>
      <c r="AQ55" s="625"/>
      <c r="AR55" s="370">
        <v>30</v>
      </c>
      <c r="AS55" s="369" t="s">
        <v>33</v>
      </c>
      <c r="AT55" s="612">
        <v>1.5099462430892299</v>
      </c>
      <c r="AU55" s="613">
        <v>1.4483023209331658</v>
      </c>
      <c r="AV55" s="613">
        <v>1.8263773926602087</v>
      </c>
      <c r="AW55" s="615">
        <v>1.8503962019110722</v>
      </c>
      <c r="AX55" s="52">
        <v>30</v>
      </c>
      <c r="AY55" s="369" t="s">
        <v>109</v>
      </c>
      <c r="AZ55" s="940">
        <v>0.5479043679550516</v>
      </c>
      <c r="BA55" s="613">
        <v>0.9065661840360364</v>
      </c>
      <c r="BB55" s="613">
        <v>1.1803473290280901</v>
      </c>
      <c r="BC55" s="671">
        <v>0.9431136747964886</v>
      </c>
      <c r="BD55" s="883">
        <v>0.8008075241544</v>
      </c>
      <c r="BE55" s="671">
        <v>0.8632340687948556</v>
      </c>
      <c r="BF55" s="671">
        <v>0.7541313876329262</v>
      </c>
      <c r="BG55" s="671">
        <v>0.9138081957667179</v>
      </c>
      <c r="BH55" s="671">
        <v>0.8232638301317619</v>
      </c>
      <c r="BI55" s="671">
        <v>0.9008223760834997</v>
      </c>
      <c r="BJ55" s="614">
        <v>0.8215683308935493</v>
      </c>
    </row>
    <row r="56" spans="2:62" ht="13.5">
      <c r="B56" s="900">
        <v>28</v>
      </c>
      <c r="C56" s="901" t="s">
        <v>60</v>
      </c>
      <c r="D56" s="612" t="s">
        <v>21</v>
      </c>
      <c r="E56" s="613" t="s">
        <v>21</v>
      </c>
      <c r="F56" s="613" t="s">
        <v>21</v>
      </c>
      <c r="G56" s="613" t="s">
        <v>21</v>
      </c>
      <c r="H56" s="613" t="s">
        <v>21</v>
      </c>
      <c r="I56" s="613" t="s">
        <v>21</v>
      </c>
      <c r="J56" s="613" t="s">
        <v>21</v>
      </c>
      <c r="K56" s="613" t="s">
        <v>21</v>
      </c>
      <c r="L56" s="613" t="s">
        <v>21</v>
      </c>
      <c r="M56" s="613" t="s">
        <v>21</v>
      </c>
      <c r="N56" s="613" t="s">
        <v>21</v>
      </c>
      <c r="O56" s="613" t="s">
        <v>21</v>
      </c>
      <c r="P56" s="613" t="s">
        <v>21</v>
      </c>
      <c r="Q56" s="613" t="s">
        <v>21</v>
      </c>
      <c r="R56" s="947" t="s">
        <v>21</v>
      </c>
      <c r="S56" s="613" t="s">
        <v>21</v>
      </c>
      <c r="T56" s="614" t="s">
        <v>21</v>
      </c>
      <c r="U56" s="627"/>
      <c r="V56" s="625"/>
      <c r="W56" s="902">
        <v>28</v>
      </c>
      <c r="X56" s="903" t="s">
        <v>60</v>
      </c>
      <c r="Y56" s="612" t="s">
        <v>21</v>
      </c>
      <c r="Z56" s="613" t="s">
        <v>21</v>
      </c>
      <c r="AA56" s="613" t="s">
        <v>21</v>
      </c>
      <c r="AB56" s="613" t="s">
        <v>21</v>
      </c>
      <c r="AC56" s="613" t="s">
        <v>21</v>
      </c>
      <c r="AD56" s="613" t="s">
        <v>21</v>
      </c>
      <c r="AE56" s="613" t="s">
        <v>21</v>
      </c>
      <c r="AF56" s="613" t="s">
        <v>21</v>
      </c>
      <c r="AG56" s="613" t="s">
        <v>21</v>
      </c>
      <c r="AH56" s="613" t="s">
        <v>21</v>
      </c>
      <c r="AI56" s="613" t="s">
        <v>21</v>
      </c>
      <c r="AJ56" s="613" t="s">
        <v>21</v>
      </c>
      <c r="AK56" s="613" t="s">
        <v>21</v>
      </c>
      <c r="AL56" s="613" t="s">
        <v>21</v>
      </c>
      <c r="AM56" s="613" t="s">
        <v>21</v>
      </c>
      <c r="AN56" s="613">
        <v>0.1946303640808581</v>
      </c>
      <c r="AO56" s="614">
        <v>0.16523889016163631</v>
      </c>
      <c r="AP56" s="627"/>
      <c r="AQ56" s="625"/>
      <c r="AR56" s="902">
        <v>28</v>
      </c>
      <c r="AS56" s="903" t="s">
        <v>60</v>
      </c>
      <c r="AT56" s="612">
        <v>0.1745543448897187</v>
      </c>
      <c r="AU56" s="613">
        <v>0.1745705174652419</v>
      </c>
      <c r="AV56" s="613">
        <v>0.1696825947828809</v>
      </c>
      <c r="AW56" s="615">
        <v>0.5136562852877995</v>
      </c>
      <c r="AX56" s="52">
        <v>28</v>
      </c>
      <c r="AY56" s="904" t="s">
        <v>61</v>
      </c>
      <c r="AZ56" s="940">
        <v>15.270259013869007</v>
      </c>
      <c r="BA56" s="613">
        <v>15.633276166118007</v>
      </c>
      <c r="BB56" s="613">
        <v>11.606207735479709</v>
      </c>
      <c r="BC56" s="671">
        <v>18.957386479976645</v>
      </c>
      <c r="BD56" s="883">
        <v>15.72220277343394</v>
      </c>
      <c r="BE56" s="671">
        <v>9.215825940089765</v>
      </c>
      <c r="BF56" s="671">
        <v>12.044340158163283</v>
      </c>
      <c r="BG56" s="671">
        <v>11.634664767147122</v>
      </c>
      <c r="BH56" s="671">
        <v>12.187075508068888</v>
      </c>
      <c r="BI56" s="671">
        <v>12.076727989385553</v>
      </c>
      <c r="BJ56" s="614">
        <v>13.059616274591136</v>
      </c>
    </row>
    <row r="57" spans="2:62" ht="13.5">
      <c r="B57" s="900">
        <v>29</v>
      </c>
      <c r="C57" s="901" t="s">
        <v>61</v>
      </c>
      <c r="D57" s="612" t="s">
        <v>21</v>
      </c>
      <c r="E57" s="613" t="s">
        <v>21</v>
      </c>
      <c r="F57" s="613" t="s">
        <v>21</v>
      </c>
      <c r="G57" s="613" t="s">
        <v>21</v>
      </c>
      <c r="H57" s="613" t="s">
        <v>21</v>
      </c>
      <c r="I57" s="613" t="s">
        <v>21</v>
      </c>
      <c r="J57" s="613" t="s">
        <v>21</v>
      </c>
      <c r="K57" s="613" t="s">
        <v>21</v>
      </c>
      <c r="L57" s="613" t="s">
        <v>21</v>
      </c>
      <c r="M57" s="613" t="s">
        <v>21</v>
      </c>
      <c r="N57" s="613" t="s">
        <v>21</v>
      </c>
      <c r="O57" s="613" t="s">
        <v>21</v>
      </c>
      <c r="P57" s="613" t="s">
        <v>21</v>
      </c>
      <c r="Q57" s="613" t="s">
        <v>21</v>
      </c>
      <c r="R57" s="947" t="s">
        <v>21</v>
      </c>
      <c r="S57" s="613" t="s">
        <v>21</v>
      </c>
      <c r="T57" s="614" t="s">
        <v>21</v>
      </c>
      <c r="U57" s="627"/>
      <c r="V57" s="625"/>
      <c r="W57" s="902">
        <v>29</v>
      </c>
      <c r="X57" s="903" t="s">
        <v>61</v>
      </c>
      <c r="Y57" s="612" t="s">
        <v>21</v>
      </c>
      <c r="Z57" s="613" t="s">
        <v>21</v>
      </c>
      <c r="AA57" s="613" t="s">
        <v>21</v>
      </c>
      <c r="AB57" s="613" t="s">
        <v>21</v>
      </c>
      <c r="AC57" s="613" t="s">
        <v>21</v>
      </c>
      <c r="AD57" s="613" t="s">
        <v>21</v>
      </c>
      <c r="AE57" s="613" t="s">
        <v>21</v>
      </c>
      <c r="AF57" s="613" t="s">
        <v>21</v>
      </c>
      <c r="AG57" s="613" t="s">
        <v>21</v>
      </c>
      <c r="AH57" s="613" t="s">
        <v>21</v>
      </c>
      <c r="AI57" s="613" t="s">
        <v>21</v>
      </c>
      <c r="AJ57" s="613" t="s">
        <v>21</v>
      </c>
      <c r="AK57" s="613" t="s">
        <v>21</v>
      </c>
      <c r="AL57" s="613" t="s">
        <v>21</v>
      </c>
      <c r="AM57" s="613" t="s">
        <v>21</v>
      </c>
      <c r="AN57" s="613">
        <v>16.429789732836735</v>
      </c>
      <c r="AO57" s="614">
        <v>18.810993506656278</v>
      </c>
      <c r="AP57" s="627"/>
      <c r="AQ57" s="625"/>
      <c r="AR57" s="902">
        <v>29</v>
      </c>
      <c r="AS57" s="903" t="s">
        <v>61</v>
      </c>
      <c r="AT57" s="612">
        <v>19.464901822270093</v>
      </c>
      <c r="AU57" s="613">
        <v>16.304221623988575</v>
      </c>
      <c r="AV57" s="613">
        <v>15.999916732841779</v>
      </c>
      <c r="AW57" s="615">
        <v>15.105963107441195</v>
      </c>
      <c r="AX57" s="52">
        <v>29</v>
      </c>
      <c r="AY57" s="904" t="s">
        <v>33</v>
      </c>
      <c r="AZ57" s="940">
        <v>1.814206537910124</v>
      </c>
      <c r="BA57" s="613">
        <v>1.8319356480660125</v>
      </c>
      <c r="BB57" s="613">
        <v>1.7575336889271365</v>
      </c>
      <c r="BC57" s="671">
        <v>1.7001759696939072</v>
      </c>
      <c r="BD57" s="883">
        <v>1.1173501301731619</v>
      </c>
      <c r="BE57" s="671">
        <v>1.771343925404199</v>
      </c>
      <c r="BF57" s="671">
        <v>1.6072329226372033</v>
      </c>
      <c r="BG57" s="671">
        <v>1.6598021562956347</v>
      </c>
      <c r="BH57" s="671">
        <v>1.139761693906769</v>
      </c>
      <c r="BI57" s="671">
        <v>1.4041354648499675</v>
      </c>
      <c r="BJ57" s="614">
        <v>1.5113103484394597</v>
      </c>
    </row>
    <row r="58" spans="2:62" ht="13.5">
      <c r="B58" s="370">
        <v>31</v>
      </c>
      <c r="C58" s="369" t="s">
        <v>34</v>
      </c>
      <c r="D58" s="612">
        <v>3.3916087730171207</v>
      </c>
      <c r="E58" s="613">
        <v>3.74997345548512</v>
      </c>
      <c r="F58" s="613">
        <v>2.6019341302909016</v>
      </c>
      <c r="G58" s="613">
        <v>3.276058515588603</v>
      </c>
      <c r="H58" s="613">
        <v>4.758001447319236</v>
      </c>
      <c r="I58" s="613">
        <v>3.873273995369739</v>
      </c>
      <c r="J58" s="613">
        <v>3.830819593126447</v>
      </c>
      <c r="K58" s="613">
        <v>3.191158031032521</v>
      </c>
      <c r="L58" s="613">
        <v>1.7347521843627725</v>
      </c>
      <c r="M58" s="613">
        <v>3.3513146742539397</v>
      </c>
      <c r="N58" s="613">
        <v>4.510358418021164</v>
      </c>
      <c r="O58" s="613">
        <v>4.064374384077908</v>
      </c>
      <c r="P58" s="613">
        <v>2.5726582022667945</v>
      </c>
      <c r="Q58" s="613">
        <v>3.0692547570613575</v>
      </c>
      <c r="R58" s="947">
        <v>3.0692547570613575</v>
      </c>
      <c r="S58" s="613">
        <v>2.8848875050974447</v>
      </c>
      <c r="T58" s="614">
        <v>3.026577494632493</v>
      </c>
      <c r="U58" s="627"/>
      <c r="V58" s="625"/>
      <c r="W58" s="370">
        <v>31</v>
      </c>
      <c r="X58" s="369" t="s">
        <v>34</v>
      </c>
      <c r="Y58" s="612">
        <v>2.210620550825928</v>
      </c>
      <c r="Z58" s="613">
        <v>2.134009671686649</v>
      </c>
      <c r="AA58" s="613">
        <v>2.2887495735733525</v>
      </c>
      <c r="AB58" s="613">
        <v>2.636513186862113</v>
      </c>
      <c r="AC58" s="613">
        <v>2.03021853688051</v>
      </c>
      <c r="AD58" s="613">
        <v>2.460713639962021</v>
      </c>
      <c r="AE58" s="613">
        <v>2.5432495023051556</v>
      </c>
      <c r="AF58" s="613">
        <v>2.5534836186558274</v>
      </c>
      <c r="AG58" s="613">
        <v>2.2401241117012547</v>
      </c>
      <c r="AH58" s="613">
        <v>2.223424381057601</v>
      </c>
      <c r="AI58" s="613">
        <v>2.569714743655811</v>
      </c>
      <c r="AJ58" s="613">
        <v>2.5615768189085357</v>
      </c>
      <c r="AK58" s="613">
        <v>2.7926651846465558</v>
      </c>
      <c r="AL58" s="613">
        <v>2.6427931493700543</v>
      </c>
      <c r="AM58" s="613">
        <v>2.7816484599957505</v>
      </c>
      <c r="AN58" s="613">
        <v>2.8357940002131303</v>
      </c>
      <c r="AO58" s="614">
        <v>2.805745512302221</v>
      </c>
      <c r="AP58" s="627"/>
      <c r="AQ58" s="625"/>
      <c r="AR58" s="370">
        <v>31</v>
      </c>
      <c r="AS58" s="369" t="s">
        <v>34</v>
      </c>
      <c r="AT58" s="612">
        <v>2.9055306214512786</v>
      </c>
      <c r="AU58" s="613">
        <v>2.848946262436299</v>
      </c>
      <c r="AV58" s="613">
        <v>3.356188636594969</v>
      </c>
      <c r="AW58" s="615">
        <v>2.9838306659794833</v>
      </c>
      <c r="AX58" s="52">
        <v>31</v>
      </c>
      <c r="AY58" s="369" t="s">
        <v>60</v>
      </c>
      <c r="AZ58" s="940">
        <v>0.5136562852877995</v>
      </c>
      <c r="BA58" s="613">
        <v>0.3918313105864978</v>
      </c>
      <c r="BB58" s="613">
        <v>0.44314397798396793</v>
      </c>
      <c r="BC58" s="671">
        <v>0.22983460433562194</v>
      </c>
      <c r="BD58" s="883">
        <v>0.2122960966190749</v>
      </c>
      <c r="BE58" s="671">
        <v>0.26173288056859967</v>
      </c>
      <c r="BF58" s="671">
        <v>0.25900021426888137</v>
      </c>
      <c r="BG58" s="671">
        <v>0.221737998418026</v>
      </c>
      <c r="BH58" s="671">
        <v>0.3240636461197398</v>
      </c>
      <c r="BI58" s="671">
        <v>0.22443080723524267</v>
      </c>
      <c r="BJ58" s="614">
        <v>0.23911869947167244</v>
      </c>
    </row>
    <row r="59" spans="2:62" ht="13.5">
      <c r="B59" s="370">
        <v>32</v>
      </c>
      <c r="C59" s="369" t="s">
        <v>35</v>
      </c>
      <c r="D59" s="612">
        <v>0.21342991700805417</v>
      </c>
      <c r="E59" s="613">
        <v>0.24705851899122475</v>
      </c>
      <c r="F59" s="613">
        <v>0.10805593326132262</v>
      </c>
      <c r="G59" s="613">
        <v>0.1504374093029725</v>
      </c>
      <c r="H59" s="613">
        <v>0.17863999439137712</v>
      </c>
      <c r="I59" s="613">
        <v>0.1284704761031671</v>
      </c>
      <c r="J59" s="613">
        <v>0.14050044137421877</v>
      </c>
      <c r="K59" s="613">
        <v>0.11827477768357987</v>
      </c>
      <c r="L59" s="613">
        <v>0.09669609118275294</v>
      </c>
      <c r="M59" s="613">
        <v>0.1742753137683191</v>
      </c>
      <c r="N59" s="613">
        <v>0.16736207579274823</v>
      </c>
      <c r="O59" s="613">
        <v>0.13351782630391612</v>
      </c>
      <c r="P59" s="613">
        <v>0.11465301239451024</v>
      </c>
      <c r="Q59" s="613">
        <v>0.12837902964289272</v>
      </c>
      <c r="R59" s="947">
        <v>0.12837902964289272</v>
      </c>
      <c r="S59" s="613">
        <v>0.13426596231816387</v>
      </c>
      <c r="T59" s="614">
        <v>0.16466713290750737</v>
      </c>
      <c r="U59" s="627"/>
      <c r="V59" s="625"/>
      <c r="W59" s="370">
        <v>32</v>
      </c>
      <c r="X59" s="369" t="s">
        <v>35</v>
      </c>
      <c r="Y59" s="612">
        <v>0.1567749881325965</v>
      </c>
      <c r="Z59" s="613">
        <v>0.14577804692203641</v>
      </c>
      <c r="AA59" s="613">
        <v>0.156200898720124</v>
      </c>
      <c r="AB59" s="613">
        <v>0.20583807145271968</v>
      </c>
      <c r="AC59" s="613">
        <v>0.29774426896573897</v>
      </c>
      <c r="AD59" s="613">
        <v>0.411070725763346</v>
      </c>
      <c r="AE59" s="613">
        <v>0.38971832500875064</v>
      </c>
      <c r="AF59" s="613">
        <v>0.2907648739161008</v>
      </c>
      <c r="AG59" s="613">
        <v>0.18421060658735658</v>
      </c>
      <c r="AH59" s="613">
        <v>0.18264265437616348</v>
      </c>
      <c r="AI59" s="613">
        <v>0.24754318442445944</v>
      </c>
      <c r="AJ59" s="613">
        <v>0.26935272249500825</v>
      </c>
      <c r="AK59" s="613">
        <v>0.35513469102612705</v>
      </c>
      <c r="AL59" s="613">
        <v>0.2894001691878949</v>
      </c>
      <c r="AM59" s="613">
        <v>0.15979052353274936</v>
      </c>
      <c r="AN59" s="613">
        <v>0.19382026934038377</v>
      </c>
      <c r="AO59" s="614">
        <v>0.15600062205936238</v>
      </c>
      <c r="AP59" s="627"/>
      <c r="AQ59" s="625"/>
      <c r="AR59" s="370">
        <v>32</v>
      </c>
      <c r="AS59" s="369" t="s">
        <v>35</v>
      </c>
      <c r="AT59" s="612">
        <v>0.15802017795717216</v>
      </c>
      <c r="AU59" s="613">
        <v>0.14158420810042757</v>
      </c>
      <c r="AV59" s="613">
        <v>0.16207785256505317</v>
      </c>
      <c r="AW59" s="615">
        <v>0.1861192806185576</v>
      </c>
      <c r="AX59" s="52">
        <v>32</v>
      </c>
      <c r="AY59" s="369" t="s">
        <v>34</v>
      </c>
      <c r="AZ59" s="940">
        <v>2.9838306659794833</v>
      </c>
      <c r="BA59" s="613">
        <v>2.9448780409880646</v>
      </c>
      <c r="BB59" s="613">
        <v>2.8801890463219593</v>
      </c>
      <c r="BC59" s="671">
        <v>2.5675954546188877</v>
      </c>
      <c r="BD59" s="883">
        <v>2.8337004766151583</v>
      </c>
      <c r="BE59" s="671">
        <v>3.8363793667316</v>
      </c>
      <c r="BF59" s="671">
        <v>3.5935903534492635</v>
      </c>
      <c r="BG59" s="671">
        <v>3.6185443848797267</v>
      </c>
      <c r="BH59" s="671">
        <v>4.757053626225682</v>
      </c>
      <c r="BI59" s="671">
        <v>4.547719431133225</v>
      </c>
      <c r="BJ59" s="614">
        <v>4.062388993478475</v>
      </c>
    </row>
    <row r="60" spans="2:62" ht="13.5">
      <c r="B60" s="905">
        <v>34</v>
      </c>
      <c r="C60" s="906" t="s">
        <v>58</v>
      </c>
      <c r="D60" s="616">
        <v>3.2658580099822596</v>
      </c>
      <c r="E60" s="617">
        <v>3.387985324797134</v>
      </c>
      <c r="F60" s="617">
        <v>3.0469069565284066</v>
      </c>
      <c r="G60" s="617">
        <v>3.6004378044174286</v>
      </c>
      <c r="H60" s="617">
        <v>4.1352923166886635</v>
      </c>
      <c r="I60" s="617">
        <v>3.5566500000680423</v>
      </c>
      <c r="J60" s="617">
        <v>3.7142293196658462</v>
      </c>
      <c r="K60" s="617">
        <v>4.189847995714116</v>
      </c>
      <c r="L60" s="617">
        <v>3.797384518734886</v>
      </c>
      <c r="M60" s="617">
        <v>3.8669217040453856</v>
      </c>
      <c r="N60" s="617">
        <v>4.201146935763331</v>
      </c>
      <c r="O60" s="617">
        <v>5.034580425682089</v>
      </c>
      <c r="P60" s="617">
        <v>5.6684449327845865</v>
      </c>
      <c r="Q60" s="617">
        <v>5.964034753739451</v>
      </c>
      <c r="R60" s="948">
        <v>0.6263075033036908</v>
      </c>
      <c r="S60" s="617">
        <v>0.5386819383681506</v>
      </c>
      <c r="T60" s="618">
        <v>0.6259654639069778</v>
      </c>
      <c r="U60" s="627"/>
      <c r="V60" s="625"/>
      <c r="W60" s="905">
        <v>34</v>
      </c>
      <c r="X60" s="906" t="s">
        <v>58</v>
      </c>
      <c r="Y60" s="616">
        <v>0.6386679793105766</v>
      </c>
      <c r="Z60" s="617">
        <v>0.6133774501220487</v>
      </c>
      <c r="AA60" s="617">
        <v>0.555999336743248</v>
      </c>
      <c r="AB60" s="617">
        <v>0.5631426182861141</v>
      </c>
      <c r="AC60" s="617">
        <v>0.5152831135284591</v>
      </c>
      <c r="AD60" s="617">
        <v>5.573760036521058</v>
      </c>
      <c r="AE60" s="617">
        <v>1.0796000782802966</v>
      </c>
      <c r="AF60" s="617">
        <v>1.01180004394328</v>
      </c>
      <c r="AG60" s="617">
        <v>1.1044240219139447</v>
      </c>
      <c r="AH60" s="617">
        <v>1.380259366113445</v>
      </c>
      <c r="AI60" s="617">
        <v>1.730890381282924</v>
      </c>
      <c r="AJ60" s="617">
        <v>1.8023700416737545</v>
      </c>
      <c r="AK60" s="617">
        <v>1.9182448377939005</v>
      </c>
      <c r="AL60" s="617">
        <v>2.031107561960285</v>
      </c>
      <c r="AM60" s="617">
        <v>1.9537769621777734</v>
      </c>
      <c r="AN60" s="617">
        <v>1.9744493303581623</v>
      </c>
      <c r="AO60" s="618">
        <v>3.0850361754982063</v>
      </c>
      <c r="AP60" s="627"/>
      <c r="AQ60" s="625"/>
      <c r="AR60" s="905">
        <v>34</v>
      </c>
      <c r="AS60" s="906" t="s">
        <v>58</v>
      </c>
      <c r="AT60" s="616">
        <v>4.306567479490027</v>
      </c>
      <c r="AU60" s="617">
        <v>4.263344091008945</v>
      </c>
      <c r="AV60" s="617">
        <v>4.243338244424756</v>
      </c>
      <c r="AW60" s="619">
        <v>4.111890126886647</v>
      </c>
      <c r="AX60" s="57">
        <v>34</v>
      </c>
      <c r="AY60" s="906" t="s">
        <v>58</v>
      </c>
      <c r="AZ60" s="941">
        <v>4.124070549129894</v>
      </c>
      <c r="BA60" s="617">
        <v>3.574622276443977</v>
      </c>
      <c r="BB60" s="617">
        <v>3.581917784709384</v>
      </c>
      <c r="BC60" s="672">
        <v>4.5985270611510485</v>
      </c>
      <c r="BD60" s="884">
        <v>4.16562918434192</v>
      </c>
      <c r="BE60" s="672">
        <v>4.1545515359686505</v>
      </c>
      <c r="BF60" s="672">
        <v>4.196928979138183</v>
      </c>
      <c r="BG60" s="672">
        <v>4.350687126078224</v>
      </c>
      <c r="BH60" s="672">
        <v>4.265518166786093</v>
      </c>
      <c r="BI60" s="672">
        <v>4.066106555201653</v>
      </c>
      <c r="BJ60" s="618">
        <v>4.149350601674684</v>
      </c>
    </row>
    <row r="61" spans="1:62" s="589" customFormat="1" ht="13.5">
      <c r="A61" s="625"/>
      <c r="B61" s="9" t="s">
        <v>361</v>
      </c>
      <c r="C61" s="917"/>
      <c r="D61" s="918"/>
      <c r="E61" s="919"/>
      <c r="F61" s="919"/>
      <c r="G61" s="919"/>
      <c r="H61" s="919"/>
      <c r="I61" s="919"/>
      <c r="J61" s="919"/>
      <c r="K61" s="919"/>
      <c r="L61" s="919"/>
      <c r="M61" s="919"/>
      <c r="N61" s="919"/>
      <c r="O61" s="919"/>
      <c r="P61" s="919"/>
      <c r="Q61" s="919"/>
      <c r="R61" s="949"/>
      <c r="S61" s="919"/>
      <c r="T61" s="920"/>
      <c r="U61" s="627"/>
      <c r="V61" s="625"/>
      <c r="W61" s="9" t="s">
        <v>361</v>
      </c>
      <c r="X61" s="917"/>
      <c r="Y61" s="918"/>
      <c r="Z61" s="919"/>
      <c r="AA61" s="620"/>
      <c r="AB61" s="620"/>
      <c r="AC61" s="620"/>
      <c r="AD61" s="620"/>
      <c r="AE61" s="919"/>
      <c r="AF61" s="919"/>
      <c r="AG61" s="919"/>
      <c r="AH61" s="919"/>
      <c r="AI61" s="919"/>
      <c r="AJ61" s="919"/>
      <c r="AK61" s="919"/>
      <c r="AL61" s="919"/>
      <c r="AM61" s="919"/>
      <c r="AN61" s="620"/>
      <c r="AO61" s="889"/>
      <c r="AP61" s="627"/>
      <c r="AQ61" s="625"/>
      <c r="AR61" s="9" t="s">
        <v>361</v>
      </c>
      <c r="AS61" s="917"/>
      <c r="AT61" s="921"/>
      <c r="AU61" s="620"/>
      <c r="AV61" s="620"/>
      <c r="AW61" s="922"/>
      <c r="AX61" s="923" t="s">
        <v>361</v>
      </c>
      <c r="AY61" s="917"/>
      <c r="AZ61" s="942"/>
      <c r="BA61" s="620"/>
      <c r="BB61" s="620"/>
      <c r="BC61" s="620"/>
      <c r="BD61" s="620"/>
      <c r="BE61" s="620"/>
      <c r="BF61" s="620"/>
      <c r="BG61" s="620"/>
      <c r="BH61" s="620"/>
      <c r="BI61" s="620"/>
      <c r="BJ61" s="960"/>
    </row>
    <row r="62" spans="2:62" ht="13.5">
      <c r="B62" s="924"/>
      <c r="C62" s="18" t="s">
        <v>17</v>
      </c>
      <c r="D62" s="621">
        <v>12.910333355653373</v>
      </c>
      <c r="E62" s="622">
        <v>15.855707582213983</v>
      </c>
      <c r="F62" s="622">
        <v>13.653594040950184</v>
      </c>
      <c r="G62" s="622">
        <v>13.066799387577873</v>
      </c>
      <c r="H62" s="622">
        <v>16.301168717074958</v>
      </c>
      <c r="I62" s="622">
        <v>15.979634843930743</v>
      </c>
      <c r="J62" s="622">
        <v>16.384098425390736</v>
      </c>
      <c r="K62" s="622">
        <v>16.907193197065755</v>
      </c>
      <c r="L62" s="622">
        <v>16.123095348415244</v>
      </c>
      <c r="M62" s="622">
        <v>15.6189962291078</v>
      </c>
      <c r="N62" s="622">
        <v>17.091261136577724</v>
      </c>
      <c r="O62" s="622">
        <v>16.74673789011683</v>
      </c>
      <c r="P62" s="622">
        <v>16.304502356296652</v>
      </c>
      <c r="Q62" s="622">
        <v>15.878850125609858</v>
      </c>
      <c r="R62" s="950">
        <v>15.878850125609858</v>
      </c>
      <c r="S62" s="622">
        <v>15.22832915968145</v>
      </c>
      <c r="T62" s="623">
        <v>16.83275660428813</v>
      </c>
      <c r="U62" s="627"/>
      <c r="V62" s="625"/>
      <c r="W62" s="924"/>
      <c r="X62" s="18" t="s">
        <v>17</v>
      </c>
      <c r="Y62" s="621">
        <v>16.01817732003359</v>
      </c>
      <c r="Z62" s="622">
        <v>15.171753999926786</v>
      </c>
      <c r="AA62" s="622">
        <v>15.462857401122903</v>
      </c>
      <c r="AB62" s="622">
        <v>15.284996264988282</v>
      </c>
      <c r="AC62" s="622">
        <v>16.61117930415812</v>
      </c>
      <c r="AD62" s="622">
        <v>16.786226743954618</v>
      </c>
      <c r="AE62" s="622">
        <v>16.45864356429833</v>
      </c>
      <c r="AF62" s="622">
        <v>16.027874641617544</v>
      </c>
      <c r="AG62" s="622">
        <v>15.235915737398875</v>
      </c>
      <c r="AH62" s="622">
        <v>15.032500835877604</v>
      </c>
      <c r="AI62" s="622">
        <v>15.049477072063953</v>
      </c>
      <c r="AJ62" s="622">
        <v>16.445515689399752</v>
      </c>
      <c r="AK62" s="622">
        <v>16.446632838238294</v>
      </c>
      <c r="AL62" s="622">
        <v>16.2080955691086</v>
      </c>
      <c r="AM62" s="622">
        <v>15.521314531751484</v>
      </c>
      <c r="AN62" s="622">
        <v>13.91865510027801</v>
      </c>
      <c r="AO62" s="623">
        <v>12.774961864535497</v>
      </c>
      <c r="AP62" s="627"/>
      <c r="AQ62" s="625"/>
      <c r="AR62" s="925"/>
      <c r="AS62" s="15" t="s">
        <v>17</v>
      </c>
      <c r="AT62" s="612">
        <v>12.402495515366443</v>
      </c>
      <c r="AU62" s="613">
        <v>12.502355526295371</v>
      </c>
      <c r="AV62" s="613">
        <v>13.10269026719707</v>
      </c>
      <c r="AW62" s="615">
        <v>13.395236500350904</v>
      </c>
      <c r="AX62" s="52"/>
      <c r="AY62" s="15" t="s">
        <v>17</v>
      </c>
      <c r="AZ62" s="940">
        <v>13.395236500350904</v>
      </c>
      <c r="BA62" s="613">
        <v>14.134096551862681</v>
      </c>
      <c r="BB62" s="613">
        <v>17.191151990777396</v>
      </c>
      <c r="BC62" s="671">
        <v>13.517085174612205</v>
      </c>
      <c r="BD62" s="883">
        <v>13.37273312440903</v>
      </c>
      <c r="BE62" s="671">
        <v>13.720081919872054</v>
      </c>
      <c r="BF62" s="671">
        <v>13.291053995903454</v>
      </c>
      <c r="BG62" s="671">
        <v>12.434900329944995</v>
      </c>
      <c r="BH62" s="671">
        <v>14.864145102250891</v>
      </c>
      <c r="BI62" s="671">
        <v>14.494476237795503</v>
      </c>
      <c r="BJ62" s="614">
        <v>14.219656082435112</v>
      </c>
    </row>
    <row r="63" spans="2:62" ht="13.5">
      <c r="B63" s="925"/>
      <c r="C63" s="15" t="s">
        <v>18</v>
      </c>
      <c r="D63" s="612">
        <v>35.843290504031785</v>
      </c>
      <c r="E63" s="613">
        <v>33.54301304192081</v>
      </c>
      <c r="F63" s="613">
        <v>33.46544109313956</v>
      </c>
      <c r="G63" s="613">
        <v>33.35168694249152</v>
      </c>
      <c r="H63" s="613">
        <v>34.0426399847838</v>
      </c>
      <c r="I63" s="613">
        <v>35.53823755806123</v>
      </c>
      <c r="J63" s="613">
        <v>33.960820398158134</v>
      </c>
      <c r="K63" s="613">
        <v>33.35904912190257</v>
      </c>
      <c r="L63" s="613">
        <v>33.735660535168755</v>
      </c>
      <c r="M63" s="613">
        <v>34.60574467105604</v>
      </c>
      <c r="N63" s="613">
        <v>31.855093047603027</v>
      </c>
      <c r="O63" s="613">
        <v>34.36723829478247</v>
      </c>
      <c r="P63" s="613">
        <v>34.36954663702853</v>
      </c>
      <c r="Q63" s="613">
        <v>35.133468338883944</v>
      </c>
      <c r="R63" s="947">
        <v>35.133468338883944</v>
      </c>
      <c r="S63" s="613">
        <v>33.955955682311306</v>
      </c>
      <c r="T63" s="614">
        <v>34.35834106013205</v>
      </c>
      <c r="U63" s="627"/>
      <c r="V63" s="625"/>
      <c r="W63" s="925"/>
      <c r="X63" s="15" t="s">
        <v>18</v>
      </c>
      <c r="Y63" s="612">
        <v>35.78582271986756</v>
      </c>
      <c r="Z63" s="613">
        <v>33.583166869428545</v>
      </c>
      <c r="AA63" s="613">
        <v>33.53923165962689</v>
      </c>
      <c r="AB63" s="613">
        <v>34.37045794087751</v>
      </c>
      <c r="AC63" s="613">
        <v>35.96484863857643</v>
      </c>
      <c r="AD63" s="613">
        <v>34.9690966379743</v>
      </c>
      <c r="AE63" s="613">
        <v>35.94252146533911</v>
      </c>
      <c r="AF63" s="613">
        <v>35.719143629036914</v>
      </c>
      <c r="AG63" s="613">
        <v>37.23884063828828</v>
      </c>
      <c r="AH63" s="613">
        <v>36.605497208600184</v>
      </c>
      <c r="AI63" s="613">
        <v>36.93633150070192</v>
      </c>
      <c r="AJ63" s="613">
        <v>39.52483603135221</v>
      </c>
      <c r="AK63" s="613">
        <v>47.28328262553224</v>
      </c>
      <c r="AL63" s="613">
        <v>48.76838138890548</v>
      </c>
      <c r="AM63" s="613">
        <v>44.25723595378066</v>
      </c>
      <c r="AN63" s="613">
        <v>45.47124136574316</v>
      </c>
      <c r="AO63" s="614">
        <v>47.53027794925864</v>
      </c>
      <c r="AP63" s="627"/>
      <c r="AQ63" s="625"/>
      <c r="AR63" s="925"/>
      <c r="AS63" s="15" t="s">
        <v>18</v>
      </c>
      <c r="AT63" s="612">
        <v>48.803003330929684</v>
      </c>
      <c r="AU63" s="613">
        <v>44.685414736593884</v>
      </c>
      <c r="AV63" s="613">
        <v>49.12776259335703</v>
      </c>
      <c r="AW63" s="615">
        <v>48.72215283441998</v>
      </c>
      <c r="AX63" s="52"/>
      <c r="AY63" s="15" t="s">
        <v>18</v>
      </c>
      <c r="AZ63" s="940">
        <v>48.72215283441998</v>
      </c>
      <c r="BA63" s="613">
        <v>49.975560274209</v>
      </c>
      <c r="BB63" s="613">
        <v>52.214192749494245</v>
      </c>
      <c r="BC63" s="671">
        <v>45.8222242950479</v>
      </c>
      <c r="BD63" s="883">
        <v>45.91295388320606</v>
      </c>
      <c r="BE63" s="671">
        <v>48.112345117538766</v>
      </c>
      <c r="BF63" s="671">
        <v>51.88726544745812</v>
      </c>
      <c r="BG63" s="671">
        <v>54.89335653937633</v>
      </c>
      <c r="BH63" s="671">
        <v>49.182215004113914</v>
      </c>
      <c r="BI63" s="671">
        <v>47.1014009103424</v>
      </c>
      <c r="BJ63" s="614">
        <v>46.65904935581317</v>
      </c>
    </row>
    <row r="64" spans="2:62" ht="13.5">
      <c r="B64" s="926"/>
      <c r="C64" s="29" t="s">
        <v>19</v>
      </c>
      <c r="D64" s="616">
        <v>51.246376140314844</v>
      </c>
      <c r="E64" s="617">
        <v>50.60127937586522</v>
      </c>
      <c r="F64" s="617">
        <v>52.88096486591025</v>
      </c>
      <c r="G64" s="617">
        <v>53.5815136699306</v>
      </c>
      <c r="H64" s="617">
        <v>49.656191298141245</v>
      </c>
      <c r="I64" s="617">
        <v>48.48212759800803</v>
      </c>
      <c r="J64" s="617">
        <v>49.655081176451134</v>
      </c>
      <c r="K64" s="617">
        <v>49.733757681031676</v>
      </c>
      <c r="L64" s="617">
        <v>50.141244116416004</v>
      </c>
      <c r="M64" s="617">
        <v>49.77525909983616</v>
      </c>
      <c r="N64" s="617">
        <v>51.05364581581925</v>
      </c>
      <c r="O64" s="617">
        <v>48.8860238151007</v>
      </c>
      <c r="P64" s="617">
        <v>49.32595100667482</v>
      </c>
      <c r="Q64" s="617">
        <v>48.9876815355062</v>
      </c>
      <c r="R64" s="948">
        <v>48.9876815355062</v>
      </c>
      <c r="S64" s="617">
        <v>50.815715158007244</v>
      </c>
      <c r="T64" s="618">
        <v>48.80890233557982</v>
      </c>
      <c r="U64" s="627"/>
      <c r="V64" s="625"/>
      <c r="W64" s="926"/>
      <c r="X64" s="29" t="s">
        <v>19</v>
      </c>
      <c r="Y64" s="616">
        <v>48.19599996009885</v>
      </c>
      <c r="Z64" s="617">
        <v>51.24507913064467</v>
      </c>
      <c r="AA64" s="617">
        <v>50.997910939250204</v>
      </c>
      <c r="AB64" s="617">
        <v>50.34454579413421</v>
      </c>
      <c r="AC64" s="617">
        <v>47.42397205726545</v>
      </c>
      <c r="AD64" s="617">
        <v>48.244676618071075</v>
      </c>
      <c r="AE64" s="617">
        <v>47.59883497036256</v>
      </c>
      <c r="AF64" s="617">
        <v>48.25298172934554</v>
      </c>
      <c r="AG64" s="617">
        <v>47.52524362431284</v>
      </c>
      <c r="AH64" s="617">
        <v>48.36200195552221</v>
      </c>
      <c r="AI64" s="617">
        <v>48.01419142723413</v>
      </c>
      <c r="AJ64" s="617">
        <v>44.02964827924804</v>
      </c>
      <c r="AK64" s="617">
        <v>36.27008453622947</v>
      </c>
      <c r="AL64" s="617">
        <v>35.02352304198592</v>
      </c>
      <c r="AM64" s="617">
        <v>40.221449514467864</v>
      </c>
      <c r="AN64" s="617">
        <v>40.61010353397883</v>
      </c>
      <c r="AO64" s="618">
        <v>39.69476018620587</v>
      </c>
      <c r="AP64" s="627"/>
      <c r="AQ64" s="625"/>
      <c r="AR64" s="926"/>
      <c r="AS64" s="29" t="s">
        <v>19</v>
      </c>
      <c r="AT64" s="616">
        <v>38.79450115370388</v>
      </c>
      <c r="AU64" s="617">
        <v>42.81222973711075</v>
      </c>
      <c r="AV64" s="617">
        <v>37.7695471394459</v>
      </c>
      <c r="AW64" s="619">
        <v>37.882610665229116</v>
      </c>
      <c r="AX64" s="57"/>
      <c r="AY64" s="29" t="s">
        <v>19</v>
      </c>
      <c r="AZ64" s="941">
        <v>37.882610665229116</v>
      </c>
      <c r="BA64" s="617">
        <v>35.890343173928315</v>
      </c>
      <c r="BB64" s="617">
        <v>30.594655259728356</v>
      </c>
      <c r="BC64" s="672">
        <v>40.660690530339885</v>
      </c>
      <c r="BD64" s="884">
        <v>40.71431299238491</v>
      </c>
      <c r="BE64" s="672">
        <v>38.16757296258918</v>
      </c>
      <c r="BF64" s="672">
        <v>34.82168055663843</v>
      </c>
      <c r="BG64" s="672">
        <v>32.67174313067868</v>
      </c>
      <c r="BH64" s="672">
        <v>35.9536398936352</v>
      </c>
      <c r="BI64" s="672">
        <v>38.40412285186209</v>
      </c>
      <c r="BJ64" s="618">
        <v>39.12129456175172</v>
      </c>
    </row>
    <row r="65" spans="1:62" s="1" customFormat="1" ht="13.5">
      <c r="A65" s="927"/>
      <c r="B65" s="1113" t="s">
        <v>159</v>
      </c>
      <c r="C65" s="1114"/>
      <c r="D65" s="64">
        <v>27487537</v>
      </c>
      <c r="E65" s="65">
        <v>31281271</v>
      </c>
      <c r="F65" s="65">
        <v>38971815</v>
      </c>
      <c r="G65" s="65">
        <v>44014435</v>
      </c>
      <c r="H65" s="65">
        <v>44968850</v>
      </c>
      <c r="I65" s="65">
        <v>51181208</v>
      </c>
      <c r="J65" s="65">
        <v>55184611</v>
      </c>
      <c r="K65" s="65">
        <v>61116220</v>
      </c>
      <c r="L65" s="65">
        <v>67018734</v>
      </c>
      <c r="M65" s="65">
        <v>69838066</v>
      </c>
      <c r="N65" s="65">
        <v>73167306</v>
      </c>
      <c r="O65" s="65">
        <v>76222838</v>
      </c>
      <c r="P65" s="65">
        <v>79145495</v>
      </c>
      <c r="Q65" s="65">
        <v>85937900</v>
      </c>
      <c r="R65" s="817"/>
      <c r="S65" s="66">
        <v>90522732</v>
      </c>
      <c r="T65" s="73">
        <v>89205388</v>
      </c>
      <c r="U65" s="928"/>
      <c r="V65" s="929"/>
      <c r="W65" s="1113" t="s">
        <v>159</v>
      </c>
      <c r="X65" s="1115"/>
      <c r="Y65" s="65">
        <v>92824543</v>
      </c>
      <c r="Z65" s="65">
        <v>102728820</v>
      </c>
      <c r="AA65" s="65">
        <v>110992662</v>
      </c>
      <c r="AB65" s="65">
        <v>119028251</v>
      </c>
      <c r="AC65" s="65">
        <v>125747638</v>
      </c>
      <c r="AD65" s="65">
        <v>121135774</v>
      </c>
      <c r="AE65" s="65">
        <v>114973922</v>
      </c>
      <c r="AF65" s="65">
        <v>112349157</v>
      </c>
      <c r="AG65" s="65">
        <v>117204266</v>
      </c>
      <c r="AH65" s="65">
        <v>119303964</v>
      </c>
      <c r="AI65" s="65">
        <v>119872778</v>
      </c>
      <c r="AJ65" s="65">
        <v>113193073</v>
      </c>
      <c r="AK65" s="65">
        <v>107859559</v>
      </c>
      <c r="AL65" s="65">
        <v>110242635</v>
      </c>
      <c r="AM65" s="65">
        <v>103305132</v>
      </c>
      <c r="AN65" s="65">
        <v>97458726</v>
      </c>
      <c r="AO65" s="73">
        <v>98551522</v>
      </c>
      <c r="AP65" s="928"/>
      <c r="AQ65" s="929"/>
      <c r="AR65" s="1116" t="s">
        <v>159</v>
      </c>
      <c r="AS65" s="1117"/>
      <c r="AT65" s="66">
        <v>101246663</v>
      </c>
      <c r="AU65" s="65">
        <v>103966838</v>
      </c>
      <c r="AV65" s="65">
        <v>107598153</v>
      </c>
      <c r="AW65" s="67">
        <v>108656444</v>
      </c>
      <c r="AX65" s="1116" t="s">
        <v>159</v>
      </c>
      <c r="AY65" s="1117"/>
      <c r="AZ65" s="795"/>
      <c r="BA65" s="65">
        <v>101304661</v>
      </c>
      <c r="BB65" s="65">
        <v>80319365</v>
      </c>
      <c r="BC65" s="398">
        <v>90667210</v>
      </c>
      <c r="BD65" s="398">
        <v>91554445</v>
      </c>
      <c r="BE65" s="398">
        <v>88394666</v>
      </c>
      <c r="BF65" s="398">
        <v>90148885</v>
      </c>
      <c r="BG65" s="398">
        <v>92288871</v>
      </c>
      <c r="BH65" s="398">
        <v>98028029</v>
      </c>
      <c r="BI65" s="398">
        <v>97341636</v>
      </c>
      <c r="BJ65" s="73">
        <v>103534592</v>
      </c>
    </row>
    <row r="66" spans="1:62" s="1" customFormat="1" ht="13.5">
      <c r="A66" s="927"/>
      <c r="B66" s="930" t="s">
        <v>472</v>
      </c>
      <c r="C66" s="68"/>
      <c r="D66" s="69">
        <v>1.0839041344446394</v>
      </c>
      <c r="E66" s="70">
        <v>1.0311964306053933</v>
      </c>
      <c r="F66" s="70">
        <v>1.1578823824345876</v>
      </c>
      <c r="G66" s="70">
        <v>1.2909169230503583</v>
      </c>
      <c r="H66" s="70">
        <v>1.129520034423829</v>
      </c>
      <c r="I66" s="70">
        <v>1.1773197303197689</v>
      </c>
      <c r="J66" s="70">
        <v>1.1966138168483238</v>
      </c>
      <c r="K66" s="70">
        <v>1.210000847565507</v>
      </c>
      <c r="L66" s="70">
        <v>1.3393669447709948</v>
      </c>
      <c r="M66" s="70">
        <v>1.3934211752083743</v>
      </c>
      <c r="N66" s="70">
        <v>1.3205168849595201</v>
      </c>
      <c r="O66" s="70">
        <v>1.3549625769641378</v>
      </c>
      <c r="P66" s="70">
        <v>1.3009311774473076</v>
      </c>
      <c r="Q66" s="70">
        <v>1.2696616626657156</v>
      </c>
      <c r="R66" s="818"/>
      <c r="S66" s="70">
        <v>1.309448791271567</v>
      </c>
      <c r="T66" s="71">
        <v>1.307103579886901</v>
      </c>
      <c r="U66" s="928"/>
      <c r="V66" s="929"/>
      <c r="W66" s="857" t="s">
        <v>160</v>
      </c>
      <c r="X66" s="858"/>
      <c r="Y66" s="70">
        <v>1.3683222011661291</v>
      </c>
      <c r="Z66" s="70">
        <v>1.3734134685865174</v>
      </c>
      <c r="AA66" s="70">
        <v>1.3467608696510045</v>
      </c>
      <c r="AB66" s="70">
        <v>1.356169797034151</v>
      </c>
      <c r="AC66" s="70">
        <v>1.3160886648224757</v>
      </c>
      <c r="AD66" s="70">
        <v>1.344084787042348</v>
      </c>
      <c r="AE66" s="70">
        <v>1.3590375650575788</v>
      </c>
      <c r="AF66" s="70">
        <v>1.3666220477292945</v>
      </c>
      <c r="AG66" s="70">
        <v>1.3677921330952236</v>
      </c>
      <c r="AH66" s="70">
        <v>1.4184217718029888</v>
      </c>
      <c r="AI66" s="70">
        <v>1.435079397258984</v>
      </c>
      <c r="AJ66" s="70">
        <v>1.3836888852730413</v>
      </c>
      <c r="AK66" s="70">
        <v>1.3411445247982148</v>
      </c>
      <c r="AL66" s="70">
        <v>1.3454952614294824</v>
      </c>
      <c r="AM66" s="70">
        <v>1.362625140443168</v>
      </c>
      <c r="AN66" s="70">
        <v>1.4578699397322308</v>
      </c>
      <c r="AO66" s="71">
        <v>1.566595896915727</v>
      </c>
      <c r="AP66" s="928"/>
      <c r="AQ66" s="929"/>
      <c r="AR66" s="931" t="s">
        <v>472</v>
      </c>
      <c r="AS66" s="68"/>
      <c r="AT66" s="70">
        <v>1.5145494227301102</v>
      </c>
      <c r="AU66" s="70">
        <v>1.4791445422241272</v>
      </c>
      <c r="AV66" s="70">
        <v>1.3349119477915201</v>
      </c>
      <c r="AW66" s="72">
        <v>1.3035317629205683</v>
      </c>
      <c r="AX66" s="932" t="s">
        <v>472</v>
      </c>
      <c r="AY66" s="68"/>
      <c r="AZ66" s="796"/>
      <c r="BA66" s="70">
        <v>1.3050828529992318</v>
      </c>
      <c r="BB66" s="70">
        <v>1.1299623944985122</v>
      </c>
      <c r="BC66" s="391">
        <v>1.2916835976313819</v>
      </c>
      <c r="BD66" s="391">
        <v>1.3777013120444344</v>
      </c>
      <c r="BE66" s="391">
        <v>1.2895344952149037</v>
      </c>
      <c r="BF66" s="391">
        <v>1.2974150595428884</v>
      </c>
      <c r="BG66" s="391">
        <v>1.353423978932411</v>
      </c>
      <c r="BH66" s="391">
        <v>1.3918800611608746</v>
      </c>
      <c r="BI66" s="391">
        <v>1.3292404084928262</v>
      </c>
      <c r="BJ66" s="71">
        <v>1.3141949793939403</v>
      </c>
    </row>
    <row r="67" spans="1:55" s="229" customFormat="1" ht="12.75" customHeight="1">
      <c r="A67" s="472"/>
      <c r="B67" s="161"/>
      <c r="C67" s="357" t="s">
        <v>480</v>
      </c>
      <c r="D67" s="474"/>
      <c r="E67" s="474"/>
      <c r="F67" s="474"/>
      <c r="G67" s="474"/>
      <c r="H67" s="474"/>
      <c r="I67" s="474"/>
      <c r="J67" s="474"/>
      <c r="K67" s="474"/>
      <c r="L67" s="474"/>
      <c r="M67" s="474"/>
      <c r="N67" s="474"/>
      <c r="O67" s="474"/>
      <c r="P67" s="474"/>
      <c r="Q67" s="474"/>
      <c r="R67" s="475"/>
      <c r="S67" s="474"/>
      <c r="T67" s="474"/>
      <c r="U67" s="472"/>
      <c r="V67" s="933"/>
      <c r="W67" s="161"/>
      <c r="X67" s="297" t="s">
        <v>476</v>
      </c>
      <c r="Y67" s="474"/>
      <c r="Z67" s="474"/>
      <c r="AA67" s="474"/>
      <c r="AB67" s="474"/>
      <c r="AC67" s="474"/>
      <c r="AD67" s="474"/>
      <c r="AE67" s="474"/>
      <c r="AF67" s="474"/>
      <c r="AG67" s="474"/>
      <c r="AH67" s="474"/>
      <c r="AI67" s="474"/>
      <c r="AJ67" s="474"/>
      <c r="AK67" s="474"/>
      <c r="AL67" s="474"/>
      <c r="AM67" s="474"/>
      <c r="AN67" s="474"/>
      <c r="AO67" s="474"/>
      <c r="AP67" s="472"/>
      <c r="AQ67" s="933"/>
      <c r="AR67" s="161"/>
      <c r="AS67" s="297" t="s">
        <v>478</v>
      </c>
      <c r="AT67" s="474"/>
      <c r="AU67" s="474"/>
      <c r="AV67" s="474"/>
      <c r="AW67" s="474"/>
      <c r="AX67" s="294"/>
      <c r="AY67" s="295"/>
      <c r="AZ67" s="476"/>
      <c r="BA67" s="476"/>
      <c r="BB67" s="476"/>
      <c r="BC67" s="476"/>
    </row>
    <row r="68" spans="1:55" s="229" customFormat="1" ht="12.75" customHeight="1">
      <c r="A68" s="472"/>
      <c r="D68" s="297"/>
      <c r="E68" s="297"/>
      <c r="F68" s="297"/>
      <c r="G68" s="297"/>
      <c r="H68" s="297"/>
      <c r="I68" s="297"/>
      <c r="J68" s="297"/>
      <c r="K68" s="297"/>
      <c r="M68" s="297"/>
      <c r="N68" s="297"/>
      <c r="O68" s="297"/>
      <c r="P68" s="297"/>
      <c r="Q68" s="297"/>
      <c r="R68" s="358"/>
      <c r="S68" s="297"/>
      <c r="T68" s="297"/>
      <c r="U68" s="472"/>
      <c r="V68" s="933"/>
      <c r="X68" s="297" t="s">
        <v>482</v>
      </c>
      <c r="Y68" s="297"/>
      <c r="Z68" s="357"/>
      <c r="AA68" s="297"/>
      <c r="AB68" s="297"/>
      <c r="AC68" s="297"/>
      <c r="AD68" s="297"/>
      <c r="AE68" s="297"/>
      <c r="AF68" s="297"/>
      <c r="AG68" s="297"/>
      <c r="AH68" s="297"/>
      <c r="AI68" s="297"/>
      <c r="AJ68" s="297"/>
      <c r="AK68" s="297"/>
      <c r="AL68" s="297"/>
      <c r="AM68" s="297"/>
      <c r="AN68" s="297"/>
      <c r="AO68" s="297"/>
      <c r="AP68" s="472"/>
      <c r="AQ68" s="933"/>
      <c r="AR68" s="297"/>
      <c r="AS68" s="359" t="s">
        <v>479</v>
      </c>
      <c r="AT68" s="297"/>
      <c r="AU68" s="297"/>
      <c r="AV68" s="297"/>
      <c r="AW68" s="297"/>
      <c r="AX68" s="297"/>
      <c r="AY68" s="297"/>
      <c r="AZ68" s="297"/>
      <c r="BA68" s="297"/>
      <c r="BB68" s="297"/>
      <c r="BC68" s="297"/>
    </row>
    <row r="69" spans="6:55" ht="12.75" customHeight="1">
      <c r="F69" s="478"/>
      <c r="G69" s="478"/>
      <c r="H69" s="478"/>
      <c r="I69" s="478"/>
      <c r="J69" s="478"/>
      <c r="K69" s="478"/>
      <c r="L69" s="478"/>
      <c r="M69" s="478"/>
      <c r="N69" s="478"/>
      <c r="O69" s="478"/>
      <c r="P69" s="478"/>
      <c r="Q69" s="478"/>
      <c r="R69" s="32"/>
      <c r="U69" s="934"/>
      <c r="V69" s="935"/>
      <c r="W69" s="44"/>
      <c r="Y69" s="45"/>
      <c r="Z69" s="46"/>
      <c r="AA69" s="45"/>
      <c r="AB69" s="45"/>
      <c r="AC69" s="45"/>
      <c r="AD69" s="45"/>
      <c r="AE69" s="45"/>
      <c r="AF69" s="44"/>
      <c r="AG69" s="45"/>
      <c r="AH69" s="45"/>
      <c r="AI69" s="45"/>
      <c r="AJ69" s="45"/>
      <c r="AK69" s="45"/>
      <c r="AL69" s="45"/>
      <c r="AM69" s="45"/>
      <c r="AN69" s="45"/>
      <c r="AO69" s="45"/>
      <c r="AP69" s="934"/>
      <c r="AQ69" s="935"/>
      <c r="AS69" s="229" t="s">
        <v>493</v>
      </c>
      <c r="AT69" s="45"/>
      <c r="AU69" s="45"/>
      <c r="AV69" s="45"/>
      <c r="AW69" s="45"/>
      <c r="AX69" s="45"/>
      <c r="AY69" s="45"/>
      <c r="AZ69" s="45"/>
      <c r="BA69" s="45"/>
      <c r="BB69" s="45"/>
      <c r="BC69" s="45"/>
    </row>
    <row r="70" spans="6:43" ht="12.75" customHeight="1">
      <c r="F70" s="478"/>
      <c r="G70" s="478"/>
      <c r="H70" s="478"/>
      <c r="I70" s="478"/>
      <c r="J70" s="478"/>
      <c r="K70" s="478"/>
      <c r="L70" s="478"/>
      <c r="M70" s="478"/>
      <c r="N70" s="478"/>
      <c r="O70" s="478"/>
      <c r="P70" s="478"/>
      <c r="Q70" s="478"/>
      <c r="R70" s="32"/>
      <c r="U70" s="934"/>
      <c r="V70" s="935"/>
      <c r="W70" s="44"/>
      <c r="Y70" s="45"/>
      <c r="Z70" s="45"/>
      <c r="AA70" s="45"/>
      <c r="AB70" s="44"/>
      <c r="AC70" s="45"/>
      <c r="AD70" s="45"/>
      <c r="AE70" s="45"/>
      <c r="AF70" s="45"/>
      <c r="AG70" s="45"/>
      <c r="AH70" s="45"/>
      <c r="AI70" s="45"/>
      <c r="AJ70" s="45"/>
      <c r="AK70" s="45"/>
      <c r="AL70" s="45"/>
      <c r="AM70" s="45"/>
      <c r="AN70" s="45"/>
      <c r="AO70" s="45"/>
      <c r="AP70" s="934"/>
      <c r="AQ70" s="935"/>
    </row>
  </sheetData>
  <sheetProtection/>
  <mergeCells count="7">
    <mergeCell ref="B65:C65"/>
    <mergeCell ref="W65:X65"/>
    <mergeCell ref="AR65:AS65"/>
    <mergeCell ref="AX65:AY65"/>
    <mergeCell ref="A29:A30"/>
    <mergeCell ref="V29:V30"/>
    <mergeCell ref="AQ29:AQ30"/>
  </mergeCells>
  <printOptions/>
  <pageMargins left="0.6299212598425197" right="0.3937007874015748" top="0.7874015748031497" bottom="0.7874015748031497" header="0.31496062992125984" footer="0.31496062992125984"/>
  <pageSetup fitToWidth="2" horizontalDpi="600" verticalDpi="600" orientation="landscape" paperSize="9" scale="52" r:id="rId1"/>
  <colBreaks count="2" manualBreakCount="2">
    <brk id="20" max="65535" man="1"/>
    <brk id="41" max="65535" man="1"/>
  </colBreaks>
  <ignoredErrors>
    <ignoredError sqref="B6 W6 AX6 AR6"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0.625" style="1014" customWidth="1"/>
    <col min="2" max="2" width="8.625" style="1014" customWidth="1"/>
    <col min="3" max="3" width="7.625" style="1018" customWidth="1"/>
    <col min="4" max="4" width="6.125" style="1018" customWidth="1"/>
    <col min="5" max="5" width="4.625" style="1018" customWidth="1"/>
    <col min="6" max="6" width="10.625" style="1018" customWidth="1"/>
    <col min="7" max="7" width="7.625" style="1018" customWidth="1"/>
    <col min="8" max="8" width="6.125" style="1018" customWidth="1"/>
    <col min="9" max="9" width="4.625" style="1014" customWidth="1"/>
    <col min="10" max="10" width="12.625" style="1018" customWidth="1"/>
    <col min="11" max="11" width="7.625" style="1018" customWidth="1"/>
    <col min="12" max="12" width="6.625" style="1018" customWidth="1"/>
    <col min="13" max="13" width="4.625" style="1014" customWidth="1"/>
    <col min="14" max="14" width="12.625" style="1018" customWidth="1"/>
    <col min="15" max="15" width="7.625" style="1018" customWidth="1"/>
    <col min="16" max="16" width="6.125" style="1018" customWidth="1"/>
    <col min="17" max="17" width="4.625" style="1014" customWidth="1"/>
  </cols>
  <sheetData>
    <row r="1" spans="1:17" ht="45" customHeight="1">
      <c r="A1" s="962" t="s">
        <v>515</v>
      </c>
      <c r="B1" s="963"/>
      <c r="C1" s="964"/>
      <c r="D1" s="964"/>
      <c r="E1" s="964"/>
      <c r="F1" s="964"/>
      <c r="G1" s="964"/>
      <c r="H1" s="964"/>
      <c r="I1" s="965"/>
      <c r="J1" s="964"/>
      <c r="K1" s="964"/>
      <c r="L1" s="964"/>
      <c r="M1" s="965"/>
      <c r="N1" s="964"/>
      <c r="O1" s="964"/>
      <c r="P1" s="964"/>
      <c r="Q1" s="965"/>
    </row>
    <row r="2" spans="1:17" ht="14.25">
      <c r="A2" s="1119" t="s">
        <v>516</v>
      </c>
      <c r="B2" s="966" t="s">
        <v>517</v>
      </c>
      <c r="C2" s="967"/>
      <c r="D2" s="967"/>
      <c r="E2" s="968"/>
      <c r="F2" s="966" t="s">
        <v>518</v>
      </c>
      <c r="G2" s="967"/>
      <c r="H2" s="967"/>
      <c r="I2" s="968"/>
      <c r="J2" s="966" t="s">
        <v>519</v>
      </c>
      <c r="K2" s="967"/>
      <c r="L2" s="967"/>
      <c r="M2" s="968"/>
      <c r="N2" s="966" t="s">
        <v>520</v>
      </c>
      <c r="O2" s="967"/>
      <c r="P2" s="967"/>
      <c r="Q2" s="968"/>
    </row>
    <row r="3" spans="1:17" ht="14.25">
      <c r="A3" s="1120"/>
      <c r="B3" s="969"/>
      <c r="C3" s="970"/>
      <c r="D3" s="970"/>
      <c r="E3" s="971"/>
      <c r="F3" s="969"/>
      <c r="G3" s="970"/>
      <c r="H3" s="970"/>
      <c r="I3" s="971"/>
      <c r="J3" s="969"/>
      <c r="K3" s="970"/>
      <c r="L3" s="970"/>
      <c r="M3" s="971"/>
      <c r="N3" s="969" t="s">
        <v>521</v>
      </c>
      <c r="O3" s="970"/>
      <c r="P3" s="970"/>
      <c r="Q3" s="971"/>
    </row>
    <row r="4" spans="1:17" ht="16.5" customHeight="1">
      <c r="A4" s="1120"/>
      <c r="B4" s="1068" t="s">
        <v>612</v>
      </c>
      <c r="C4" s="972" t="s">
        <v>625</v>
      </c>
      <c r="D4" s="973" t="s">
        <v>522</v>
      </c>
      <c r="E4" s="974" t="s">
        <v>613</v>
      </c>
      <c r="F4" s="1069" t="s">
        <v>612</v>
      </c>
      <c r="G4" s="972" t="s">
        <v>625</v>
      </c>
      <c r="H4" s="973" t="s">
        <v>522</v>
      </c>
      <c r="I4" s="974" t="s">
        <v>613</v>
      </c>
      <c r="J4" s="1070" t="s">
        <v>514</v>
      </c>
      <c r="K4" s="972" t="s">
        <v>523</v>
      </c>
      <c r="L4" s="973" t="s">
        <v>522</v>
      </c>
      <c r="M4" s="974" t="s">
        <v>613</v>
      </c>
      <c r="N4" s="1070" t="s">
        <v>611</v>
      </c>
      <c r="O4" s="972" t="s">
        <v>523</v>
      </c>
      <c r="P4" s="973" t="s">
        <v>522</v>
      </c>
      <c r="Q4" s="974" t="s">
        <v>613</v>
      </c>
    </row>
    <row r="5" spans="1:17" ht="16.5" customHeight="1">
      <c r="A5" s="1121"/>
      <c r="B5" s="975"/>
      <c r="C5" s="976" t="s">
        <v>524</v>
      </c>
      <c r="D5" s="977" t="s">
        <v>524</v>
      </c>
      <c r="E5" s="978"/>
      <c r="F5" s="979" t="s">
        <v>614</v>
      </c>
      <c r="G5" s="976" t="s">
        <v>524</v>
      </c>
      <c r="H5" s="977" t="s">
        <v>524</v>
      </c>
      <c r="I5" s="978"/>
      <c r="J5" s="980" t="s">
        <v>615</v>
      </c>
      <c r="K5" s="976" t="s">
        <v>524</v>
      </c>
      <c r="L5" s="977" t="s">
        <v>524</v>
      </c>
      <c r="M5" s="978"/>
      <c r="N5" s="980" t="s">
        <v>615</v>
      </c>
      <c r="O5" s="976" t="s">
        <v>524</v>
      </c>
      <c r="P5" s="977" t="s">
        <v>524</v>
      </c>
      <c r="Q5" s="978"/>
    </row>
    <row r="6" spans="1:17" ht="19.5" customHeight="1">
      <c r="A6" s="981" t="s">
        <v>525</v>
      </c>
      <c r="B6" s="982">
        <v>188249</v>
      </c>
      <c r="C6" s="983">
        <v>-1.614934749319275</v>
      </c>
      <c r="D6" s="984">
        <v>100</v>
      </c>
      <c r="E6" s="985" t="s">
        <v>526</v>
      </c>
      <c r="F6" s="986">
        <v>7697321</v>
      </c>
      <c r="G6" s="983">
        <v>1.6635300696611068</v>
      </c>
      <c r="H6" s="984">
        <v>100</v>
      </c>
      <c r="I6" s="985" t="s">
        <v>526</v>
      </c>
      <c r="J6" s="986">
        <v>319166725</v>
      </c>
      <c r="K6" s="983">
        <v>5.67189283885385</v>
      </c>
      <c r="L6" s="984">
        <v>100</v>
      </c>
      <c r="M6" s="985" t="s">
        <v>526</v>
      </c>
      <c r="N6" s="986">
        <v>103534592</v>
      </c>
      <c r="O6" s="983">
        <v>6.4815158683384055</v>
      </c>
      <c r="P6" s="984">
        <v>100</v>
      </c>
      <c r="Q6" s="985" t="s">
        <v>526</v>
      </c>
    </row>
    <row r="7" spans="1:17" ht="19.5" customHeight="1">
      <c r="A7" s="981" t="s">
        <v>527</v>
      </c>
      <c r="B7" s="987">
        <v>5080</v>
      </c>
      <c r="C7" s="988">
        <v>-2.100597417614182</v>
      </c>
      <c r="D7" s="989">
        <v>2.6985535115724386</v>
      </c>
      <c r="E7" s="990">
        <v>11</v>
      </c>
      <c r="F7" s="991">
        <v>167634</v>
      </c>
      <c r="G7" s="988">
        <v>-0.08106336055313079</v>
      </c>
      <c r="H7" s="989">
        <v>2.1778226476458498</v>
      </c>
      <c r="I7" s="990">
        <v>18</v>
      </c>
      <c r="J7" s="991">
        <v>6130693</v>
      </c>
      <c r="K7" s="988">
        <v>1.2067332343501391</v>
      </c>
      <c r="L7" s="989">
        <v>1.9208434087231367</v>
      </c>
      <c r="M7" s="990">
        <v>18</v>
      </c>
      <c r="N7" s="991">
        <v>1622337</v>
      </c>
      <c r="O7" s="988">
        <v>-2.2299240842287134</v>
      </c>
      <c r="P7" s="989">
        <v>1.5669516522555091</v>
      </c>
      <c r="Q7" s="990">
        <v>23</v>
      </c>
    </row>
    <row r="8" spans="1:17" ht="19.5" customHeight="1">
      <c r="A8" s="992" t="s">
        <v>528</v>
      </c>
      <c r="B8" s="993">
        <v>1368</v>
      </c>
      <c r="C8" s="994">
        <v>-1.2987012987013031</v>
      </c>
      <c r="D8" s="995">
        <v>0.726697087368326</v>
      </c>
      <c r="E8" s="990">
        <v>41</v>
      </c>
      <c r="F8" s="986">
        <v>56739</v>
      </c>
      <c r="G8" s="994">
        <v>-0.9496709320391687</v>
      </c>
      <c r="H8" s="995">
        <v>0.7371265924858792</v>
      </c>
      <c r="I8" s="990">
        <v>40</v>
      </c>
      <c r="J8" s="986">
        <v>1912133</v>
      </c>
      <c r="K8" s="994">
        <v>5.815519710643471</v>
      </c>
      <c r="L8" s="995">
        <v>0.5991016137412195</v>
      </c>
      <c r="M8" s="990">
        <v>38</v>
      </c>
      <c r="N8" s="986">
        <v>639704</v>
      </c>
      <c r="O8" s="994">
        <v>-1.9706879325246263</v>
      </c>
      <c r="P8" s="995">
        <v>0.6178649933734225</v>
      </c>
      <c r="Q8" s="990">
        <v>40</v>
      </c>
    </row>
    <row r="9" spans="1:17" ht="19.5" customHeight="1">
      <c r="A9" s="992" t="s">
        <v>529</v>
      </c>
      <c r="B9" s="993">
        <v>2087</v>
      </c>
      <c r="C9" s="994">
        <v>0.28832292167226115</v>
      </c>
      <c r="D9" s="995">
        <v>1.1086380272936376</v>
      </c>
      <c r="E9" s="990">
        <v>29</v>
      </c>
      <c r="F9" s="986">
        <v>86662</v>
      </c>
      <c r="G9" s="994">
        <v>1.6181609249314164</v>
      </c>
      <c r="H9" s="995">
        <v>1.1258722352880957</v>
      </c>
      <c r="I9" s="990">
        <v>29</v>
      </c>
      <c r="J9" s="986">
        <v>2525650</v>
      </c>
      <c r="K9" s="994">
        <v>6.49211233565434</v>
      </c>
      <c r="L9" s="995">
        <v>0.791326226128366</v>
      </c>
      <c r="M9" s="990">
        <v>34</v>
      </c>
      <c r="N9" s="986">
        <v>757934</v>
      </c>
      <c r="O9" s="994">
        <v>12.944945720608288</v>
      </c>
      <c r="P9" s="995">
        <v>0.7320587113532064</v>
      </c>
      <c r="Q9" s="990">
        <v>35</v>
      </c>
    </row>
    <row r="10" spans="1:17" ht="19.5" customHeight="1">
      <c r="A10" s="992" t="s">
        <v>530</v>
      </c>
      <c r="B10" s="993">
        <v>2629</v>
      </c>
      <c r="C10" s="994">
        <v>0.42016806722688216</v>
      </c>
      <c r="D10" s="995">
        <v>1.3965545633708545</v>
      </c>
      <c r="E10" s="990">
        <v>25</v>
      </c>
      <c r="F10" s="986">
        <v>117177</v>
      </c>
      <c r="G10" s="994">
        <v>2.260291307041811</v>
      </c>
      <c r="H10" s="995">
        <v>1.5223088656429944</v>
      </c>
      <c r="I10" s="990">
        <v>24</v>
      </c>
      <c r="J10" s="986">
        <v>4469649</v>
      </c>
      <c r="K10" s="994">
        <v>8.675700830960281</v>
      </c>
      <c r="L10" s="995">
        <v>1.4004119633711816</v>
      </c>
      <c r="M10" s="990">
        <v>24</v>
      </c>
      <c r="N10" s="986">
        <v>1427060</v>
      </c>
      <c r="O10" s="994">
        <v>11.967021723984246</v>
      </c>
      <c r="P10" s="995">
        <v>1.3783412600882223</v>
      </c>
      <c r="Q10" s="990">
        <v>24</v>
      </c>
    </row>
    <row r="11" spans="1:17" ht="19.5" customHeight="1">
      <c r="A11" s="992" t="s">
        <v>531</v>
      </c>
      <c r="B11" s="993">
        <v>1758</v>
      </c>
      <c r="C11" s="994">
        <v>-2.3333333333333286</v>
      </c>
      <c r="D11" s="995">
        <v>0.93386950262684</v>
      </c>
      <c r="E11" s="990">
        <v>34</v>
      </c>
      <c r="F11" s="986">
        <v>63009</v>
      </c>
      <c r="G11" s="994">
        <v>2.1298322392414377</v>
      </c>
      <c r="H11" s="995">
        <v>0.818583504572565</v>
      </c>
      <c r="I11" s="990">
        <v>36</v>
      </c>
      <c r="J11" s="986">
        <v>1375450</v>
      </c>
      <c r="K11" s="994">
        <v>11.346774226190732</v>
      </c>
      <c r="L11" s="995">
        <v>0.4309503128811438</v>
      </c>
      <c r="M11" s="990">
        <v>43</v>
      </c>
      <c r="N11" s="986">
        <v>577219</v>
      </c>
      <c r="O11" s="994">
        <v>21.236224325839984</v>
      </c>
      <c r="P11" s="995">
        <v>0.5575131836130672</v>
      </c>
      <c r="Q11" s="990">
        <v>43</v>
      </c>
    </row>
    <row r="12" spans="1:17" ht="19.5" customHeight="1">
      <c r="A12" s="981" t="s">
        <v>532</v>
      </c>
      <c r="B12" s="987">
        <v>2482</v>
      </c>
      <c r="C12" s="988">
        <v>-0.5608974358974308</v>
      </c>
      <c r="D12" s="989">
        <v>1.3184664991580302</v>
      </c>
      <c r="E12" s="996">
        <v>26</v>
      </c>
      <c r="F12" s="991">
        <v>101074</v>
      </c>
      <c r="G12" s="988">
        <v>2.1217693535676005</v>
      </c>
      <c r="H12" s="989">
        <v>1.3131062092902193</v>
      </c>
      <c r="I12" s="996">
        <v>26</v>
      </c>
      <c r="J12" s="991">
        <v>2898660</v>
      </c>
      <c r="K12" s="988">
        <v>8.832661888331117</v>
      </c>
      <c r="L12" s="989">
        <v>0.9081961786586619</v>
      </c>
      <c r="M12" s="996">
        <v>29</v>
      </c>
      <c r="N12" s="991">
        <v>1121216</v>
      </c>
      <c r="O12" s="988">
        <v>20.589257040098687</v>
      </c>
      <c r="P12" s="989">
        <v>1.0829385409660957</v>
      </c>
      <c r="Q12" s="996">
        <v>26</v>
      </c>
    </row>
    <row r="13" spans="1:17" ht="19.5" customHeight="1">
      <c r="A13" s="992" t="s">
        <v>533</v>
      </c>
      <c r="B13" s="993">
        <v>3559</v>
      </c>
      <c r="C13" s="994">
        <v>-1.6850828729281773</v>
      </c>
      <c r="D13" s="995">
        <v>1.8905810920642343</v>
      </c>
      <c r="E13" s="990">
        <v>19</v>
      </c>
      <c r="F13" s="986">
        <v>158584</v>
      </c>
      <c r="G13" s="994">
        <v>2.326121603572105</v>
      </c>
      <c r="H13" s="995">
        <v>2.060249273740825</v>
      </c>
      <c r="I13" s="990">
        <v>19</v>
      </c>
      <c r="J13" s="986">
        <v>5120375</v>
      </c>
      <c r="K13" s="994">
        <v>6.050372723190691</v>
      </c>
      <c r="L13" s="995">
        <v>1.604294745951352</v>
      </c>
      <c r="M13" s="990">
        <v>22</v>
      </c>
      <c r="N13" s="986">
        <v>1741294</v>
      </c>
      <c r="O13" s="994">
        <v>13.773925406700883</v>
      </c>
      <c r="P13" s="995">
        <v>1.6818475510098112</v>
      </c>
      <c r="Q13" s="990">
        <v>22</v>
      </c>
    </row>
    <row r="14" spans="1:17" ht="19.5" customHeight="1">
      <c r="A14" s="992" t="s">
        <v>534</v>
      </c>
      <c r="B14" s="993">
        <v>5043</v>
      </c>
      <c r="C14" s="994">
        <v>-2.153667054714788</v>
      </c>
      <c r="D14" s="995">
        <v>2.6788986926889384</v>
      </c>
      <c r="E14" s="990">
        <v>12</v>
      </c>
      <c r="F14" s="986">
        <v>271055</v>
      </c>
      <c r="G14" s="994">
        <v>3.110568400550818</v>
      </c>
      <c r="H14" s="995">
        <v>3.5214199849532064</v>
      </c>
      <c r="I14" s="990">
        <v>7</v>
      </c>
      <c r="J14" s="986">
        <v>12279488</v>
      </c>
      <c r="K14" s="994">
        <v>9.552619478447127</v>
      </c>
      <c r="L14" s="995">
        <v>3.8473584613182967</v>
      </c>
      <c r="M14" s="990">
        <v>7</v>
      </c>
      <c r="N14" s="986">
        <v>4363123</v>
      </c>
      <c r="O14" s="994">
        <v>19.352440309733154</v>
      </c>
      <c r="P14" s="995">
        <v>4.2141693087465875</v>
      </c>
      <c r="Q14" s="990">
        <v>7</v>
      </c>
    </row>
    <row r="15" spans="1:17" ht="19.5" customHeight="1">
      <c r="A15" s="992" t="s">
        <v>535</v>
      </c>
      <c r="B15" s="993">
        <v>4210</v>
      </c>
      <c r="C15" s="994">
        <v>-0.18966334755809555</v>
      </c>
      <c r="D15" s="995">
        <v>2.2363996621495996</v>
      </c>
      <c r="E15" s="990">
        <v>18</v>
      </c>
      <c r="F15" s="986">
        <v>206152</v>
      </c>
      <c r="G15" s="994">
        <v>2.2822894339922186</v>
      </c>
      <c r="H15" s="995">
        <v>2.67823051682527</v>
      </c>
      <c r="I15" s="990">
        <v>13</v>
      </c>
      <c r="J15" s="986">
        <v>9233280</v>
      </c>
      <c r="K15" s="994">
        <v>3.20232709551766</v>
      </c>
      <c r="L15" s="995">
        <v>2.8929331527276223</v>
      </c>
      <c r="M15" s="990">
        <v>12</v>
      </c>
      <c r="N15" s="986">
        <v>3100827</v>
      </c>
      <c r="O15" s="994">
        <v>5.005318286133615</v>
      </c>
      <c r="P15" s="995">
        <v>2.994967131371899</v>
      </c>
      <c r="Q15" s="990">
        <v>13</v>
      </c>
    </row>
    <row r="16" spans="1:17" ht="19.5" customHeight="1">
      <c r="A16" s="992" t="s">
        <v>536</v>
      </c>
      <c r="B16" s="993">
        <v>4763</v>
      </c>
      <c r="C16" s="994">
        <v>-0.6466416353775486</v>
      </c>
      <c r="D16" s="995">
        <v>2.530159522759749</v>
      </c>
      <c r="E16" s="990">
        <v>16</v>
      </c>
      <c r="F16" s="986">
        <v>211738</v>
      </c>
      <c r="G16" s="994">
        <v>3.2435173536955233</v>
      </c>
      <c r="H16" s="995">
        <v>2.7508012203206804</v>
      </c>
      <c r="I16" s="990">
        <v>11</v>
      </c>
      <c r="J16" s="986">
        <v>9029035</v>
      </c>
      <c r="K16" s="994">
        <v>3.7908158186292127</v>
      </c>
      <c r="L16" s="995">
        <v>2.8289399529352566</v>
      </c>
      <c r="M16" s="990">
        <v>13</v>
      </c>
      <c r="N16" s="986">
        <v>3175587</v>
      </c>
      <c r="O16" s="994">
        <v>5.684227972156435</v>
      </c>
      <c r="P16" s="995">
        <v>3.0671748819949953</v>
      </c>
      <c r="Q16" s="990">
        <v>12</v>
      </c>
    </row>
    <row r="17" spans="1:17" ht="19.5" customHeight="1">
      <c r="A17" s="981" t="s">
        <v>537</v>
      </c>
      <c r="B17" s="987">
        <v>10902</v>
      </c>
      <c r="C17" s="988">
        <v>-0.6651480637813165</v>
      </c>
      <c r="D17" s="989">
        <v>5.79126582345723</v>
      </c>
      <c r="E17" s="996">
        <v>3</v>
      </c>
      <c r="F17" s="991">
        <v>396691</v>
      </c>
      <c r="G17" s="988">
        <v>3.290153754019599</v>
      </c>
      <c r="H17" s="989">
        <v>5.153624228481571</v>
      </c>
      <c r="I17" s="996">
        <v>4</v>
      </c>
      <c r="J17" s="991">
        <v>13507456</v>
      </c>
      <c r="K17" s="988">
        <v>6.502152008850402</v>
      </c>
      <c r="L17" s="989">
        <v>4.232100323114824</v>
      </c>
      <c r="M17" s="996">
        <v>6</v>
      </c>
      <c r="N17" s="991">
        <v>4787925</v>
      </c>
      <c r="O17" s="988">
        <v>8.421527218577424</v>
      </c>
      <c r="P17" s="989">
        <v>4.62446889248378</v>
      </c>
      <c r="Q17" s="996">
        <v>6</v>
      </c>
    </row>
    <row r="18" spans="1:17" ht="19.5" customHeight="1">
      <c r="A18" s="992" t="s">
        <v>538</v>
      </c>
      <c r="B18" s="993">
        <v>4774</v>
      </c>
      <c r="C18" s="994">
        <v>-0.8515057113187936</v>
      </c>
      <c r="D18" s="995">
        <v>2.5360028472926817</v>
      </c>
      <c r="E18" s="990">
        <v>15</v>
      </c>
      <c r="F18" s="986">
        <v>207400</v>
      </c>
      <c r="G18" s="994">
        <v>2.251606000995892</v>
      </c>
      <c r="H18" s="995">
        <v>2.6944439500444375</v>
      </c>
      <c r="I18" s="990">
        <v>12</v>
      </c>
      <c r="J18" s="986">
        <v>12126270</v>
      </c>
      <c r="K18" s="994">
        <v>6.352355065472864</v>
      </c>
      <c r="L18" s="995">
        <v>3.7993528304054878</v>
      </c>
      <c r="M18" s="990">
        <v>8</v>
      </c>
      <c r="N18" s="986">
        <v>3211912</v>
      </c>
      <c r="O18" s="994">
        <v>10.977541289475496</v>
      </c>
      <c r="P18" s="995">
        <v>3.1022597742018436</v>
      </c>
      <c r="Q18" s="990">
        <v>11</v>
      </c>
    </row>
    <row r="19" spans="1:17" ht="19.5" customHeight="1">
      <c r="A19" s="992" t="s">
        <v>539</v>
      </c>
      <c r="B19" s="993">
        <v>10322</v>
      </c>
      <c r="C19" s="994">
        <v>-4.328482713875246</v>
      </c>
      <c r="D19" s="995">
        <v>5.483163257175337</v>
      </c>
      <c r="E19" s="990">
        <v>4</v>
      </c>
      <c r="F19" s="986">
        <v>251310</v>
      </c>
      <c r="G19" s="994">
        <v>-0.39831163426669036</v>
      </c>
      <c r="H19" s="995">
        <v>3.2649021653118013</v>
      </c>
      <c r="I19" s="990">
        <v>8</v>
      </c>
      <c r="J19" s="986">
        <v>7628318</v>
      </c>
      <c r="K19" s="994">
        <v>-2.0111665104879535</v>
      </c>
      <c r="L19" s="995">
        <v>2.390073087976198</v>
      </c>
      <c r="M19" s="990">
        <v>15</v>
      </c>
      <c r="N19" s="986">
        <v>3214457</v>
      </c>
      <c r="O19" s="994">
        <v>-2.7423131512486947</v>
      </c>
      <c r="P19" s="995">
        <v>3.104717889843039</v>
      </c>
      <c r="Q19" s="990">
        <v>10</v>
      </c>
    </row>
    <row r="20" spans="1:17" ht="19.5" customHeight="1">
      <c r="A20" s="992" t="s">
        <v>540</v>
      </c>
      <c r="B20" s="993">
        <v>7604</v>
      </c>
      <c r="C20" s="994">
        <v>-1.2082629595946486</v>
      </c>
      <c r="D20" s="995">
        <v>4.0393308862198465</v>
      </c>
      <c r="E20" s="990">
        <v>7</v>
      </c>
      <c r="F20" s="986">
        <v>359025</v>
      </c>
      <c r="G20" s="994">
        <v>2.38170603382639</v>
      </c>
      <c r="H20" s="995">
        <v>4.664285145442161</v>
      </c>
      <c r="I20" s="990">
        <v>6</v>
      </c>
      <c r="J20" s="986">
        <v>17956427</v>
      </c>
      <c r="K20" s="994">
        <v>10.24218630425051</v>
      </c>
      <c r="L20" s="995">
        <v>5.626033540933817</v>
      </c>
      <c r="M20" s="990">
        <v>2</v>
      </c>
      <c r="N20" s="986">
        <v>5310488</v>
      </c>
      <c r="O20" s="994">
        <v>8.435994338160157</v>
      </c>
      <c r="P20" s="995">
        <v>5.129191990248052</v>
      </c>
      <c r="Q20" s="990">
        <v>4</v>
      </c>
    </row>
    <row r="21" spans="1:17" ht="19.5" customHeight="1">
      <c r="A21" s="992" t="s">
        <v>541</v>
      </c>
      <c r="B21" s="993">
        <v>5312</v>
      </c>
      <c r="C21" s="994">
        <v>-0.505712680277199</v>
      </c>
      <c r="D21" s="995">
        <v>2.8217945380851956</v>
      </c>
      <c r="E21" s="990">
        <v>9</v>
      </c>
      <c r="F21" s="986">
        <v>187330</v>
      </c>
      <c r="G21" s="994">
        <v>1.2912156243579034</v>
      </c>
      <c r="H21" s="995">
        <v>2.433703882168874</v>
      </c>
      <c r="I21" s="990">
        <v>17</v>
      </c>
      <c r="J21" s="986">
        <v>4865827</v>
      </c>
      <c r="K21" s="994">
        <v>3.6726920127641733</v>
      </c>
      <c r="L21" s="995">
        <v>1.524540817969041</v>
      </c>
      <c r="M21" s="990">
        <v>23</v>
      </c>
      <c r="N21" s="986">
        <v>1847742</v>
      </c>
      <c r="O21" s="994">
        <v>2.717159273852829</v>
      </c>
      <c r="P21" s="995">
        <v>1.7846614974828894</v>
      </c>
      <c r="Q21" s="990">
        <v>21</v>
      </c>
    </row>
    <row r="22" spans="1:17" ht="19.5" customHeight="1">
      <c r="A22" s="997" t="s">
        <v>542</v>
      </c>
      <c r="B22" s="998">
        <v>2700</v>
      </c>
      <c r="C22" s="999">
        <v>-0.6256900993743102</v>
      </c>
      <c r="D22" s="1000">
        <v>1.4342705671743277</v>
      </c>
      <c r="E22" s="1001">
        <v>23</v>
      </c>
      <c r="F22" s="1002">
        <v>124909</v>
      </c>
      <c r="G22" s="999">
        <v>0.4673122707676356</v>
      </c>
      <c r="H22" s="1000">
        <v>1.6227593990168785</v>
      </c>
      <c r="I22" s="1001">
        <v>23</v>
      </c>
      <c r="J22" s="1002">
        <v>3863544</v>
      </c>
      <c r="K22" s="999">
        <v>5.071866053457555</v>
      </c>
      <c r="L22" s="1000">
        <v>1.2105096482097248</v>
      </c>
      <c r="M22" s="1001">
        <v>27</v>
      </c>
      <c r="N22" s="1002">
        <v>1360646</v>
      </c>
      <c r="O22" s="999">
        <v>5.157862846508408</v>
      </c>
      <c r="P22" s="1000">
        <v>1.3141945833910273</v>
      </c>
      <c r="Q22" s="1001">
        <v>25</v>
      </c>
    </row>
    <row r="23" spans="1:17" ht="19.5" customHeight="1">
      <c r="A23" s="992" t="s">
        <v>543</v>
      </c>
      <c r="B23" s="993">
        <v>2858</v>
      </c>
      <c r="C23" s="994">
        <v>-0.10485844110451126</v>
      </c>
      <c r="D23" s="995">
        <v>1.5182019559200846</v>
      </c>
      <c r="E23" s="990">
        <v>22</v>
      </c>
      <c r="F23" s="986">
        <v>104419</v>
      </c>
      <c r="G23" s="994">
        <v>2.4217753800882775</v>
      </c>
      <c r="H23" s="995">
        <v>1.3565628872694797</v>
      </c>
      <c r="I23" s="990">
        <v>25</v>
      </c>
      <c r="J23" s="986">
        <v>3020576</v>
      </c>
      <c r="K23" s="994">
        <v>6.549761772649944</v>
      </c>
      <c r="L23" s="995">
        <v>0.9463943962203453</v>
      </c>
      <c r="M23" s="990">
        <v>28</v>
      </c>
      <c r="N23" s="986">
        <v>1048629</v>
      </c>
      <c r="O23" s="994">
        <v>1.749764214105241</v>
      </c>
      <c r="P23" s="995">
        <v>1.0128296057804524</v>
      </c>
      <c r="Q23" s="990">
        <v>29</v>
      </c>
    </row>
    <row r="24" spans="1:17" ht="19.5" customHeight="1">
      <c r="A24" s="992" t="s">
        <v>544</v>
      </c>
      <c r="B24" s="993">
        <v>2124</v>
      </c>
      <c r="C24" s="994">
        <v>-1.7121702915317059</v>
      </c>
      <c r="D24" s="995">
        <v>1.1282928461771378</v>
      </c>
      <c r="E24" s="990">
        <v>28</v>
      </c>
      <c r="F24" s="986">
        <v>73300</v>
      </c>
      <c r="G24" s="994">
        <v>0.4908009103123021</v>
      </c>
      <c r="H24" s="995">
        <v>0.9522793709655607</v>
      </c>
      <c r="I24" s="990">
        <v>31</v>
      </c>
      <c r="J24" s="986">
        <v>2106160</v>
      </c>
      <c r="K24" s="994">
        <v>3.0579865095306644</v>
      </c>
      <c r="L24" s="995">
        <v>0.6598933519777164</v>
      </c>
      <c r="M24" s="990">
        <v>35</v>
      </c>
      <c r="N24" s="986">
        <v>747383</v>
      </c>
      <c r="O24" s="994">
        <v>1.7120234947326054</v>
      </c>
      <c r="P24" s="995">
        <v>0.7218679144454444</v>
      </c>
      <c r="Q24" s="990">
        <v>37</v>
      </c>
    </row>
    <row r="25" spans="1:17" ht="19.5" customHeight="1">
      <c r="A25" s="992" t="s">
        <v>545</v>
      </c>
      <c r="B25" s="993">
        <v>1738</v>
      </c>
      <c r="C25" s="994">
        <v>-1.4739229024943228</v>
      </c>
      <c r="D25" s="995">
        <v>0.9232452762033265</v>
      </c>
      <c r="E25" s="990">
        <v>35</v>
      </c>
      <c r="F25" s="986">
        <v>73146</v>
      </c>
      <c r="G25" s="994">
        <v>2.746133640488253</v>
      </c>
      <c r="H25" s="995">
        <v>0.950278674879221</v>
      </c>
      <c r="I25" s="990">
        <v>32</v>
      </c>
      <c r="J25" s="986">
        <v>2532665</v>
      </c>
      <c r="K25" s="994">
        <v>12.528780165301015</v>
      </c>
      <c r="L25" s="995">
        <v>0.793524136953813</v>
      </c>
      <c r="M25" s="990">
        <v>33</v>
      </c>
      <c r="N25" s="986">
        <v>964169</v>
      </c>
      <c r="O25" s="994">
        <v>11.108178963440992</v>
      </c>
      <c r="P25" s="995">
        <v>0.9312530057586936</v>
      </c>
      <c r="Q25" s="990">
        <v>30</v>
      </c>
    </row>
    <row r="26" spans="1:17" ht="19.5" customHeight="1">
      <c r="A26" s="992" t="s">
        <v>546</v>
      </c>
      <c r="B26" s="993">
        <v>4932</v>
      </c>
      <c r="C26" s="994">
        <v>-1.2414897877452944</v>
      </c>
      <c r="D26" s="995">
        <v>2.619934236038439</v>
      </c>
      <c r="E26" s="990">
        <v>13</v>
      </c>
      <c r="F26" s="986">
        <v>202731</v>
      </c>
      <c r="G26" s="994">
        <v>1.9327557859487996</v>
      </c>
      <c r="H26" s="995">
        <v>2.633786482335867</v>
      </c>
      <c r="I26" s="990">
        <v>14</v>
      </c>
      <c r="J26" s="986">
        <v>6168135</v>
      </c>
      <c r="K26" s="994">
        <v>5.764810478854798</v>
      </c>
      <c r="L26" s="995">
        <v>1.932574581513784</v>
      </c>
      <c r="M26" s="990">
        <v>17</v>
      </c>
      <c r="N26" s="986">
        <v>2190597</v>
      </c>
      <c r="O26" s="994">
        <v>6.785411530948849</v>
      </c>
      <c r="P26" s="995">
        <v>2.11581168929511</v>
      </c>
      <c r="Q26" s="990">
        <v>17</v>
      </c>
    </row>
    <row r="27" spans="1:17" ht="19.5" customHeight="1">
      <c r="A27" s="981" t="s">
        <v>547</v>
      </c>
      <c r="B27" s="987">
        <v>5621</v>
      </c>
      <c r="C27" s="988">
        <v>-1.7479461632581774</v>
      </c>
      <c r="D27" s="989">
        <v>2.98593883632848</v>
      </c>
      <c r="E27" s="996">
        <v>8</v>
      </c>
      <c r="F27" s="991">
        <v>201329</v>
      </c>
      <c r="G27" s="988">
        <v>1.2848698276946209</v>
      </c>
      <c r="H27" s="989">
        <v>2.6155723530303594</v>
      </c>
      <c r="I27" s="996">
        <v>15</v>
      </c>
      <c r="J27" s="991">
        <v>5627149</v>
      </c>
      <c r="K27" s="988">
        <v>4.489164201664138</v>
      </c>
      <c r="L27" s="989">
        <v>1.763075082466695</v>
      </c>
      <c r="M27" s="996">
        <v>21</v>
      </c>
      <c r="N27" s="991">
        <v>1977666</v>
      </c>
      <c r="O27" s="988">
        <v>0.9936120199631375</v>
      </c>
      <c r="P27" s="989">
        <v>1.9101499912222573</v>
      </c>
      <c r="Q27" s="996">
        <v>18</v>
      </c>
    </row>
    <row r="28" spans="1:17" ht="19.5" customHeight="1">
      <c r="A28" s="992" t="s">
        <v>548</v>
      </c>
      <c r="B28" s="993">
        <v>9138</v>
      </c>
      <c r="C28" s="994">
        <v>-1.7313689644047798</v>
      </c>
      <c r="D28" s="995">
        <v>4.854209052903336</v>
      </c>
      <c r="E28" s="990">
        <v>5</v>
      </c>
      <c r="F28" s="986">
        <v>405154</v>
      </c>
      <c r="G28" s="994">
        <v>1.6825197640858391</v>
      </c>
      <c r="H28" s="995">
        <v>5.263571572499055</v>
      </c>
      <c r="I28" s="990">
        <v>3</v>
      </c>
      <c r="J28" s="986">
        <v>16787113</v>
      </c>
      <c r="K28" s="994">
        <v>4.059805191834599</v>
      </c>
      <c r="L28" s="995">
        <v>5.259668908154508</v>
      </c>
      <c r="M28" s="990">
        <v>4</v>
      </c>
      <c r="N28" s="986">
        <v>5976818</v>
      </c>
      <c r="O28" s="994">
        <v>5.184576659224163</v>
      </c>
      <c r="P28" s="995">
        <v>5.772773992290422</v>
      </c>
      <c r="Q28" s="990">
        <v>2</v>
      </c>
    </row>
    <row r="29" spans="1:17" ht="19.5" customHeight="1">
      <c r="A29" s="992" t="s">
        <v>549</v>
      </c>
      <c r="B29" s="993">
        <v>15576</v>
      </c>
      <c r="C29" s="994">
        <v>-1.852551984877124</v>
      </c>
      <c r="D29" s="995">
        <v>8.274147538632343</v>
      </c>
      <c r="E29" s="990">
        <v>2</v>
      </c>
      <c r="F29" s="986">
        <v>846075</v>
      </c>
      <c r="G29" s="994">
        <v>2.173469375432475</v>
      </c>
      <c r="H29" s="995">
        <v>10.991811306817008</v>
      </c>
      <c r="I29" s="990">
        <v>1</v>
      </c>
      <c r="J29" s="986">
        <v>46968055</v>
      </c>
      <c r="K29" s="994">
        <v>4.584949564675227</v>
      </c>
      <c r="L29" s="995">
        <v>14.71583699710551</v>
      </c>
      <c r="M29" s="990">
        <v>1</v>
      </c>
      <c r="N29" s="986">
        <v>13641585</v>
      </c>
      <c r="O29" s="994">
        <v>5.135017677046562</v>
      </c>
      <c r="P29" s="995">
        <v>13.175871693201824</v>
      </c>
      <c r="Q29" s="990">
        <v>1</v>
      </c>
    </row>
    <row r="30" spans="1:17" ht="19.5" customHeight="1">
      <c r="A30" s="992" t="s">
        <v>550</v>
      </c>
      <c r="B30" s="993">
        <v>3447</v>
      </c>
      <c r="C30" s="994">
        <v>-1.457975986277873</v>
      </c>
      <c r="D30" s="995">
        <v>1.8310854240925583</v>
      </c>
      <c r="E30" s="990">
        <v>20</v>
      </c>
      <c r="F30" s="986">
        <v>200475</v>
      </c>
      <c r="G30" s="994">
        <v>1.597895825098064</v>
      </c>
      <c r="H30" s="995">
        <v>2.6044775838242944</v>
      </c>
      <c r="I30" s="990">
        <v>16</v>
      </c>
      <c r="J30" s="986">
        <v>10503438</v>
      </c>
      <c r="K30" s="994">
        <v>6.1438163977525875</v>
      </c>
      <c r="L30" s="995">
        <v>3.2908938110637944</v>
      </c>
      <c r="M30" s="990">
        <v>9</v>
      </c>
      <c r="N30" s="986">
        <v>3407734</v>
      </c>
      <c r="O30" s="994">
        <v>10.503553543766927</v>
      </c>
      <c r="P30" s="995">
        <v>3.291396560484828</v>
      </c>
      <c r="Q30" s="990">
        <v>8</v>
      </c>
    </row>
    <row r="31" spans="1:17" ht="19.5" customHeight="1">
      <c r="A31" s="992" t="s">
        <v>551</v>
      </c>
      <c r="B31" s="993">
        <v>2691</v>
      </c>
      <c r="C31" s="994">
        <v>1.355932203389827</v>
      </c>
      <c r="D31" s="995">
        <v>1.4294896652837465</v>
      </c>
      <c r="E31" s="990">
        <v>24</v>
      </c>
      <c r="F31" s="986">
        <v>158175</v>
      </c>
      <c r="G31" s="994">
        <v>1.918851524191851</v>
      </c>
      <c r="H31" s="995">
        <v>2.0549357367322996</v>
      </c>
      <c r="I31" s="990">
        <v>20</v>
      </c>
      <c r="J31" s="986">
        <v>7793596</v>
      </c>
      <c r="K31" s="994">
        <v>6.801749424954991</v>
      </c>
      <c r="L31" s="995">
        <v>2.4418573082767323</v>
      </c>
      <c r="M31" s="990">
        <v>14</v>
      </c>
      <c r="N31" s="986">
        <v>2832622</v>
      </c>
      <c r="O31" s="994">
        <v>4.8459506406894235</v>
      </c>
      <c r="P31" s="995">
        <v>2.7359184454988728</v>
      </c>
      <c r="Q31" s="990">
        <v>14</v>
      </c>
    </row>
    <row r="32" spans="1:17" ht="19.5" customHeight="1">
      <c r="A32" s="981" t="s">
        <v>552</v>
      </c>
      <c r="B32" s="987">
        <v>4215</v>
      </c>
      <c r="C32" s="988">
        <v>-4.160982264665762</v>
      </c>
      <c r="D32" s="989">
        <v>2.2390557187554783</v>
      </c>
      <c r="E32" s="996">
        <v>17</v>
      </c>
      <c r="F32" s="991">
        <v>144940</v>
      </c>
      <c r="G32" s="988">
        <v>0.6534767602552876</v>
      </c>
      <c r="H32" s="989">
        <v>1.8829927971043432</v>
      </c>
      <c r="I32" s="996">
        <v>22</v>
      </c>
      <c r="J32" s="991">
        <v>5735817</v>
      </c>
      <c r="K32" s="988">
        <v>5.272318223263724</v>
      </c>
      <c r="L32" s="989">
        <v>1.797122491387534</v>
      </c>
      <c r="M32" s="996">
        <v>20</v>
      </c>
      <c r="N32" s="991">
        <v>2198449</v>
      </c>
      <c r="O32" s="988">
        <v>9.014738777568581</v>
      </c>
      <c r="P32" s="989">
        <v>2.1233956280042134</v>
      </c>
      <c r="Q32" s="996">
        <v>16</v>
      </c>
    </row>
    <row r="33" spans="1:17" ht="19.5" customHeight="1">
      <c r="A33" s="992" t="s">
        <v>553</v>
      </c>
      <c r="B33" s="993">
        <v>15784</v>
      </c>
      <c r="C33" s="994">
        <v>-1.288305190744211</v>
      </c>
      <c r="D33" s="995">
        <v>8.384639493436884</v>
      </c>
      <c r="E33" s="990">
        <v>1</v>
      </c>
      <c r="F33" s="986">
        <v>443034</v>
      </c>
      <c r="G33" s="994">
        <v>1.6021171981066402</v>
      </c>
      <c r="H33" s="995">
        <v>5.755690843606496</v>
      </c>
      <c r="I33" s="990">
        <v>2</v>
      </c>
      <c r="J33" s="986">
        <v>16995712</v>
      </c>
      <c r="K33" s="994">
        <v>7.434184700672901</v>
      </c>
      <c r="L33" s="995">
        <v>5.325026285243237</v>
      </c>
      <c r="M33" s="990">
        <v>3</v>
      </c>
      <c r="N33" s="986">
        <v>5674421</v>
      </c>
      <c r="O33" s="994">
        <v>8.496122803757046</v>
      </c>
      <c r="P33" s="995">
        <v>5.48070059521749</v>
      </c>
      <c r="Q33" s="990">
        <v>3</v>
      </c>
    </row>
    <row r="34" spans="1:17" ht="19.5" customHeight="1">
      <c r="A34" s="992" t="s">
        <v>554</v>
      </c>
      <c r="B34" s="993">
        <v>7798</v>
      </c>
      <c r="C34" s="994">
        <v>-2.4762381190595306</v>
      </c>
      <c r="D34" s="995">
        <v>4.142385882527928</v>
      </c>
      <c r="E34" s="990">
        <v>6</v>
      </c>
      <c r="F34" s="986">
        <v>361956</v>
      </c>
      <c r="G34" s="994">
        <v>1.4501852671939872</v>
      </c>
      <c r="H34" s="995">
        <v>4.702363328747755</v>
      </c>
      <c r="I34" s="990">
        <v>5</v>
      </c>
      <c r="J34" s="986">
        <v>15665881</v>
      </c>
      <c r="K34" s="994">
        <v>3.710811070249946</v>
      </c>
      <c r="L34" s="995">
        <v>4.908369129018697</v>
      </c>
      <c r="M34" s="990">
        <v>5</v>
      </c>
      <c r="N34" s="986">
        <v>4977699</v>
      </c>
      <c r="O34" s="994">
        <v>1.959698698859853</v>
      </c>
      <c r="P34" s="995">
        <v>4.80776415287366</v>
      </c>
      <c r="Q34" s="990">
        <v>5</v>
      </c>
    </row>
    <row r="35" spans="1:17" ht="19.5" customHeight="1">
      <c r="A35" s="992" t="s">
        <v>555</v>
      </c>
      <c r="B35" s="993">
        <v>1881</v>
      </c>
      <c r="C35" s="994">
        <v>-2.184087363494541</v>
      </c>
      <c r="D35" s="995">
        <v>0.9992084951314482</v>
      </c>
      <c r="E35" s="990">
        <v>32</v>
      </c>
      <c r="F35" s="986">
        <v>61556</v>
      </c>
      <c r="G35" s="994">
        <v>-1.1164479285473305</v>
      </c>
      <c r="H35" s="995">
        <v>0.79970680708262</v>
      </c>
      <c r="I35" s="990">
        <v>37</v>
      </c>
      <c r="J35" s="986">
        <v>2091690</v>
      </c>
      <c r="K35" s="994">
        <v>14.97072539030981</v>
      </c>
      <c r="L35" s="995">
        <v>0.6553596713441854</v>
      </c>
      <c r="M35" s="990">
        <v>36</v>
      </c>
      <c r="N35" s="986">
        <v>682633</v>
      </c>
      <c r="O35" s="994">
        <v>4.602373896334328</v>
      </c>
      <c r="P35" s="995">
        <v>0.6593284300574633</v>
      </c>
      <c r="Q35" s="990">
        <v>39</v>
      </c>
    </row>
    <row r="36" spans="1:17" ht="19.5" customHeight="1">
      <c r="A36" s="992" t="s">
        <v>556</v>
      </c>
      <c r="B36" s="993">
        <v>1699</v>
      </c>
      <c r="C36" s="994">
        <v>-2.13133640552995</v>
      </c>
      <c r="D36" s="995">
        <v>0.902528034677475</v>
      </c>
      <c r="E36" s="990">
        <v>37</v>
      </c>
      <c r="F36" s="986">
        <v>53037</v>
      </c>
      <c r="G36" s="994">
        <v>1.1403726234291156</v>
      </c>
      <c r="H36" s="995">
        <v>0.6890319372155584</v>
      </c>
      <c r="I36" s="990">
        <v>42</v>
      </c>
      <c r="J36" s="986">
        <v>2664674</v>
      </c>
      <c r="K36" s="994">
        <v>1.960014540167208</v>
      </c>
      <c r="L36" s="995">
        <v>0.8348846515876616</v>
      </c>
      <c r="M36" s="990">
        <v>31</v>
      </c>
      <c r="N36" s="986">
        <v>762407</v>
      </c>
      <c r="O36" s="994">
        <v>-10.174230231796429</v>
      </c>
      <c r="P36" s="995">
        <v>0.7363790065449816</v>
      </c>
      <c r="Q36" s="990">
        <v>34</v>
      </c>
    </row>
    <row r="37" spans="1:17" ht="19.5" customHeight="1">
      <c r="A37" s="981" t="s">
        <v>557</v>
      </c>
      <c r="B37" s="987">
        <v>825</v>
      </c>
      <c r="C37" s="988">
        <v>0.6097560975609753</v>
      </c>
      <c r="D37" s="989">
        <v>0.4382493399699335</v>
      </c>
      <c r="E37" s="996">
        <v>47</v>
      </c>
      <c r="F37" s="991">
        <v>33874</v>
      </c>
      <c r="G37" s="988">
        <v>3.51107715813599</v>
      </c>
      <c r="H37" s="989">
        <v>0.4400751897965539</v>
      </c>
      <c r="I37" s="996">
        <v>45</v>
      </c>
      <c r="J37" s="991">
        <v>803989</v>
      </c>
      <c r="K37" s="988">
        <v>9.34609055177009</v>
      </c>
      <c r="L37" s="989">
        <v>0.25190251270711256</v>
      </c>
      <c r="M37" s="996">
        <v>45</v>
      </c>
      <c r="N37" s="991">
        <v>255349</v>
      </c>
      <c r="O37" s="988">
        <v>8.151527087754062</v>
      </c>
      <c r="P37" s="989">
        <v>0.24663157990712903</v>
      </c>
      <c r="Q37" s="996">
        <v>45</v>
      </c>
    </row>
    <row r="38" spans="1:17" ht="19.5" customHeight="1">
      <c r="A38" s="992" t="s">
        <v>558</v>
      </c>
      <c r="B38" s="993">
        <v>1122</v>
      </c>
      <c r="C38" s="994">
        <v>-1.5789473684210549</v>
      </c>
      <c r="D38" s="995">
        <v>0.5960191023591095</v>
      </c>
      <c r="E38" s="990">
        <v>45</v>
      </c>
      <c r="F38" s="986">
        <v>41542</v>
      </c>
      <c r="G38" s="994">
        <v>2.524741479306016</v>
      </c>
      <c r="H38" s="995">
        <v>0.5396942650566346</v>
      </c>
      <c r="I38" s="990">
        <v>44</v>
      </c>
      <c r="J38" s="986">
        <v>1172090</v>
      </c>
      <c r="K38" s="994">
        <v>6.936371358215723</v>
      </c>
      <c r="L38" s="995">
        <v>0.36723439763339993</v>
      </c>
      <c r="M38" s="990">
        <v>44</v>
      </c>
      <c r="N38" s="986">
        <v>403183</v>
      </c>
      <c r="O38" s="994">
        <v>6.044139578067515</v>
      </c>
      <c r="P38" s="995">
        <v>0.38941863990732684</v>
      </c>
      <c r="Q38" s="990">
        <v>44</v>
      </c>
    </row>
    <row r="39" spans="1:17" ht="19.5" customHeight="1">
      <c r="A39" s="992" t="s">
        <v>559</v>
      </c>
      <c r="B39" s="993">
        <v>3186</v>
      </c>
      <c r="C39" s="994">
        <v>-2.628361858190715</v>
      </c>
      <c r="D39" s="995">
        <v>1.6924392692657066</v>
      </c>
      <c r="E39" s="990">
        <v>21</v>
      </c>
      <c r="F39" s="986">
        <v>145720</v>
      </c>
      <c r="G39" s="994">
        <v>0.6624712457084456</v>
      </c>
      <c r="H39" s="995">
        <v>1.893126192866323</v>
      </c>
      <c r="I39" s="990">
        <v>21</v>
      </c>
      <c r="J39" s="986">
        <v>7603182</v>
      </c>
      <c r="K39" s="994">
        <v>7.2088354999255415</v>
      </c>
      <c r="L39" s="995">
        <v>2.3821975802772046</v>
      </c>
      <c r="M39" s="990">
        <v>16</v>
      </c>
      <c r="N39" s="986">
        <v>1958613</v>
      </c>
      <c r="O39" s="994">
        <v>7.910659426390282</v>
      </c>
      <c r="P39" s="995">
        <v>1.8917474461096058</v>
      </c>
      <c r="Q39" s="990">
        <v>19</v>
      </c>
    </row>
    <row r="40" spans="1:17" ht="19.5" customHeight="1">
      <c r="A40" s="992" t="s">
        <v>560</v>
      </c>
      <c r="B40" s="993">
        <v>4802</v>
      </c>
      <c r="C40" s="994">
        <v>-2.3983739837398304</v>
      </c>
      <c r="D40" s="995">
        <v>2.5508767642856007</v>
      </c>
      <c r="E40" s="990">
        <v>14</v>
      </c>
      <c r="F40" s="986">
        <v>216899</v>
      </c>
      <c r="G40" s="994">
        <v>0.7932451020484166</v>
      </c>
      <c r="H40" s="995">
        <v>2.817850522279115</v>
      </c>
      <c r="I40" s="990">
        <v>10</v>
      </c>
      <c r="J40" s="986">
        <v>10171291</v>
      </c>
      <c r="K40" s="994">
        <v>2.3117817834914973</v>
      </c>
      <c r="L40" s="995">
        <v>3.1868268849141463</v>
      </c>
      <c r="M40" s="990">
        <v>10</v>
      </c>
      <c r="N40" s="986">
        <v>3304321</v>
      </c>
      <c r="O40" s="994">
        <v>3.2570626094499744</v>
      </c>
      <c r="P40" s="995">
        <v>3.1915140014266923</v>
      </c>
      <c r="Q40" s="990">
        <v>9</v>
      </c>
    </row>
    <row r="41" spans="1:17" ht="19.5" customHeight="1">
      <c r="A41" s="992" t="s">
        <v>561</v>
      </c>
      <c r="B41" s="993">
        <v>1709</v>
      </c>
      <c r="C41" s="994">
        <v>-1.4985590778098015</v>
      </c>
      <c r="D41" s="995">
        <v>0.9078401478892318</v>
      </c>
      <c r="E41" s="990">
        <v>36</v>
      </c>
      <c r="F41" s="986">
        <v>93054</v>
      </c>
      <c r="G41" s="994">
        <v>0.712152041213912</v>
      </c>
      <c r="H41" s="995">
        <v>1.2089141144042193</v>
      </c>
      <c r="I41" s="990">
        <v>27</v>
      </c>
      <c r="J41" s="986">
        <v>6109748</v>
      </c>
      <c r="K41" s="994">
        <v>8.927580673916921</v>
      </c>
      <c r="L41" s="995">
        <v>1.9142810078337582</v>
      </c>
      <c r="M41" s="990">
        <v>19</v>
      </c>
      <c r="N41" s="986">
        <v>1925074</v>
      </c>
      <c r="O41" s="994">
        <v>8.424636509818399</v>
      </c>
      <c r="P41" s="995">
        <v>1.8593534419877755</v>
      </c>
      <c r="Q41" s="990">
        <v>20</v>
      </c>
    </row>
    <row r="42" spans="1:17" ht="19.5" customHeight="1">
      <c r="A42" s="981" t="s">
        <v>562</v>
      </c>
      <c r="B42" s="987">
        <v>1137</v>
      </c>
      <c r="C42" s="988">
        <v>-0.7853403141361355</v>
      </c>
      <c r="D42" s="989">
        <v>0.6039872721767446</v>
      </c>
      <c r="E42" s="996">
        <v>44</v>
      </c>
      <c r="F42" s="991">
        <v>47398</v>
      </c>
      <c r="G42" s="988">
        <v>0.4727080021197594</v>
      </c>
      <c r="H42" s="989">
        <v>0.6157726824696541</v>
      </c>
      <c r="I42" s="996">
        <v>43</v>
      </c>
      <c r="J42" s="991">
        <v>1780840</v>
      </c>
      <c r="K42" s="988">
        <v>4.74087684401087</v>
      </c>
      <c r="L42" s="989">
        <v>0.5579654332700252</v>
      </c>
      <c r="M42" s="996">
        <v>41</v>
      </c>
      <c r="N42" s="991">
        <v>821792</v>
      </c>
      <c r="O42" s="988">
        <v>8.199289811814609</v>
      </c>
      <c r="P42" s="989">
        <v>0.7937366479408157</v>
      </c>
      <c r="Q42" s="996">
        <v>32</v>
      </c>
    </row>
    <row r="43" spans="1:17" ht="19.5" customHeight="1">
      <c r="A43" s="992" t="s">
        <v>563</v>
      </c>
      <c r="B43" s="993">
        <v>1847</v>
      </c>
      <c r="C43" s="994">
        <v>-2.275132275132279</v>
      </c>
      <c r="D43" s="995">
        <v>0.9811473102114752</v>
      </c>
      <c r="E43" s="990">
        <v>33</v>
      </c>
      <c r="F43" s="986">
        <v>69578</v>
      </c>
      <c r="G43" s="994">
        <v>-0.14495041547668563</v>
      </c>
      <c r="H43" s="995">
        <v>0.9039248850346763</v>
      </c>
      <c r="I43" s="990">
        <v>34</v>
      </c>
      <c r="J43" s="986">
        <v>2576333</v>
      </c>
      <c r="K43" s="994">
        <v>4.622872330705235</v>
      </c>
      <c r="L43" s="995">
        <v>0.8072060143487702</v>
      </c>
      <c r="M43" s="990">
        <v>32</v>
      </c>
      <c r="N43" s="986">
        <v>812827</v>
      </c>
      <c r="O43" s="994">
        <v>10.004114190438301</v>
      </c>
      <c r="P43" s="995">
        <v>0.7850777062027734</v>
      </c>
      <c r="Q43" s="990">
        <v>33</v>
      </c>
    </row>
    <row r="44" spans="1:17" ht="19.5" customHeight="1">
      <c r="A44" s="992" t="s">
        <v>564</v>
      </c>
      <c r="B44" s="993">
        <v>2152</v>
      </c>
      <c r="C44" s="994">
        <v>-1.6902695294655103</v>
      </c>
      <c r="D44" s="995">
        <v>1.1431667631700566</v>
      </c>
      <c r="E44" s="990">
        <v>27</v>
      </c>
      <c r="F44" s="986">
        <v>77264</v>
      </c>
      <c r="G44" s="994">
        <v>0.5517959396147916</v>
      </c>
      <c r="H44" s="995">
        <v>1.0037778078892643</v>
      </c>
      <c r="I44" s="990">
        <v>30</v>
      </c>
      <c r="J44" s="986">
        <v>4178495</v>
      </c>
      <c r="K44" s="994">
        <v>9.549641239898406</v>
      </c>
      <c r="L44" s="995">
        <v>1.3091887946652332</v>
      </c>
      <c r="M44" s="990">
        <v>25</v>
      </c>
      <c r="N44" s="986">
        <v>1094226</v>
      </c>
      <c r="O44" s="994">
        <v>5.74346753408652</v>
      </c>
      <c r="P44" s="995">
        <v>1.0568699589795072</v>
      </c>
      <c r="Q44" s="990">
        <v>27</v>
      </c>
    </row>
    <row r="45" spans="1:17" ht="19.5" customHeight="1">
      <c r="A45" s="992" t="s">
        <v>565</v>
      </c>
      <c r="B45" s="993">
        <v>1146</v>
      </c>
      <c r="C45" s="994">
        <v>-0.8650519031141926</v>
      </c>
      <c r="D45" s="995">
        <v>0.6087681740673258</v>
      </c>
      <c r="E45" s="990">
        <v>43</v>
      </c>
      <c r="F45" s="986">
        <v>26069</v>
      </c>
      <c r="G45" s="994">
        <v>1.3608616198141448</v>
      </c>
      <c r="H45" s="995">
        <v>0.3386762745116126</v>
      </c>
      <c r="I45" s="990">
        <v>46</v>
      </c>
      <c r="J45" s="986">
        <v>580975</v>
      </c>
      <c r="K45" s="994">
        <v>2.3210801062353283</v>
      </c>
      <c r="L45" s="995">
        <v>0.18202868735768116</v>
      </c>
      <c r="M45" s="990">
        <v>46</v>
      </c>
      <c r="N45" s="986">
        <v>201921</v>
      </c>
      <c r="O45" s="994">
        <v>5.971355547041867</v>
      </c>
      <c r="P45" s="995">
        <v>0.19502757107498914</v>
      </c>
      <c r="Q45" s="990">
        <v>46</v>
      </c>
    </row>
    <row r="46" spans="1:17" ht="19.5" customHeight="1">
      <c r="A46" s="992" t="s">
        <v>566</v>
      </c>
      <c r="B46" s="993">
        <v>5219</v>
      </c>
      <c r="C46" s="994">
        <v>-2.4121166791323816</v>
      </c>
      <c r="D46" s="995">
        <v>2.7723918852158578</v>
      </c>
      <c r="E46" s="990">
        <v>10</v>
      </c>
      <c r="F46" s="986">
        <v>219552</v>
      </c>
      <c r="G46" s="994">
        <v>1.6293882387794554</v>
      </c>
      <c r="H46" s="995">
        <v>2.8523170594028753</v>
      </c>
      <c r="I46" s="990">
        <v>9</v>
      </c>
      <c r="J46" s="986">
        <v>9738415</v>
      </c>
      <c r="K46" s="994">
        <v>5.276679495791825</v>
      </c>
      <c r="L46" s="995">
        <v>3.0511999645326435</v>
      </c>
      <c r="M46" s="990">
        <v>11</v>
      </c>
      <c r="N46" s="986">
        <v>2571632</v>
      </c>
      <c r="O46" s="994">
        <v>5.413201408607165</v>
      </c>
      <c r="P46" s="995">
        <v>2.483838445029078</v>
      </c>
      <c r="Q46" s="990">
        <v>15</v>
      </c>
    </row>
    <row r="47" spans="1:17" ht="19.5" customHeight="1">
      <c r="A47" s="981" t="s">
        <v>567</v>
      </c>
      <c r="B47" s="987">
        <v>1326</v>
      </c>
      <c r="C47" s="988">
        <v>-1.7777777777777715</v>
      </c>
      <c r="D47" s="989">
        <v>0.7043862118789476</v>
      </c>
      <c r="E47" s="996">
        <v>42</v>
      </c>
      <c r="F47" s="991">
        <v>61207</v>
      </c>
      <c r="G47" s="988">
        <v>1.0016501650164997</v>
      </c>
      <c r="H47" s="989">
        <v>0.7951727620557854</v>
      </c>
      <c r="I47" s="996">
        <v>38</v>
      </c>
      <c r="J47" s="991">
        <v>1865551</v>
      </c>
      <c r="K47" s="988">
        <v>4.169456262029698</v>
      </c>
      <c r="L47" s="989">
        <v>0.5845067339021636</v>
      </c>
      <c r="M47" s="996">
        <v>39</v>
      </c>
      <c r="N47" s="991">
        <v>684336</v>
      </c>
      <c r="O47" s="988">
        <v>5.916002179188752</v>
      </c>
      <c r="P47" s="989">
        <v>0.6609732909364244</v>
      </c>
      <c r="Q47" s="996">
        <v>38</v>
      </c>
    </row>
    <row r="48" spans="1:17" ht="19.5" customHeight="1">
      <c r="A48" s="992" t="s">
        <v>568</v>
      </c>
      <c r="B48" s="993">
        <v>1638</v>
      </c>
      <c r="C48" s="994">
        <v>-2.2673031026252914</v>
      </c>
      <c r="D48" s="995">
        <v>0.8701241440857587</v>
      </c>
      <c r="E48" s="990">
        <v>38</v>
      </c>
      <c r="F48" s="986">
        <v>57358</v>
      </c>
      <c r="G48" s="994">
        <v>-2.191224869123346</v>
      </c>
      <c r="H48" s="995">
        <v>0.7451683514303223</v>
      </c>
      <c r="I48" s="990">
        <v>39</v>
      </c>
      <c r="J48" s="986">
        <v>1829520</v>
      </c>
      <c r="K48" s="994">
        <v>5.160964354875148</v>
      </c>
      <c r="L48" s="995">
        <v>0.5732176498035627</v>
      </c>
      <c r="M48" s="990">
        <v>40</v>
      </c>
      <c r="N48" s="986">
        <v>617818</v>
      </c>
      <c r="O48" s="994">
        <v>-7.117804207389767</v>
      </c>
      <c r="P48" s="995">
        <v>0.5967261647199035</v>
      </c>
      <c r="Q48" s="990">
        <v>41</v>
      </c>
    </row>
    <row r="49" spans="1:17" ht="19.5" customHeight="1">
      <c r="A49" s="992" t="s">
        <v>569</v>
      </c>
      <c r="B49" s="993">
        <v>2022</v>
      </c>
      <c r="C49" s="994">
        <v>-0.7363770250368162</v>
      </c>
      <c r="D49" s="995">
        <v>1.0741092914172186</v>
      </c>
      <c r="E49" s="990">
        <v>31</v>
      </c>
      <c r="F49" s="986">
        <v>92874</v>
      </c>
      <c r="G49" s="994">
        <v>1.4450961759019663</v>
      </c>
      <c r="H49" s="995">
        <v>1.206575638459147</v>
      </c>
      <c r="I49" s="990">
        <v>28</v>
      </c>
      <c r="J49" s="986">
        <v>2839232</v>
      </c>
      <c r="K49" s="994">
        <v>6.24941762189151</v>
      </c>
      <c r="L49" s="995">
        <v>0.8895764431583525</v>
      </c>
      <c r="M49" s="990">
        <v>30</v>
      </c>
      <c r="N49" s="986">
        <v>1069839</v>
      </c>
      <c r="O49" s="994">
        <v>3.720440073526561</v>
      </c>
      <c r="P49" s="995">
        <v>1.0333155125583535</v>
      </c>
      <c r="Q49" s="990">
        <v>28</v>
      </c>
    </row>
    <row r="50" spans="1:17" ht="19.5" customHeight="1">
      <c r="A50" s="992" t="s">
        <v>570</v>
      </c>
      <c r="B50" s="993">
        <v>1459</v>
      </c>
      <c r="C50" s="994">
        <v>-0.8831521739130466</v>
      </c>
      <c r="D50" s="995">
        <v>0.7750373175953126</v>
      </c>
      <c r="E50" s="990">
        <v>39</v>
      </c>
      <c r="F50" s="986">
        <v>66570</v>
      </c>
      <c r="G50" s="994">
        <v>0.9523520669679328</v>
      </c>
      <c r="H50" s="995">
        <v>0.8648463536859123</v>
      </c>
      <c r="I50" s="990">
        <v>35</v>
      </c>
      <c r="J50" s="986">
        <v>4094974</v>
      </c>
      <c r="K50" s="994">
        <v>10.828245441059977</v>
      </c>
      <c r="L50" s="995">
        <v>1.2830203399179534</v>
      </c>
      <c r="M50" s="990">
        <v>26</v>
      </c>
      <c r="N50" s="986">
        <v>955269</v>
      </c>
      <c r="O50" s="994">
        <v>15.832162201816175</v>
      </c>
      <c r="P50" s="995">
        <v>0.9226568449702299</v>
      </c>
      <c r="Q50" s="990">
        <v>31</v>
      </c>
    </row>
    <row r="51" spans="1:17" ht="19.5" customHeight="1">
      <c r="A51" s="992" t="s">
        <v>571</v>
      </c>
      <c r="B51" s="993">
        <v>1411</v>
      </c>
      <c r="C51" s="994">
        <v>-0.9129213483146117</v>
      </c>
      <c r="D51" s="995">
        <v>0.7495391741788802</v>
      </c>
      <c r="E51" s="990">
        <v>40</v>
      </c>
      <c r="F51" s="986">
        <v>56066</v>
      </c>
      <c r="G51" s="994">
        <v>0.8199964035245415</v>
      </c>
      <c r="H51" s="995">
        <v>0.7283832907579143</v>
      </c>
      <c r="I51" s="990">
        <v>41</v>
      </c>
      <c r="J51" s="986">
        <v>1691666</v>
      </c>
      <c r="K51" s="994">
        <v>4.6419604323333346</v>
      </c>
      <c r="L51" s="995">
        <v>0.5300258039117329</v>
      </c>
      <c r="M51" s="990">
        <v>42</v>
      </c>
      <c r="N51" s="986">
        <v>593359</v>
      </c>
      <c r="O51" s="994">
        <v>8.698097377069587</v>
      </c>
      <c r="P51" s="995">
        <v>0.5731021763238319</v>
      </c>
      <c r="Q51" s="990">
        <v>42</v>
      </c>
    </row>
    <row r="52" spans="1:17" ht="19.5" customHeight="1">
      <c r="A52" s="981" t="s">
        <v>572</v>
      </c>
      <c r="B52" s="1003">
        <v>2035</v>
      </c>
      <c r="C52" s="1004">
        <v>-2.817574021012419</v>
      </c>
      <c r="D52" s="1005">
        <v>1.0810150385925026</v>
      </c>
      <c r="E52" s="1006">
        <v>30</v>
      </c>
      <c r="F52" s="1007">
        <v>70438</v>
      </c>
      <c r="G52" s="1004">
        <v>1.0834780362498861</v>
      </c>
      <c r="H52" s="1005">
        <v>0.9150976034389108</v>
      </c>
      <c r="I52" s="1006">
        <v>33</v>
      </c>
      <c r="J52" s="1007">
        <v>2067643</v>
      </c>
      <c r="K52" s="1004">
        <v>5.602764941183196</v>
      </c>
      <c r="L52" s="1005">
        <v>0.647825364627218</v>
      </c>
      <c r="M52" s="1006">
        <v>37</v>
      </c>
      <c r="N52" s="1007">
        <v>750608</v>
      </c>
      <c r="O52" s="1004">
        <v>14.221367354888969</v>
      </c>
      <c r="P52" s="1005">
        <v>0.7249828154053092</v>
      </c>
      <c r="Q52" s="1006">
        <v>36</v>
      </c>
    </row>
    <row r="53" spans="1:17" ht="19.5" customHeight="1">
      <c r="A53" s="1008" t="s">
        <v>573</v>
      </c>
      <c r="B53" s="1009">
        <v>1118</v>
      </c>
      <c r="C53" s="1010">
        <v>0.17921146953405298</v>
      </c>
      <c r="D53" s="1011">
        <v>0.5938942570744068</v>
      </c>
      <c r="E53" s="1012">
        <v>46</v>
      </c>
      <c r="F53" s="1013">
        <v>26042</v>
      </c>
      <c r="G53" s="1010">
        <v>5.177705977382871</v>
      </c>
      <c r="H53" s="1011">
        <v>0.33832550311985166</v>
      </c>
      <c r="I53" s="1012">
        <v>47</v>
      </c>
      <c r="J53" s="1013">
        <v>479865</v>
      </c>
      <c r="K53" s="1010">
        <v>7.002854212192844</v>
      </c>
      <c r="L53" s="1011">
        <v>0.1503493197794977</v>
      </c>
      <c r="M53" s="1012">
        <v>47</v>
      </c>
      <c r="N53" s="1013">
        <v>172140</v>
      </c>
      <c r="O53" s="1010">
        <v>5.606066183237019</v>
      </c>
      <c r="P53" s="1011">
        <v>0.16626327169956878</v>
      </c>
      <c r="Q53" s="1012">
        <v>47</v>
      </c>
    </row>
    <row r="54" spans="2:17" ht="14.25">
      <c r="B54" s="1015" t="s">
        <v>624</v>
      </c>
      <c r="C54" s="1016"/>
      <c r="D54" s="1016"/>
      <c r="E54" s="1016"/>
      <c r="F54" s="1016"/>
      <c r="G54" s="1016"/>
      <c r="H54" s="1016"/>
      <c r="I54" s="1017"/>
      <c r="J54" s="1016"/>
      <c r="K54" s="1016"/>
      <c r="L54" s="1016"/>
      <c r="M54" s="1017"/>
      <c r="N54" s="1016"/>
      <c r="O54" s="1016"/>
      <c r="P54" s="1016"/>
      <c r="Q54" s="1017"/>
    </row>
  </sheetData>
  <sheetProtection/>
  <mergeCells count="1">
    <mergeCell ref="A2:A5"/>
  </mergeCells>
  <printOptions/>
  <pageMargins left="0.7086614173228347" right="0.7086614173228347" top="0.7480314960629921" bottom="0.7480314960629921" header="0.31496062992125984" footer="0.31496062992125984"/>
  <pageSetup firstPageNumber="154" useFirstPageNumber="1" fitToHeight="1" fitToWidth="1" horizontalDpi="600" verticalDpi="600" orientation="portrait" paperSize="9" scale="68" r:id="rId1"/>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企画部統計課</dc:creator>
  <cp:keywords/>
  <dc:description/>
  <cp:lastModifiedBy>465666</cp:lastModifiedBy>
  <cp:lastPrinted>2019-05-29T02:42:03Z</cp:lastPrinted>
  <dcterms:created xsi:type="dcterms:W3CDTF">2003-02-27T05:09:32Z</dcterms:created>
  <dcterms:modified xsi:type="dcterms:W3CDTF">2019-06-26T02:11:54Z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