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860" windowHeight="9030" tabRatio="978" activeTab="0"/>
  </bookViews>
  <sheets>
    <sheet name="Index" sheetId="1" r:id="rId1"/>
    <sheet name="第１表事業所" sheetId="2" r:id="rId2"/>
    <sheet name="第２表従業者" sheetId="3" r:id="rId3"/>
    <sheet name="第３表製造品出荷額等" sheetId="4" r:id="rId4"/>
    <sheet name="第４表従業者規模" sheetId="5" r:id="rId5"/>
    <sheet name="第５表市町村" sheetId="6" r:id="rId6"/>
    <sheet name="第６富山" sheetId="7" r:id="rId7"/>
    <sheet name="高岡" sheetId="8" r:id="rId8"/>
    <sheet name="魚津" sheetId="9" r:id="rId9"/>
    <sheet name="氷見" sheetId="10" r:id="rId10"/>
    <sheet name="滑川" sheetId="11" r:id="rId11"/>
    <sheet name="黒部" sheetId="12" r:id="rId12"/>
    <sheet name="砺波" sheetId="13" r:id="rId13"/>
    <sheet name="小矢部" sheetId="14" r:id="rId14"/>
    <sheet name="南砺" sheetId="15" r:id="rId15"/>
    <sheet name="射水" sheetId="16" r:id="rId16"/>
    <sheet name="舟橋" sheetId="17" r:id="rId17"/>
    <sheet name="上市" sheetId="18" r:id="rId18"/>
    <sheet name="立山" sheetId="19" r:id="rId19"/>
    <sheet name="入善" sheetId="20" r:id="rId20"/>
    <sheet name="朝日" sheetId="21" r:id="rId21"/>
  </sheets>
  <definedNames>
    <definedName name="_xlnm.Print_Area" localSheetId="10">'滑川'!$A$1:$M$29</definedName>
    <definedName name="_xlnm.Print_Area" localSheetId="8">'魚津'!$A$1:$M$29</definedName>
    <definedName name="_xlnm.Print_Area" localSheetId="7">'高岡'!$A$1:$M$29</definedName>
    <definedName name="_xlnm.Print_Area" localSheetId="11">'黒部'!$A$1:$M$29</definedName>
    <definedName name="_xlnm.Print_Area" localSheetId="15">'射水'!$A$1:$M$29</definedName>
    <definedName name="_xlnm.Print_Area" localSheetId="16">'舟橋'!$A$1:$M$29</definedName>
    <definedName name="_xlnm.Print_Area" localSheetId="13">'小矢部'!$A$1:$M$29</definedName>
    <definedName name="_xlnm.Print_Area" localSheetId="17">'上市'!$A$1:$M$29</definedName>
    <definedName name="_xlnm.Print_Area" localSheetId="5">'第５表市町村'!$A$1:$L$20</definedName>
    <definedName name="_xlnm.Print_Area" localSheetId="6">'第６富山'!$A$1:$M$29</definedName>
    <definedName name="_xlnm.Print_Area" localSheetId="20">'朝日'!$A$1:$M$29</definedName>
    <definedName name="_xlnm.Print_Area" localSheetId="12">'砺波'!$A$1:$M$29</definedName>
    <definedName name="_xlnm.Print_Area" localSheetId="14">'南砺'!$A$1:$M$29</definedName>
    <definedName name="_xlnm.Print_Area" localSheetId="19">'入善'!$A$1:$M$29</definedName>
    <definedName name="_xlnm.Print_Area" localSheetId="9">'氷見'!$A$1:$M$29</definedName>
    <definedName name="_xlnm.Print_Area" localSheetId="18">'立山'!$A$1:$M$29</definedName>
    <definedName name="_xlnm.Print_Titles" localSheetId="10">'滑川'!$2:$2</definedName>
    <definedName name="_xlnm.Print_Titles" localSheetId="8">'魚津'!$2:$2</definedName>
    <definedName name="_xlnm.Print_Titles" localSheetId="7">'高岡'!$2:$2</definedName>
    <definedName name="_xlnm.Print_Titles" localSheetId="11">'黒部'!$2:$2</definedName>
    <definedName name="_xlnm.Print_Titles" localSheetId="15">'射水'!$2:$2</definedName>
    <definedName name="_xlnm.Print_Titles" localSheetId="16">'舟橋'!$2:$2</definedName>
    <definedName name="_xlnm.Print_Titles" localSheetId="13">'小矢部'!$2:$2</definedName>
    <definedName name="_xlnm.Print_Titles" localSheetId="17">'上市'!$2:$2</definedName>
    <definedName name="_xlnm.Print_Titles" localSheetId="6">'第６富山'!$2:$2</definedName>
    <definedName name="_xlnm.Print_Titles" localSheetId="20">'朝日'!$2:$2</definedName>
    <definedName name="_xlnm.Print_Titles" localSheetId="12">'砺波'!$2:$2</definedName>
    <definedName name="_xlnm.Print_Titles" localSheetId="14">'南砺'!$2:$2</definedName>
    <definedName name="_xlnm.Print_Titles" localSheetId="19">'入善'!$2:$2</definedName>
    <definedName name="_xlnm.Print_Titles" localSheetId="9">'氷見'!$2:$2</definedName>
    <definedName name="_xlnm.Print_Titles" localSheetId="18">'立山'!$2:$2</definedName>
  </definedNames>
  <calcPr fullCalcOnLoad="1"/>
</workbook>
</file>

<file path=xl/sharedStrings.xml><?xml version="1.0" encoding="utf-8"?>
<sst xmlns="http://schemas.openxmlformats.org/spreadsheetml/2006/main" count="3495" uniqueCount="130">
  <si>
    <t>飲料・飼料</t>
  </si>
  <si>
    <t>木材・木製品</t>
  </si>
  <si>
    <t>家具・装備品</t>
  </si>
  <si>
    <t>パルプ・紙</t>
  </si>
  <si>
    <t>石油・石炭</t>
  </si>
  <si>
    <t>プラスチック</t>
  </si>
  <si>
    <t>ゴム製品</t>
  </si>
  <si>
    <t>なめし革</t>
  </si>
  <si>
    <t>窯業・土石</t>
  </si>
  <si>
    <t>非鉄金属</t>
  </si>
  <si>
    <t>金属製品</t>
  </si>
  <si>
    <t>電気機械</t>
  </si>
  <si>
    <t>輸送機械</t>
  </si>
  <si>
    <t>09</t>
  </si>
  <si>
    <t>製造品出荷額等</t>
  </si>
  <si>
    <t>有形固定資産投資総額</t>
  </si>
  <si>
    <t>（万円）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</si>
  <si>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</si>
  <si>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</si>
  <si>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</si>
  <si>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</si>
  <si>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</si>
  <si>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</si>
  <si>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</si>
  <si>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</si>
  <si>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</si>
  <si>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</si>
  <si>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</si>
  <si>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電子部品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</si>
  <si>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</si>
  <si>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</si>
  <si>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</si>
  <si>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</si>
  <si>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</si>
  <si>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</si>
  <si>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</si>
  <si>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</si>
  <si>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</si>
  <si>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</si>
  <si>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</si>
  <si>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</si>
  <si>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</si>
  <si>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富山市</t>
  </si>
  <si>
    <t>事業所数</t>
  </si>
  <si>
    <t>従業者数</t>
  </si>
  <si>
    <t>現金給与総額</t>
  </si>
  <si>
    <t>原材料使用額等</t>
  </si>
  <si>
    <t>生産額</t>
  </si>
  <si>
    <t>付加価値額</t>
  </si>
  <si>
    <t>有形固定資産年末現在高</t>
  </si>
  <si>
    <t>（人）</t>
  </si>
  <si>
    <t>高岡市</t>
  </si>
  <si>
    <t xml:space="preserve">　　　　　　項目
市町村 </t>
  </si>
  <si>
    <t>項目
　　　市町村</t>
  </si>
  <si>
    <t>　　　　  　　 　　　項目
産業中分類</t>
  </si>
  <si>
    <t>製造品出荷額等</t>
  </si>
  <si>
    <t>付加価値額</t>
  </si>
  <si>
    <t>有形固定資産投資総額</t>
  </si>
  <si>
    <t>（万円）</t>
  </si>
  <si>
    <t>南砺市</t>
  </si>
  <si>
    <t>情報通信</t>
  </si>
  <si>
    <t>その他</t>
  </si>
  <si>
    <t>南砺市</t>
  </si>
  <si>
    <t>繊維</t>
  </si>
  <si>
    <t>化学</t>
  </si>
  <si>
    <t>射水市</t>
  </si>
  <si>
    <t>（万円）</t>
  </si>
  <si>
    <t>富山県計</t>
  </si>
  <si>
    <t>食料品</t>
  </si>
  <si>
    <t>鉄鋼</t>
  </si>
  <si>
    <r>
      <t>第５表　市町村別事業所数、従業者数、現金給与総額、原材料使用額等、製造品出荷額等、生産額、付加価値額</t>
    </r>
    <r>
      <rPr>
        <sz val="9"/>
        <rFont val="ＭＳ Ｐゴシック"/>
        <family val="3"/>
      </rPr>
      <t>(従業者4人以上の事業所)</t>
    </r>
    <r>
      <rPr>
        <sz val="12"/>
        <rFont val="ＭＳ Ｐゴシック"/>
        <family val="3"/>
      </rPr>
      <t>、
　　　有形固定資産年末現在高、同投資総額</t>
    </r>
    <r>
      <rPr>
        <sz val="9"/>
        <rFont val="ＭＳ Ｐゴシック"/>
        <family val="3"/>
      </rPr>
      <t>(従業者30人以上の事業所)</t>
    </r>
  </si>
  <si>
    <r>
      <t>第６表　市町村別産業中分類別事業所数、従業者数、現金給与総額、原材料使用額等、製造品出荷額等、生産額、付加価値額
　　</t>
    </r>
    <r>
      <rPr>
        <sz val="9"/>
        <rFont val="ＭＳ Ｐゴシック"/>
        <family val="3"/>
      </rPr>
      <t>（従業者４人以上の事業所）</t>
    </r>
    <r>
      <rPr>
        <sz val="12"/>
        <rFont val="ＭＳ Ｐゴシック"/>
        <family val="3"/>
      </rPr>
      <t>、有形固定資産年末現在高、同投資総額</t>
    </r>
    <r>
      <rPr>
        <sz val="9"/>
        <rFont val="ＭＳ Ｐゴシック"/>
        <family val="3"/>
      </rPr>
      <t>（従業者30人以上の事業所）</t>
    </r>
  </si>
  <si>
    <t>　　　　項目
市町村　</t>
  </si>
  <si>
    <t>事　　業　　所　　数</t>
  </si>
  <si>
    <t>従　業　者　数　（人）</t>
  </si>
  <si>
    <t>　　　　項目
市町村　</t>
  </si>
  <si>
    <t>製　造　品　出　荷　額　等　　（万円）</t>
  </si>
  <si>
    <t>項目
　　　 市町村　</t>
  </si>
  <si>
    <t>４～９人</t>
  </si>
  <si>
    <t>10～19人</t>
  </si>
  <si>
    <t>20～29人</t>
  </si>
  <si>
    <t>30～99人</t>
  </si>
  <si>
    <t>100～299人</t>
  </si>
  <si>
    <t>300人以上</t>
  </si>
  <si>
    <t>富山県計</t>
  </si>
  <si>
    <t>富山県計</t>
  </si>
  <si>
    <t>富山県</t>
  </si>
  <si>
    <t>南砺市</t>
  </si>
  <si>
    <t>射水市</t>
  </si>
  <si>
    <t>第３表　市町村別産業中分類別製造品出荷額等（従業者４人以上の事業所）</t>
  </si>
  <si>
    <t>（単位：万円）</t>
  </si>
  <si>
    <t xml:space="preserve">   　分類
市町村 </t>
  </si>
  <si>
    <t>印刷･同関連</t>
  </si>
  <si>
    <t>はん用機械</t>
  </si>
  <si>
    <t>生産用機械</t>
  </si>
  <si>
    <t>業務用機械</t>
  </si>
  <si>
    <t>第２表　市町村別産業中分類別従業者数（従業者４人以上の事業所）</t>
  </si>
  <si>
    <t xml:space="preserve">   　　 分類
市町村 </t>
  </si>
  <si>
    <t>第１表　市町村別産業中分類別事業所数（従業者４人以上の事業所）</t>
  </si>
  <si>
    <t>分類
　　市町村</t>
  </si>
  <si>
    <t>従業者数４～29人</t>
  </si>
  <si>
    <t>従業者数30～299人</t>
  </si>
  <si>
    <t>従業者数</t>
  </si>
  <si>
    <t xml:space="preserve">   　 分類
市町村 </t>
  </si>
  <si>
    <t>Ⅴ　統計表３　市町村別集計表</t>
  </si>
  <si>
    <t>-</t>
  </si>
  <si>
    <t>χ</t>
  </si>
  <si>
    <t>（単位：人）</t>
  </si>
  <si>
    <t>第４表　市町村別従業者規模別事業所数、従業者数、製造品出荷額等（従業者４人以上の事業所）（その１）</t>
  </si>
  <si>
    <t>第４表　市町村別従業者規模別事業所数、従業者数、製造品出荷額等（従業者４人以上の事業所）（その２）</t>
  </si>
  <si>
    <t>項目
　　　  産業中分類</t>
  </si>
  <si>
    <t>合計</t>
  </si>
  <si>
    <t>(2011年)</t>
  </si>
  <si>
    <t>射水市</t>
  </si>
  <si>
    <t>第１表　市町村別産業中分類別事業所数（従業者４人以上の事業所）</t>
  </si>
  <si>
    <t>第２表　市町村別産業中分類別従業者数（従業者４人以上の事業所）</t>
  </si>
  <si>
    <t>第３表　市町村別産業中分類別製造品出荷額等（従業者４人以上の事業所）</t>
  </si>
  <si>
    <t>第４表　市町村別従業者規模別事業所数、従業者数、製造品出荷額等（従業者４人以上の事業所）</t>
  </si>
  <si>
    <t xml:space="preserve">第５表　市町村別事業所数、従業者数、現金給与総額、原材料使用額等、製造品出荷額等、生産額、
      付加価値額（従業者４人以上の事業所）、有形固定資産年末現在高、同投資総額（従業者30人以上の
      事業所）
</t>
  </si>
  <si>
    <t xml:space="preserve">第６表　市町村別産業中分類別事業所数、従業者数、現金給与総額、原材料使用額等、製造品出荷額等、
      生産額、付加価値額（従業者４人以上の事業所）、有形固定資産年末現在高、同投資総額（従業者
      30人以上の事業所）
</t>
  </si>
  <si>
    <t>平成24年</t>
  </si>
  <si>
    <t>印刷･同関連</t>
  </si>
  <si>
    <t>はん用機械</t>
  </si>
  <si>
    <t>生産用機械</t>
  </si>
  <si>
    <t>業務用機械</t>
  </si>
  <si>
    <t>平成23年</t>
  </si>
  <si>
    <t>(2012年)</t>
  </si>
  <si>
    <t>富山県〔H24(2012)〕</t>
  </si>
  <si>
    <t>印刷・同関連</t>
  </si>
  <si>
    <t>合計〔H24(2012)〕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</si>
</sst>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00000;&quot;△ &quot;0.000000"/>
    <numFmt numFmtId="178" formatCode="#,##0.00;&quot;△ &quot;#,##0.00"/>
    <numFmt numFmtId="179" formatCode="#,##0_ "/>
    <numFmt numFmtId="180" formatCode="#,##0_);[Red]\(#,##0\)"/>
    <numFmt numFmtId="181" formatCode="0.0_);[Red]\(0.0\)"/>
    <numFmt numFmtId="182" formatCode="&quot;¥&quot;#,##0;[Red]&quot;¥&quot;&quot;¥&quot;\!\-#,##0"/>
    <numFmt numFmtId="183" formatCode="&quot;¥&quot;#,##0.00;[Red]&quot;¥&quot;&quot;¥&quot;\!\-#,##0.00"/>
    <numFmt numFmtId="184" formatCode="0;&quot;▲ &quot;0"/>
    <numFmt numFmtId="185" formatCode="0_ "/>
    <numFmt numFmtId="186" formatCode="_(* #,##0_);_(* \(#,##0\);_(* &quot;-&quot;_);_(@_)"/>
    <numFmt numFmtId="187" formatCode="_(* #,##0.00_);_(* \(#,##0.00\);_(* &quot;-&quot;??_);_(@_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;&quot;▲ &quot;#,##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dddd\,\ mmmm\ dd\,\ yyyy"/>
    <numFmt numFmtId="196" formatCode="[$-FFFF]g/&quot;標&quot;&quot;準&quot;"/>
    <numFmt numFmtId="197" formatCode="#,###;&quot;△ &quot;#,###"/>
    <numFmt numFmtId="198" formatCode="0_);[Red]\(0\)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b/>
      <sz val="11"/>
      <name val="ＭＳ Ｐゴシック"/>
      <family val="3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14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9"/>
      <color indexed="10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0"/>
      <color indexed="8"/>
      <name val="ＭＳ Ｐゴシック"/>
      <family val="3"/>
    </font>
    <font>
      <sz val="6"/>
      <name val="ＭＳ 明朝"/>
      <family val="1"/>
    </font>
    <font>
      <sz val="8"/>
      <name val="ＭＳ Ｐゴシック"/>
      <family val="3"/>
    </font>
    <font>
      <b/>
      <sz val="10"/>
      <color indexed="10"/>
      <name val="ＭＳ Ｐゴシック"/>
      <family val="3"/>
    </font>
    <font>
      <b/>
      <u val="single"/>
      <sz val="12"/>
      <color indexed="10"/>
      <name val="ＭＳ Ｐゴシック"/>
      <family val="3"/>
    </font>
    <font>
      <sz val="13"/>
      <name val="ＭＳ Ｐゴシック"/>
      <family val="3"/>
    </font>
    <font>
      <sz val="28"/>
      <name val="ＭＳ ゴシック"/>
      <family val="3"/>
    </font>
    <font>
      <sz val="14"/>
      <name val="ＭＳ ゴシック"/>
      <family val="3"/>
    </font>
    <font>
      <u val="single"/>
      <sz val="14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64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179" fontId="8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179" fontId="9" fillId="0" borderId="0" xfId="0" applyNumberFormat="1" applyFont="1" applyAlignment="1">
      <alignment horizontal="right"/>
    </xf>
    <xf numFmtId="0" fontId="10" fillId="0" borderId="0" xfId="61" applyFont="1" applyFill="1" applyBorder="1" applyAlignment="1">
      <alignment horizontal="distributed" vertical="center"/>
      <protection/>
    </xf>
    <xf numFmtId="0" fontId="11" fillId="0" borderId="0" xfId="0" applyFont="1" applyAlignment="1">
      <alignment/>
    </xf>
    <xf numFmtId="0" fontId="2" fillId="0" borderId="12" xfId="61" applyFont="1" applyBorder="1" applyAlignment="1">
      <alignment horizontal="left" vertical="distributed"/>
      <protection/>
    </xf>
    <xf numFmtId="0" fontId="2" fillId="0" borderId="13" xfId="61" applyFont="1" applyBorder="1" applyAlignment="1">
      <alignment horizontal="left" vertical="distributed"/>
      <protection/>
    </xf>
    <xf numFmtId="0" fontId="2" fillId="0" borderId="14" xfId="61" applyFont="1" applyBorder="1" applyAlignment="1">
      <alignment horizontal="left" vertical="distributed"/>
      <protection/>
    </xf>
    <xf numFmtId="0" fontId="0" fillId="0" borderId="0" xfId="0" applyFont="1" applyBorder="1" applyAlignment="1">
      <alignment/>
    </xf>
    <xf numFmtId="0" fontId="2" fillId="0" borderId="11" xfId="61" applyFont="1" applyBorder="1" applyAlignment="1">
      <alignment horizontal="right" vertical="center"/>
      <protection/>
    </xf>
    <xf numFmtId="0" fontId="2" fillId="0" borderId="15" xfId="61" applyFont="1" applyBorder="1" applyAlignment="1">
      <alignment horizontal="right" vertical="center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90" fontId="7" fillId="0" borderId="16" xfId="0" applyNumberFormat="1" applyFont="1" applyBorder="1" applyAlignment="1">
      <alignment horizontal="right"/>
    </xf>
    <xf numFmtId="190" fontId="7" fillId="0" borderId="17" xfId="0" applyNumberFormat="1" applyFont="1" applyBorder="1" applyAlignment="1">
      <alignment horizontal="right"/>
    </xf>
    <xf numFmtId="190" fontId="7" fillId="0" borderId="18" xfId="0" applyNumberFormat="1" applyFont="1" applyBorder="1" applyAlignment="1">
      <alignment horizontal="right"/>
    </xf>
    <xf numFmtId="190" fontId="0" fillId="0" borderId="19" xfId="0" applyNumberFormat="1" applyFont="1" applyBorder="1" applyAlignment="1">
      <alignment horizontal="right"/>
    </xf>
    <xf numFmtId="190" fontId="0" fillId="0" borderId="20" xfId="0" applyNumberFormat="1" applyFont="1" applyBorder="1" applyAlignment="1">
      <alignment horizontal="right"/>
    </xf>
    <xf numFmtId="190" fontId="0" fillId="0" borderId="21" xfId="0" applyNumberFormat="1" applyFont="1" applyBorder="1" applyAlignment="1">
      <alignment horizontal="right"/>
    </xf>
    <xf numFmtId="190" fontId="0" fillId="0" borderId="22" xfId="0" applyNumberFormat="1" applyFont="1" applyBorder="1" applyAlignment="1">
      <alignment horizontal="right"/>
    </xf>
    <xf numFmtId="190" fontId="0" fillId="0" borderId="23" xfId="0" applyNumberFormat="1" applyFont="1" applyBorder="1" applyAlignment="1">
      <alignment horizontal="right"/>
    </xf>
    <xf numFmtId="190" fontId="0" fillId="0" borderId="24" xfId="0" applyNumberFormat="1" applyFont="1" applyBorder="1" applyAlignment="1">
      <alignment horizontal="right"/>
    </xf>
    <xf numFmtId="190" fontId="0" fillId="0" borderId="25" xfId="0" applyNumberFormat="1" applyFont="1" applyBorder="1" applyAlignment="1">
      <alignment horizontal="right"/>
    </xf>
    <xf numFmtId="190" fontId="0" fillId="0" borderId="26" xfId="0" applyNumberFormat="1" applyFont="1" applyBorder="1" applyAlignment="1">
      <alignment horizontal="right"/>
    </xf>
    <xf numFmtId="190" fontId="0" fillId="0" borderId="27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179" fontId="11" fillId="0" borderId="0" xfId="0" applyNumberFormat="1" applyFont="1" applyAlignment="1">
      <alignment/>
    </xf>
    <xf numFmtId="179" fontId="0" fillId="0" borderId="19" xfId="0" applyNumberFormat="1" applyFont="1" applyBorder="1" applyAlignment="1">
      <alignment horizontal="right"/>
    </xf>
    <xf numFmtId="179" fontId="0" fillId="0" borderId="20" xfId="0" applyNumberFormat="1" applyFont="1" applyBorder="1" applyAlignment="1">
      <alignment horizontal="right"/>
    </xf>
    <xf numFmtId="179" fontId="0" fillId="0" borderId="21" xfId="0" applyNumberFormat="1" applyFont="1" applyBorder="1" applyAlignment="1">
      <alignment horizontal="right"/>
    </xf>
    <xf numFmtId="179" fontId="0" fillId="0" borderId="22" xfId="0" applyNumberFormat="1" applyFont="1" applyBorder="1" applyAlignment="1">
      <alignment horizontal="right"/>
    </xf>
    <xf numFmtId="179" fontId="0" fillId="0" borderId="23" xfId="0" applyNumberFormat="1" applyFont="1" applyBorder="1" applyAlignment="1">
      <alignment horizontal="right"/>
    </xf>
    <xf numFmtId="179" fontId="0" fillId="0" borderId="24" xfId="0" applyNumberFormat="1" applyFont="1" applyBorder="1" applyAlignment="1">
      <alignment horizontal="right"/>
    </xf>
    <xf numFmtId="179" fontId="0" fillId="0" borderId="25" xfId="0" applyNumberFormat="1" applyFont="1" applyBorder="1" applyAlignment="1">
      <alignment horizontal="right"/>
    </xf>
    <xf numFmtId="179" fontId="0" fillId="0" borderId="26" xfId="0" applyNumberFormat="1" applyFont="1" applyBorder="1" applyAlignment="1">
      <alignment horizontal="right"/>
    </xf>
    <xf numFmtId="179" fontId="0" fillId="0" borderId="27" xfId="0" applyNumberFormat="1" applyFont="1" applyBorder="1" applyAlignment="1">
      <alignment horizontal="right"/>
    </xf>
    <xf numFmtId="0" fontId="18" fillId="0" borderId="0" xfId="0" applyFont="1" applyAlignment="1">
      <alignment/>
    </xf>
    <xf numFmtId="0" fontId="0" fillId="0" borderId="0" xfId="0" applyFill="1" applyAlignment="1">
      <alignment/>
    </xf>
    <xf numFmtId="179" fontId="8" fillId="0" borderId="0" xfId="0" applyNumberFormat="1" applyFont="1" applyFill="1" applyAlignment="1">
      <alignment horizontal="right"/>
    </xf>
    <xf numFmtId="0" fontId="12" fillId="0" borderId="16" xfId="61" applyFont="1" applyBorder="1" applyAlignment="1">
      <alignment horizontal="centerContinuous"/>
      <protection/>
    </xf>
    <xf numFmtId="0" fontId="12" fillId="0" borderId="28" xfId="61" applyFont="1" applyBorder="1" applyAlignment="1">
      <alignment horizontal="centerContinuous"/>
      <protection/>
    </xf>
    <xf numFmtId="0" fontId="12" fillId="0" borderId="29" xfId="61" applyFont="1" applyBorder="1" applyAlignment="1">
      <alignment horizontal="centerContinuous"/>
      <protection/>
    </xf>
    <xf numFmtId="0" fontId="2" fillId="0" borderId="30" xfId="61" applyFont="1" applyBorder="1" applyAlignment="1">
      <alignment horizontal="distributed"/>
      <protection/>
    </xf>
    <xf numFmtId="0" fontId="2" fillId="0" borderId="31" xfId="61" applyFont="1" applyBorder="1" applyAlignment="1">
      <alignment horizontal="distributed"/>
      <protection/>
    </xf>
    <xf numFmtId="0" fontId="2" fillId="0" borderId="32" xfId="61" applyFont="1" applyBorder="1" applyAlignment="1">
      <alignment horizontal="distributed"/>
      <protection/>
    </xf>
    <xf numFmtId="0" fontId="2" fillId="0" borderId="33" xfId="61" applyFont="1" applyBorder="1" applyAlignment="1">
      <alignment horizontal="distributed"/>
      <protection/>
    </xf>
    <xf numFmtId="0" fontId="2" fillId="0" borderId="34" xfId="61" applyFont="1" applyBorder="1" applyAlignment="1">
      <alignment horizontal="distributed"/>
      <protection/>
    </xf>
    <xf numFmtId="0" fontId="2" fillId="0" borderId="35" xfId="61" applyFont="1" applyBorder="1" applyAlignment="1">
      <alignment horizontal="distributed"/>
      <protection/>
    </xf>
    <xf numFmtId="0" fontId="2" fillId="0" borderId="30" xfId="61" applyFont="1" applyFill="1" applyBorder="1" applyAlignment="1">
      <alignment horizontal="distributed"/>
      <protection/>
    </xf>
    <xf numFmtId="0" fontId="2" fillId="0" borderId="31" xfId="61" applyFont="1" applyFill="1" applyBorder="1" applyAlignment="1">
      <alignment horizontal="distributed"/>
      <protection/>
    </xf>
    <xf numFmtId="0" fontId="2" fillId="0" borderId="32" xfId="61" applyFont="1" applyFill="1" applyBorder="1" applyAlignment="1">
      <alignment horizontal="distributed"/>
      <protection/>
    </xf>
    <xf numFmtId="0" fontId="2" fillId="0" borderId="33" xfId="61" applyFont="1" applyFill="1" applyBorder="1" applyAlignment="1">
      <alignment horizontal="distributed"/>
      <protection/>
    </xf>
    <xf numFmtId="0" fontId="2" fillId="0" borderId="34" xfId="61" applyFont="1" applyFill="1" applyBorder="1" applyAlignment="1">
      <alignment horizontal="distributed"/>
      <protection/>
    </xf>
    <xf numFmtId="0" fontId="2" fillId="0" borderId="35" xfId="61" applyFont="1" applyFill="1" applyBorder="1" applyAlignment="1">
      <alignment horizontal="distributed"/>
      <protection/>
    </xf>
    <xf numFmtId="0" fontId="3" fillId="0" borderId="32" xfId="61" applyFont="1" applyBorder="1" applyAlignment="1">
      <alignment horizontal="distributed"/>
      <protection/>
    </xf>
    <xf numFmtId="0" fontId="3" fillId="0" borderId="33" xfId="61" applyFont="1" applyBorder="1" applyAlignment="1">
      <alignment horizontal="distributed"/>
      <protection/>
    </xf>
    <xf numFmtId="0" fontId="3" fillId="0" borderId="36" xfId="63" applyFont="1" applyBorder="1" applyAlignment="1">
      <alignment horizontal="distributed"/>
      <protection/>
    </xf>
    <xf numFmtId="179" fontId="7" fillId="0" borderId="16" xfId="0" applyNumberFormat="1" applyFont="1" applyBorder="1" applyAlignment="1">
      <alignment/>
    </xf>
    <xf numFmtId="179" fontId="7" fillId="0" borderId="17" xfId="0" applyNumberFormat="1" applyFont="1" applyBorder="1" applyAlignment="1">
      <alignment/>
    </xf>
    <xf numFmtId="179" fontId="7" fillId="0" borderId="18" xfId="0" applyNumberFormat="1" applyFont="1" applyBorder="1" applyAlignment="1">
      <alignment/>
    </xf>
    <xf numFmtId="0" fontId="3" fillId="0" borderId="31" xfId="63" applyFont="1" applyBorder="1" applyAlignment="1">
      <alignment horizontal="distributed"/>
      <protection/>
    </xf>
    <xf numFmtId="0" fontId="3" fillId="0" borderId="35" xfId="63" applyFont="1" applyBorder="1" applyAlignment="1">
      <alignment horizontal="distributed"/>
      <protection/>
    </xf>
    <xf numFmtId="0" fontId="3" fillId="0" borderId="0" xfId="0" applyFont="1" applyAlignment="1">
      <alignment horizontal="left" textRotation="180"/>
    </xf>
    <xf numFmtId="0" fontId="17" fillId="0" borderId="37" xfId="63" applyFont="1" applyBorder="1" applyAlignment="1">
      <alignment horizontal="left" textRotation="180" wrapText="1"/>
      <protection/>
    </xf>
    <xf numFmtId="0" fontId="3" fillId="0" borderId="37" xfId="63" applyFont="1" applyBorder="1" applyAlignment="1">
      <alignment horizontal="left" textRotation="180"/>
      <protection/>
    </xf>
    <xf numFmtId="0" fontId="19" fillId="0" borderId="37" xfId="63" applyFont="1" applyBorder="1" applyAlignment="1">
      <alignment horizontal="left" textRotation="180"/>
      <protection/>
    </xf>
    <xf numFmtId="0" fontId="3" fillId="0" borderId="0" xfId="0" applyFont="1" applyAlignment="1">
      <alignment horizontal="left"/>
    </xf>
    <xf numFmtId="0" fontId="17" fillId="0" borderId="37" xfId="63" applyFont="1" applyBorder="1" applyAlignment="1">
      <alignment horizontal="left" wrapText="1"/>
      <protection/>
    </xf>
    <xf numFmtId="0" fontId="3" fillId="0" borderId="37" xfId="63" applyFont="1" applyBorder="1" applyAlignment="1">
      <alignment horizontal="left"/>
      <protection/>
    </xf>
    <xf numFmtId="0" fontId="19" fillId="0" borderId="37" xfId="63" applyFont="1" applyBorder="1" applyAlignment="1">
      <alignment horizontal="left"/>
      <protection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0" fillId="0" borderId="0" xfId="0" applyFont="1" applyAlignment="1">
      <alignment vertical="top"/>
    </xf>
    <xf numFmtId="0" fontId="21" fillId="0" borderId="0" xfId="0" applyFont="1" applyAlignment="1">
      <alignment vertical="center"/>
    </xf>
    <xf numFmtId="0" fontId="2" fillId="0" borderId="38" xfId="0" applyFont="1" applyBorder="1" applyAlignment="1">
      <alignment vertical="justify" wrapText="1"/>
    </xf>
    <xf numFmtId="0" fontId="2" fillId="0" borderId="39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2" fillId="0" borderId="38" xfId="0" applyFont="1" applyBorder="1" applyAlignment="1">
      <alignment vertical="justify" wrapText="1"/>
    </xf>
    <xf numFmtId="0" fontId="22" fillId="0" borderId="39" xfId="0" applyFont="1" applyBorder="1" applyAlignment="1">
      <alignment vertical="center"/>
    </xf>
    <xf numFmtId="0" fontId="2" fillId="0" borderId="4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Continuous" vertical="center" shrinkToFit="1"/>
    </xf>
    <xf numFmtId="0" fontId="2" fillId="0" borderId="42" xfId="0" applyFont="1" applyBorder="1" applyAlignment="1">
      <alignment horizontal="centerContinuous" vertical="center" shrinkToFit="1"/>
    </xf>
    <xf numFmtId="0" fontId="2" fillId="0" borderId="43" xfId="0" applyFont="1" applyBorder="1" applyAlignment="1">
      <alignment horizontal="centerContinuous" vertical="center" shrinkToFit="1"/>
    </xf>
    <xf numFmtId="0" fontId="2" fillId="0" borderId="14" xfId="0" applyFont="1" applyBorder="1" applyAlignment="1">
      <alignment horizontal="center" vertical="center" shrinkToFit="1"/>
    </xf>
    <xf numFmtId="0" fontId="22" fillId="0" borderId="4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Continuous" vertical="center"/>
    </xf>
    <xf numFmtId="0" fontId="22" fillId="0" borderId="42" xfId="0" applyFont="1" applyBorder="1" applyAlignment="1">
      <alignment horizontal="centerContinuous" vertical="center"/>
    </xf>
    <xf numFmtId="0" fontId="22" fillId="0" borderId="43" xfId="0" applyFont="1" applyBorder="1" applyAlignment="1">
      <alignment horizontal="centerContinuous" vertical="center"/>
    </xf>
    <xf numFmtId="0" fontId="22" fillId="0" borderId="1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2" fillId="0" borderId="44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distributed" vertical="center"/>
    </xf>
    <xf numFmtId="190" fontId="2" fillId="0" borderId="48" xfId="0" applyNumberFormat="1" applyFont="1" applyFill="1" applyBorder="1" applyAlignment="1">
      <alignment horizontal="right" vertical="center"/>
    </xf>
    <xf numFmtId="190" fontId="2" fillId="0" borderId="49" xfId="0" applyNumberFormat="1" applyFont="1" applyFill="1" applyBorder="1" applyAlignment="1">
      <alignment horizontal="right" vertical="center"/>
    </xf>
    <xf numFmtId="190" fontId="2" fillId="0" borderId="29" xfId="0" applyNumberFormat="1" applyFont="1" applyFill="1" applyBorder="1" applyAlignment="1">
      <alignment horizontal="right" vertical="center"/>
    </xf>
    <xf numFmtId="190" fontId="2" fillId="0" borderId="16" xfId="0" applyNumberFormat="1" applyFont="1" applyBorder="1" applyAlignment="1">
      <alignment horizontal="right" vertical="center"/>
    </xf>
    <xf numFmtId="190" fontId="2" fillId="0" borderId="49" xfId="0" applyNumberFormat="1" applyFont="1" applyBorder="1" applyAlignment="1">
      <alignment horizontal="right" vertical="center"/>
    </xf>
    <xf numFmtId="190" fontId="2" fillId="0" borderId="29" xfId="0" applyNumberFormat="1" applyFont="1" applyBorder="1" applyAlignment="1">
      <alignment horizontal="right" vertical="center"/>
    </xf>
    <xf numFmtId="0" fontId="22" fillId="0" borderId="36" xfId="0" applyFont="1" applyBorder="1" applyAlignment="1">
      <alignment horizontal="distributed" vertical="center"/>
    </xf>
    <xf numFmtId="190" fontId="22" fillId="0" borderId="48" xfId="0" applyNumberFormat="1" applyFont="1" applyFill="1" applyBorder="1" applyAlignment="1">
      <alignment horizontal="right" vertical="center"/>
    </xf>
    <xf numFmtId="190" fontId="22" fillId="0" borderId="50" xfId="0" applyNumberFormat="1" applyFont="1" applyFill="1" applyBorder="1" applyAlignment="1">
      <alignment horizontal="right" vertical="center"/>
    </xf>
    <xf numFmtId="190" fontId="22" fillId="0" borderId="51" xfId="0" applyNumberFormat="1" applyFont="1" applyFill="1" applyBorder="1" applyAlignment="1">
      <alignment horizontal="right" vertical="center"/>
    </xf>
    <xf numFmtId="0" fontId="2" fillId="0" borderId="31" xfId="0" applyFont="1" applyBorder="1" applyAlignment="1">
      <alignment horizontal="distributed" vertical="center"/>
    </xf>
    <xf numFmtId="197" fontId="2" fillId="0" borderId="31" xfId="0" applyNumberFormat="1" applyFont="1" applyFill="1" applyBorder="1" applyAlignment="1">
      <alignment horizontal="right" vertical="center"/>
    </xf>
    <xf numFmtId="176" fontId="2" fillId="0" borderId="52" xfId="0" applyNumberFormat="1" applyFont="1" applyFill="1" applyBorder="1" applyAlignment="1">
      <alignment horizontal="right" vertical="center"/>
    </xf>
    <xf numFmtId="197" fontId="2" fillId="0" borderId="52" xfId="0" applyNumberFormat="1" applyFont="1" applyFill="1" applyBorder="1" applyAlignment="1">
      <alignment horizontal="right" vertical="center"/>
    </xf>
    <xf numFmtId="197" fontId="2" fillId="0" borderId="53" xfId="0" applyNumberFormat="1" applyFont="1" applyFill="1" applyBorder="1" applyAlignment="1">
      <alignment horizontal="right" vertical="center"/>
    </xf>
    <xf numFmtId="190" fontId="2" fillId="0" borderId="19" xfId="0" applyNumberFormat="1" applyFont="1" applyBorder="1" applyAlignment="1">
      <alignment horizontal="right" vertical="center"/>
    </xf>
    <xf numFmtId="190" fontId="2" fillId="0" borderId="52" xfId="0" applyNumberFormat="1" applyFont="1" applyBorder="1" applyAlignment="1">
      <alignment horizontal="right" vertical="center"/>
    </xf>
    <xf numFmtId="190" fontId="2" fillId="0" borderId="53" xfId="0" applyNumberFormat="1" applyFont="1" applyBorder="1" applyAlignment="1">
      <alignment horizontal="right" vertical="center"/>
    </xf>
    <xf numFmtId="0" fontId="22" fillId="0" borderId="31" xfId="0" applyFont="1" applyBorder="1" applyAlignment="1">
      <alignment horizontal="distributed" vertical="center"/>
    </xf>
    <xf numFmtId="197" fontId="22" fillId="0" borderId="31" xfId="0" applyNumberFormat="1" applyFont="1" applyFill="1" applyBorder="1" applyAlignment="1">
      <alignment horizontal="right" vertical="center"/>
    </xf>
    <xf numFmtId="176" fontId="22" fillId="0" borderId="52" xfId="0" applyNumberFormat="1" applyFont="1" applyFill="1" applyBorder="1" applyAlignment="1">
      <alignment horizontal="right" vertical="center"/>
    </xf>
    <xf numFmtId="197" fontId="22" fillId="0" borderId="52" xfId="0" applyNumberFormat="1" applyFont="1" applyFill="1" applyBorder="1" applyAlignment="1">
      <alignment horizontal="right" vertical="center"/>
    </xf>
    <xf numFmtId="197" fontId="22" fillId="0" borderId="5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90" fontId="2" fillId="0" borderId="23" xfId="0" applyNumberFormat="1" applyFont="1" applyBorder="1" applyAlignment="1">
      <alignment horizontal="right" vertical="center"/>
    </xf>
    <xf numFmtId="190" fontId="2" fillId="0" borderId="24" xfId="0" applyNumberFormat="1" applyFont="1" applyBorder="1" applyAlignment="1">
      <alignment horizontal="right" vertical="center"/>
    </xf>
    <xf numFmtId="0" fontId="22" fillId="0" borderId="33" xfId="0" applyFont="1" applyBorder="1" applyAlignment="1">
      <alignment horizontal="distributed" vertical="center"/>
    </xf>
    <xf numFmtId="190" fontId="2" fillId="0" borderId="22" xfId="0" applyNumberFormat="1" applyFont="1" applyBorder="1" applyAlignment="1">
      <alignment horizontal="right" vertical="center"/>
    </xf>
    <xf numFmtId="0" fontId="2" fillId="0" borderId="35" xfId="0" applyFont="1" applyBorder="1" applyAlignment="1">
      <alignment horizontal="distributed" vertical="center"/>
    </xf>
    <xf numFmtId="197" fontId="2" fillId="0" borderId="35" xfId="0" applyNumberFormat="1" applyFont="1" applyFill="1" applyBorder="1" applyAlignment="1">
      <alignment horizontal="right" vertical="center"/>
    </xf>
    <xf numFmtId="176" fontId="2" fillId="0" borderId="25" xfId="0" applyNumberFormat="1" applyFont="1" applyFill="1" applyBorder="1" applyAlignment="1">
      <alignment horizontal="right" vertical="center"/>
    </xf>
    <xf numFmtId="197" fontId="2" fillId="0" borderId="54" xfId="0" applyNumberFormat="1" applyFont="1" applyFill="1" applyBorder="1" applyAlignment="1">
      <alignment horizontal="right" vertical="center"/>
    </xf>
    <xf numFmtId="197" fontId="2" fillId="0" borderId="55" xfId="0" applyNumberFormat="1" applyFont="1" applyFill="1" applyBorder="1" applyAlignment="1">
      <alignment horizontal="right" vertical="center"/>
    </xf>
    <xf numFmtId="190" fontId="2" fillId="0" borderId="25" xfId="0" applyNumberFormat="1" applyFont="1" applyBorder="1" applyAlignment="1">
      <alignment horizontal="right" vertical="center"/>
    </xf>
    <xf numFmtId="190" fontId="2" fillId="0" borderId="26" xfId="0" applyNumberFormat="1" applyFont="1" applyBorder="1" applyAlignment="1">
      <alignment horizontal="right" vertical="center"/>
    </xf>
    <xf numFmtId="190" fontId="2" fillId="0" borderId="27" xfId="0" applyNumberFormat="1" applyFont="1" applyBorder="1" applyAlignment="1">
      <alignment horizontal="right" vertical="center"/>
    </xf>
    <xf numFmtId="0" fontId="22" fillId="0" borderId="35" xfId="0" applyFont="1" applyBorder="1" applyAlignment="1">
      <alignment horizontal="distributed" vertical="center"/>
    </xf>
    <xf numFmtId="197" fontId="22" fillId="0" borderId="35" xfId="0" applyNumberFormat="1" applyFont="1" applyFill="1" applyBorder="1" applyAlignment="1">
      <alignment horizontal="right" vertical="center"/>
    </xf>
    <xf numFmtId="176" fontId="22" fillId="0" borderId="54" xfId="0" applyNumberFormat="1" applyFont="1" applyFill="1" applyBorder="1" applyAlignment="1">
      <alignment horizontal="right" vertical="center"/>
    </xf>
    <xf numFmtId="197" fontId="22" fillId="0" borderId="54" xfId="0" applyNumberFormat="1" applyFont="1" applyFill="1" applyBorder="1" applyAlignment="1">
      <alignment horizontal="right" vertical="center"/>
    </xf>
    <xf numFmtId="197" fontId="22" fillId="0" borderId="26" xfId="0" applyNumberFormat="1" applyFont="1" applyFill="1" applyBorder="1" applyAlignment="1">
      <alignment horizontal="right" vertical="center"/>
    </xf>
    <xf numFmtId="197" fontId="22" fillId="0" borderId="55" xfId="0" applyNumberFormat="1" applyFont="1" applyFill="1" applyBorder="1" applyAlignment="1">
      <alignment horizontal="right" vertical="center"/>
    </xf>
    <xf numFmtId="0" fontId="24" fillId="0" borderId="0" xfId="62" applyFont="1" applyFill="1" applyBorder="1" applyAlignment="1">
      <alignment vertical="top"/>
      <protection/>
    </xf>
    <xf numFmtId="0" fontId="0" fillId="0" borderId="0" xfId="64" applyFont="1" applyAlignment="1">
      <alignment vertical="top"/>
      <protection/>
    </xf>
    <xf numFmtId="0" fontId="2" fillId="0" borderId="0" xfId="0" applyFont="1" applyAlignment="1">
      <alignment vertical="top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vertical="top"/>
    </xf>
    <xf numFmtId="0" fontId="26" fillId="0" borderId="0" xfId="0" applyFont="1" applyAlignment="1">
      <alignment vertical="center"/>
    </xf>
    <xf numFmtId="0" fontId="2" fillId="0" borderId="0" xfId="0" applyFont="1" applyAlignment="1">
      <alignment/>
    </xf>
    <xf numFmtId="49" fontId="2" fillId="0" borderId="56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1" xfId="62" applyFont="1" applyFill="1" applyBorder="1" applyAlignment="1">
      <alignment horizontal="distributed" vertical="center"/>
      <protection/>
    </xf>
    <xf numFmtId="0" fontId="2" fillId="0" borderId="15" xfId="0" applyFont="1" applyFill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190" fontId="0" fillId="0" borderId="50" xfId="0" applyNumberFormat="1" applyFont="1" applyBorder="1" applyAlignment="1">
      <alignment horizontal="right" vertical="center" shrinkToFit="1"/>
    </xf>
    <xf numFmtId="190" fontId="0" fillId="0" borderId="11" xfId="0" applyNumberFormat="1" applyFont="1" applyBorder="1" applyAlignment="1">
      <alignment horizontal="right" vertical="center" shrinkToFit="1"/>
    </xf>
    <xf numFmtId="190" fontId="0" fillId="0" borderId="11" xfId="0" applyNumberFormat="1" applyFont="1" applyFill="1" applyBorder="1" applyAlignment="1">
      <alignment horizontal="right" vertical="center" shrinkToFit="1"/>
    </xf>
    <xf numFmtId="190" fontId="0" fillId="0" borderId="15" xfId="0" applyNumberFormat="1" applyFont="1" applyBorder="1" applyAlignment="1">
      <alignment horizontal="right" vertical="center" shrinkToFit="1"/>
    </xf>
    <xf numFmtId="0" fontId="3" fillId="0" borderId="31" xfId="0" applyFont="1" applyFill="1" applyBorder="1" applyAlignment="1">
      <alignment horizontal="distributed" vertical="center"/>
    </xf>
    <xf numFmtId="190" fontId="0" fillId="0" borderId="52" xfId="0" applyNumberFormat="1" applyFont="1" applyFill="1" applyBorder="1" applyAlignment="1">
      <alignment horizontal="right" vertical="center" shrinkToFit="1"/>
    </xf>
    <xf numFmtId="190" fontId="0" fillId="0" borderId="20" xfId="0" applyNumberFormat="1" applyFont="1" applyFill="1" applyBorder="1" applyAlignment="1">
      <alignment horizontal="right" vertical="center" shrinkToFit="1"/>
    </xf>
    <xf numFmtId="190" fontId="0" fillId="0" borderId="21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0" fontId="3" fillId="0" borderId="31" xfId="0" applyFont="1" applyBorder="1" applyAlignment="1">
      <alignment horizontal="distributed" vertical="center"/>
    </xf>
    <xf numFmtId="190" fontId="0" fillId="0" borderId="52" xfId="0" applyNumberFormat="1" applyFont="1" applyBorder="1" applyAlignment="1">
      <alignment horizontal="right" vertical="center" shrinkToFit="1"/>
    </xf>
    <xf numFmtId="190" fontId="0" fillId="0" borderId="20" xfId="0" applyNumberFormat="1" applyFont="1" applyBorder="1" applyAlignment="1">
      <alignment horizontal="right" vertical="center" shrinkToFit="1"/>
    </xf>
    <xf numFmtId="190" fontId="0" fillId="0" borderId="21" xfId="0" applyNumberFormat="1" applyFont="1" applyBorder="1" applyAlignment="1">
      <alignment horizontal="right" vertical="center" shrinkToFit="1"/>
    </xf>
    <xf numFmtId="0" fontId="3" fillId="0" borderId="35" xfId="0" applyFont="1" applyBorder="1" applyAlignment="1">
      <alignment horizontal="distributed" vertical="center"/>
    </xf>
    <xf numFmtId="190" fontId="0" fillId="0" borderId="54" xfId="0" applyNumberFormat="1" applyFont="1" applyBorder="1" applyAlignment="1">
      <alignment horizontal="right" vertical="center" shrinkToFit="1"/>
    </xf>
    <xf numFmtId="190" fontId="0" fillId="0" borderId="26" xfId="0" applyNumberFormat="1" applyFont="1" applyBorder="1" applyAlignment="1">
      <alignment horizontal="right" vertical="center" shrinkToFit="1"/>
    </xf>
    <xf numFmtId="190" fontId="0" fillId="0" borderId="26" xfId="0" applyNumberFormat="1" applyFont="1" applyFill="1" applyBorder="1" applyAlignment="1">
      <alignment horizontal="right" vertical="center" shrinkToFit="1"/>
    </xf>
    <xf numFmtId="190" fontId="0" fillId="0" borderId="27" xfId="0" applyNumberFormat="1" applyFont="1" applyBorder="1" applyAlignment="1">
      <alignment horizontal="right" vertical="center" shrinkToFit="1"/>
    </xf>
    <xf numFmtId="0" fontId="2" fillId="0" borderId="36" xfId="0" applyFont="1" applyBorder="1" applyAlignment="1">
      <alignment horizontal="distributed" vertical="center"/>
    </xf>
    <xf numFmtId="190" fontId="5" fillId="0" borderId="10" xfId="0" applyNumberFormat="1" applyFont="1" applyBorder="1" applyAlignment="1">
      <alignment horizontal="right" vertical="center" shrinkToFit="1"/>
    </xf>
    <xf numFmtId="190" fontId="5" fillId="0" borderId="11" xfId="0" applyNumberFormat="1" applyFont="1" applyBorder="1" applyAlignment="1">
      <alignment horizontal="right" vertical="center" shrinkToFit="1"/>
    </xf>
    <xf numFmtId="190" fontId="5" fillId="0" borderId="15" xfId="0" applyNumberFormat="1" applyFont="1" applyBorder="1" applyAlignment="1">
      <alignment horizontal="right" vertical="center" shrinkToFit="1"/>
    </xf>
    <xf numFmtId="190" fontId="5" fillId="0" borderId="19" xfId="0" applyNumberFormat="1" applyFont="1" applyBorder="1" applyAlignment="1">
      <alignment horizontal="right" vertical="center" shrinkToFit="1"/>
    </xf>
    <xf numFmtId="190" fontId="5" fillId="0" borderId="20" xfId="0" applyNumberFormat="1" applyFont="1" applyBorder="1" applyAlignment="1">
      <alignment horizontal="right" vertical="center" shrinkToFit="1"/>
    </xf>
    <xf numFmtId="190" fontId="5" fillId="0" borderId="21" xfId="0" applyNumberFormat="1" applyFont="1" applyBorder="1" applyAlignment="1">
      <alignment horizontal="right" vertical="center" shrinkToFit="1"/>
    </xf>
    <xf numFmtId="190" fontId="5" fillId="0" borderId="25" xfId="0" applyNumberFormat="1" applyFont="1" applyBorder="1" applyAlignment="1">
      <alignment horizontal="right" vertical="center" shrinkToFit="1"/>
    </xf>
    <xf numFmtId="190" fontId="5" fillId="0" borderId="26" xfId="0" applyNumberFormat="1" applyFont="1" applyBorder="1" applyAlignment="1">
      <alignment horizontal="right" vertical="center" shrinkToFit="1"/>
    </xf>
    <xf numFmtId="190" fontId="5" fillId="0" borderId="27" xfId="0" applyNumberFormat="1" applyFont="1" applyBorder="1" applyAlignment="1">
      <alignment horizontal="right" vertical="center" shrinkToFit="1"/>
    </xf>
    <xf numFmtId="0" fontId="3" fillId="0" borderId="0" xfId="0" applyFont="1" applyAlignment="1">
      <alignment horizontal="left" vertical="center" textRotation="180"/>
    </xf>
    <xf numFmtId="176" fontId="27" fillId="0" borderId="20" xfId="0" applyNumberFormat="1" applyFont="1" applyBorder="1" applyAlignment="1">
      <alignment horizontal="right" vertical="center" shrinkToFit="1"/>
    </xf>
    <xf numFmtId="176" fontId="27" fillId="0" borderId="21" xfId="0" applyNumberFormat="1" applyFont="1" applyBorder="1" applyAlignment="1">
      <alignment horizontal="right" vertical="center" shrinkToFit="1"/>
    </xf>
    <xf numFmtId="176" fontId="27" fillId="0" borderId="26" xfId="0" applyNumberFormat="1" applyFont="1" applyBorder="1" applyAlignment="1">
      <alignment horizontal="right" vertical="center" shrinkToFit="1"/>
    </xf>
    <xf numFmtId="176" fontId="27" fillId="0" borderId="27" xfId="0" applyNumberFormat="1" applyFont="1" applyBorder="1" applyAlignment="1">
      <alignment horizontal="right" vertical="center" shrinkToFit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30" fillId="0" borderId="0" xfId="43" applyFont="1" applyAlignment="1" applyProtection="1">
      <alignment vertical="center"/>
      <protection/>
    </xf>
    <xf numFmtId="0" fontId="30" fillId="0" borderId="0" xfId="0" applyFont="1" applyAlignment="1">
      <alignment vertical="center"/>
    </xf>
    <xf numFmtId="0" fontId="30" fillId="0" borderId="0" xfId="43" applyNumberFormat="1" applyFont="1" applyFill="1" applyBorder="1" applyAlignment="1" applyProtection="1">
      <alignment vertical="center" wrapText="1"/>
      <protection/>
    </xf>
    <xf numFmtId="176" fontId="27" fillId="0" borderId="10" xfId="0" applyNumberFormat="1" applyFont="1" applyBorder="1" applyAlignment="1">
      <alignment horizontal="right" vertical="center" shrinkToFit="1"/>
    </xf>
    <xf numFmtId="176" fontId="27" fillId="0" borderId="11" xfId="0" applyNumberFormat="1" applyFont="1" applyBorder="1" applyAlignment="1">
      <alignment horizontal="right" vertical="center" shrinkToFit="1"/>
    </xf>
    <xf numFmtId="176" fontId="27" fillId="0" borderId="15" xfId="0" applyNumberFormat="1" applyFont="1" applyBorder="1" applyAlignment="1">
      <alignment horizontal="right" vertical="center" shrinkToFit="1"/>
    </xf>
    <xf numFmtId="176" fontId="27" fillId="0" borderId="19" xfId="0" applyNumberFormat="1" applyFont="1" applyBorder="1" applyAlignment="1">
      <alignment horizontal="right" vertical="center" shrinkToFit="1"/>
    </xf>
    <xf numFmtId="176" fontId="27" fillId="0" borderId="25" xfId="0" applyNumberFormat="1" applyFont="1" applyBorder="1" applyAlignment="1">
      <alignment horizontal="right" vertical="center" shrinkToFit="1"/>
    </xf>
    <xf numFmtId="0" fontId="2" fillId="0" borderId="13" xfId="0" applyNumberFormat="1" applyFont="1" applyBorder="1" applyAlignment="1">
      <alignment horizontal="center" vertical="center"/>
    </xf>
    <xf numFmtId="0" fontId="2" fillId="0" borderId="19" xfId="61" applyNumberFormat="1" applyFont="1" applyBorder="1" applyAlignment="1">
      <alignment horizontal="center"/>
      <protection/>
    </xf>
    <xf numFmtId="0" fontId="2" fillId="0" borderId="19" xfId="61" applyNumberFormat="1" applyFont="1" applyFill="1" applyBorder="1" applyAlignment="1">
      <alignment horizontal="center"/>
      <protection/>
    </xf>
    <xf numFmtId="0" fontId="2" fillId="0" borderId="22" xfId="61" applyNumberFormat="1" applyFont="1" applyBorder="1" applyAlignment="1">
      <alignment horizontal="center"/>
      <protection/>
    </xf>
    <xf numFmtId="0" fontId="2" fillId="0" borderId="25" xfId="61" applyNumberFormat="1" applyFont="1" applyBorder="1" applyAlignment="1">
      <alignment horizontal="center"/>
      <protection/>
    </xf>
    <xf numFmtId="0" fontId="2" fillId="0" borderId="22" xfId="61" applyNumberFormat="1" applyFont="1" applyFill="1" applyBorder="1" applyAlignment="1">
      <alignment horizontal="center"/>
      <protection/>
    </xf>
    <xf numFmtId="0" fontId="2" fillId="0" borderId="25" xfId="61" applyNumberFormat="1" applyFont="1" applyFill="1" applyBorder="1" applyAlignment="1">
      <alignment horizontal="center"/>
      <protection/>
    </xf>
    <xf numFmtId="0" fontId="2" fillId="0" borderId="57" xfId="0" applyFont="1" applyBorder="1" applyAlignment="1">
      <alignment horizontal="left" vertical="justify" wrapText="1"/>
    </xf>
    <xf numFmtId="0" fontId="2" fillId="0" borderId="58" xfId="0" applyFont="1" applyBorder="1" applyAlignment="1">
      <alignment horizontal="left" vertical="justify" wrapText="1"/>
    </xf>
    <xf numFmtId="0" fontId="3" fillId="0" borderId="59" xfId="0" applyFont="1" applyBorder="1" applyAlignment="1">
      <alignment vertical="justify" wrapText="1"/>
    </xf>
    <xf numFmtId="0" fontId="3" fillId="0" borderId="60" xfId="0" applyFont="1" applyBorder="1" applyAlignment="1">
      <alignment vertical="justify" wrapText="1"/>
    </xf>
    <xf numFmtId="0" fontId="3" fillId="0" borderId="37" xfId="63" applyFont="1" applyBorder="1" applyAlignment="1">
      <alignment horizontal="left" textRotation="180"/>
      <protection/>
    </xf>
    <xf numFmtId="0" fontId="2" fillId="0" borderId="57" xfId="0" applyFont="1" applyBorder="1" applyAlignment="1">
      <alignment vertical="justify" wrapText="1"/>
    </xf>
    <xf numFmtId="0" fontId="2" fillId="0" borderId="61" xfId="0" applyFont="1" applyBorder="1" applyAlignment="1">
      <alignment vertical="justify"/>
    </xf>
    <xf numFmtId="0" fontId="22" fillId="0" borderId="57" xfId="0" applyFont="1" applyBorder="1" applyAlignment="1">
      <alignment vertical="justify" wrapText="1"/>
    </xf>
    <xf numFmtId="0" fontId="22" fillId="0" borderId="61" xfId="0" applyFont="1" applyBorder="1" applyAlignment="1">
      <alignment vertical="justify"/>
    </xf>
    <xf numFmtId="0" fontId="22" fillId="0" borderId="58" xfId="0" applyFont="1" applyBorder="1" applyAlignment="1">
      <alignment vertical="justify"/>
    </xf>
    <xf numFmtId="0" fontId="22" fillId="0" borderId="59" xfId="0" applyFont="1" applyBorder="1" applyAlignment="1">
      <alignment vertical="justify" wrapText="1"/>
    </xf>
    <xf numFmtId="0" fontId="22" fillId="0" borderId="62" xfId="0" applyFont="1" applyBorder="1" applyAlignment="1">
      <alignment vertical="justify"/>
    </xf>
    <xf numFmtId="0" fontId="22" fillId="0" borderId="60" xfId="0" applyFont="1" applyBorder="1" applyAlignment="1">
      <alignment vertical="justify"/>
    </xf>
    <xf numFmtId="0" fontId="5" fillId="0" borderId="0" xfId="61" applyFont="1" applyBorder="1" applyAlignment="1">
      <alignment horizontal="left" vertical="center" wrapText="1" indent="1"/>
      <protection/>
    </xf>
    <xf numFmtId="0" fontId="5" fillId="0" borderId="0" xfId="0" applyFont="1" applyBorder="1" applyAlignment="1">
      <alignment horizontal="left" vertical="center" wrapText="1" indent="1"/>
    </xf>
    <xf numFmtId="0" fontId="2" fillId="0" borderId="59" xfId="0" applyFont="1" applyBorder="1" applyAlignment="1">
      <alignment vertical="justify" wrapText="1"/>
    </xf>
    <xf numFmtId="0" fontId="2" fillId="0" borderId="60" xfId="0" applyFont="1" applyBorder="1" applyAlignment="1">
      <alignment vertical="justify"/>
    </xf>
    <xf numFmtId="0" fontId="3" fillId="0" borderId="57" xfId="63" applyFont="1" applyBorder="1" applyAlignment="1">
      <alignment horizontal="left" vertical="justify" wrapText="1"/>
      <protection/>
    </xf>
    <xf numFmtId="0" fontId="3" fillId="0" borderId="58" xfId="63" applyFont="1" applyBorder="1" applyAlignment="1">
      <alignment horizontal="left" vertical="justify"/>
      <protection/>
    </xf>
    <xf numFmtId="0" fontId="2" fillId="0" borderId="63" xfId="0" applyFont="1" applyBorder="1" applyAlignment="1">
      <alignment vertical="justify" wrapText="1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5" fillId="0" borderId="0" xfId="61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0" borderId="64" xfId="0" applyFont="1" applyBorder="1" applyAlignment="1">
      <alignment vertical="justify"/>
    </xf>
    <xf numFmtId="0" fontId="0" fillId="0" borderId="65" xfId="0" applyFont="1" applyBorder="1" applyAlignment="1">
      <alignment vertical="justify"/>
    </xf>
    <xf numFmtId="0" fontId="0" fillId="0" borderId="66" xfId="0" applyFont="1" applyBorder="1" applyAlignment="1">
      <alignment vertical="justify"/>
    </xf>
    <xf numFmtId="0" fontId="0" fillId="0" borderId="64" xfId="0" applyFont="1" applyBorder="1" applyAlignment="1">
      <alignment vertical="justify"/>
    </xf>
    <xf numFmtId="0" fontId="0" fillId="0" borderId="65" xfId="0" applyFont="1" applyBorder="1" applyAlignment="1">
      <alignment vertical="justify"/>
    </xf>
    <xf numFmtId="0" fontId="0" fillId="0" borderId="66" xfId="0" applyFont="1" applyBorder="1" applyAlignment="1">
      <alignment vertical="justify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table_1" xfId="62"/>
    <cellStyle name="標準_市町村別" xfId="63"/>
    <cellStyle name="標準_水源原稿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A14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114.75390625" style="202" customWidth="1"/>
    <col min="2" max="16384" width="9.00390625" style="202" customWidth="1"/>
  </cols>
  <sheetData>
    <row r="2" ht="32.25">
      <c r="A2" s="201" t="s">
        <v>104</v>
      </c>
    </row>
    <row r="3" ht="30" customHeight="1"/>
    <row r="4" ht="39.75" customHeight="1">
      <c r="A4" s="204" t="s">
        <v>114</v>
      </c>
    </row>
    <row r="5" ht="17.25">
      <c r="A5" s="205"/>
    </row>
    <row r="6" ht="39.75" customHeight="1">
      <c r="A6" s="204" t="s">
        <v>115</v>
      </c>
    </row>
    <row r="7" ht="17.25">
      <c r="A7" s="205"/>
    </row>
    <row r="8" ht="39.75" customHeight="1">
      <c r="A8" s="204" t="s">
        <v>116</v>
      </c>
    </row>
    <row r="9" ht="17.25">
      <c r="A9" s="205"/>
    </row>
    <row r="10" ht="39.75" customHeight="1">
      <c r="A10" s="204" t="s">
        <v>117</v>
      </c>
    </row>
    <row r="11" ht="17.25">
      <c r="A11" s="205"/>
    </row>
    <row r="12" ht="63.75" customHeight="1">
      <c r="A12" s="206" t="s">
        <v>118</v>
      </c>
    </row>
    <row r="13" ht="17.25">
      <c r="A13" s="205"/>
    </row>
    <row r="14" ht="63.75" customHeight="1">
      <c r="A14" s="206" t="s">
        <v>119</v>
      </c>
    </row>
  </sheetData>
  <sheetProtection/>
  <hyperlinks>
    <hyperlink ref="A4" location="第１表事業所!A1" display="第１表　市町村別産業中分類別事業所数"/>
    <hyperlink ref="A6" location="第２表従業者!A1" display="第２表　市町村別産業中分類別従業者数"/>
    <hyperlink ref="A8" location="第３表製造品出荷額等!A1" display="第３表　市町村別産業中分類別製造品出荷額等"/>
    <hyperlink ref="A10" location="第４表従業者規模!A1" display="第４表　市町村別従業者規模別事業所数、従業者数、製造品出荷額等"/>
    <hyperlink ref="A12" location="第５表市町村!A1" display="第５表市町村!A1"/>
    <hyperlink ref="A14" location="第６富山!A1" display="第６富山!A1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58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73" customWidth="1"/>
    <col min="2" max="2" width="3.625" style="0" customWidth="1"/>
    <col min="3" max="3" width="14.625" style="0" customWidth="1"/>
    <col min="4" max="4" width="8.625" style="0" customWidth="1"/>
    <col min="5" max="5" width="9.625" style="0" customWidth="1"/>
    <col min="6" max="7" width="12.625" style="0" customWidth="1"/>
    <col min="8" max="9" width="13.875" style="0" customWidth="1"/>
    <col min="10" max="12" width="12.625" style="0" customWidth="1"/>
    <col min="13" max="13" width="14.625" style="0" customWidth="1"/>
    <col min="14" max="14" width="8.625" style="0" customWidth="1"/>
  </cols>
  <sheetData>
    <row r="1" spans="1:12" s="30" customFormat="1" ht="38.25" customHeight="1">
      <c r="A1" s="73"/>
      <c r="C1" s="242" t="s">
        <v>71</v>
      </c>
      <c r="D1" s="243"/>
      <c r="E1" s="243"/>
      <c r="F1" s="243"/>
      <c r="G1" s="243"/>
      <c r="H1" s="243"/>
      <c r="I1" s="243"/>
      <c r="J1" s="243"/>
      <c r="K1" s="243"/>
      <c r="L1" s="243"/>
    </row>
    <row r="2" spans="1:3" s="8" customFormat="1" ht="19.5" customHeight="1">
      <c r="A2" s="73"/>
      <c r="C2" s="8" t="s">
        <v>18</v>
      </c>
    </row>
    <row r="3" spans="1:13" s="12" customFormat="1" ht="24" customHeight="1">
      <c r="A3" s="73"/>
      <c r="B3" s="238" t="s">
        <v>54</v>
      </c>
      <c r="C3" s="244"/>
      <c r="D3" s="9" t="s">
        <v>43</v>
      </c>
      <c r="E3" s="10" t="s">
        <v>44</v>
      </c>
      <c r="F3" s="10" t="s">
        <v>45</v>
      </c>
      <c r="G3" s="10" t="s">
        <v>46</v>
      </c>
      <c r="H3" s="10" t="s">
        <v>14</v>
      </c>
      <c r="I3" s="10" t="s">
        <v>47</v>
      </c>
      <c r="J3" s="10" t="s">
        <v>48</v>
      </c>
      <c r="K3" s="10" t="s">
        <v>49</v>
      </c>
      <c r="L3" s="11" t="s">
        <v>15</v>
      </c>
      <c r="M3" s="234" t="s">
        <v>110</v>
      </c>
    </row>
    <row r="4" spans="1:14" s="15" customFormat="1" ht="13.5" customHeight="1">
      <c r="A4" s="74"/>
      <c r="B4" s="245"/>
      <c r="C4" s="246"/>
      <c r="D4" s="2"/>
      <c r="E4" s="3" t="s">
        <v>50</v>
      </c>
      <c r="F4" s="13" t="s">
        <v>16</v>
      </c>
      <c r="G4" s="13" t="s">
        <v>16</v>
      </c>
      <c r="H4" s="13" t="s">
        <v>16</v>
      </c>
      <c r="I4" s="13" t="s">
        <v>16</v>
      </c>
      <c r="J4" s="13" t="s">
        <v>16</v>
      </c>
      <c r="K4" s="13" t="s">
        <v>16</v>
      </c>
      <c r="L4" s="14" t="s">
        <v>16</v>
      </c>
      <c r="M4" s="235"/>
      <c r="N4" s="5"/>
    </row>
    <row r="5" spans="1:14" s="1" customFormat="1" ht="24" customHeight="1">
      <c r="A5" s="75"/>
      <c r="B5" s="46" t="s">
        <v>129</v>
      </c>
      <c r="C5" s="47"/>
      <c r="D5" s="18">
        <v>146</v>
      </c>
      <c r="E5" s="19">
        <v>4700</v>
      </c>
      <c r="F5" s="19">
        <v>1761999</v>
      </c>
      <c r="G5" s="19">
        <v>6400151</v>
      </c>
      <c r="H5" s="19">
        <v>10524104</v>
      </c>
      <c r="I5" s="19">
        <v>10389656</v>
      </c>
      <c r="J5" s="19">
        <v>3426667</v>
      </c>
      <c r="K5" s="19">
        <v>2330217</v>
      </c>
      <c r="L5" s="20">
        <v>253566</v>
      </c>
      <c r="M5" s="48" t="s">
        <v>129</v>
      </c>
      <c r="N5" s="5"/>
    </row>
    <row r="6" spans="1:13" s="16" customFormat="1" ht="18" customHeight="1">
      <c r="A6" s="75"/>
      <c r="B6" s="213" t="s">
        <v>13</v>
      </c>
      <c r="C6" s="49" t="s">
        <v>68</v>
      </c>
      <c r="D6" s="21">
        <v>35</v>
      </c>
      <c r="E6" s="22">
        <v>473</v>
      </c>
      <c r="F6" s="22">
        <v>91550</v>
      </c>
      <c r="G6" s="22">
        <v>421796</v>
      </c>
      <c r="H6" s="22">
        <v>603503</v>
      </c>
      <c r="I6" s="22">
        <v>597568</v>
      </c>
      <c r="J6" s="22">
        <v>166609</v>
      </c>
      <c r="K6" s="22">
        <v>94738</v>
      </c>
      <c r="L6" s="23">
        <v>25</v>
      </c>
      <c r="M6" s="50" t="s">
        <v>68</v>
      </c>
    </row>
    <row r="7" spans="1:13" s="16" customFormat="1" ht="18" customHeight="1">
      <c r="A7" s="76"/>
      <c r="B7" s="215">
        <v>10</v>
      </c>
      <c r="C7" s="51" t="s">
        <v>0</v>
      </c>
      <c r="D7" s="24">
        <v>2</v>
      </c>
      <c r="E7" s="25">
        <v>12</v>
      </c>
      <c r="F7" s="25" t="s">
        <v>106</v>
      </c>
      <c r="G7" s="25" t="s">
        <v>106</v>
      </c>
      <c r="H7" s="25" t="s">
        <v>106</v>
      </c>
      <c r="I7" s="25" t="s">
        <v>106</v>
      </c>
      <c r="J7" s="25" t="s">
        <v>106</v>
      </c>
      <c r="K7" s="25" t="s">
        <v>105</v>
      </c>
      <c r="L7" s="26" t="s">
        <v>105</v>
      </c>
      <c r="M7" s="52" t="s">
        <v>0</v>
      </c>
    </row>
    <row r="8" spans="1:13" s="16" customFormat="1" ht="18" customHeight="1">
      <c r="A8" s="75"/>
      <c r="B8" s="215">
        <v>11</v>
      </c>
      <c r="C8" s="51" t="s">
        <v>63</v>
      </c>
      <c r="D8" s="24">
        <v>20</v>
      </c>
      <c r="E8" s="25">
        <v>457</v>
      </c>
      <c r="F8" s="25">
        <v>90577</v>
      </c>
      <c r="G8" s="25">
        <v>260757</v>
      </c>
      <c r="H8" s="25">
        <v>537678</v>
      </c>
      <c r="I8" s="25">
        <v>533781</v>
      </c>
      <c r="J8" s="25">
        <v>256674</v>
      </c>
      <c r="K8" s="25">
        <v>94257</v>
      </c>
      <c r="L8" s="26">
        <v>1621</v>
      </c>
      <c r="M8" s="52" t="s">
        <v>63</v>
      </c>
    </row>
    <row r="9" spans="1:13" s="16" customFormat="1" ht="18" customHeight="1">
      <c r="A9" s="75"/>
      <c r="B9" s="215">
        <v>12</v>
      </c>
      <c r="C9" s="51" t="s">
        <v>1</v>
      </c>
      <c r="D9" s="24">
        <v>4</v>
      </c>
      <c r="E9" s="25">
        <v>47</v>
      </c>
      <c r="F9" s="25">
        <v>13756</v>
      </c>
      <c r="G9" s="25">
        <v>39902</v>
      </c>
      <c r="H9" s="25">
        <v>66849</v>
      </c>
      <c r="I9" s="25">
        <v>58660</v>
      </c>
      <c r="J9" s="25">
        <v>26392</v>
      </c>
      <c r="K9" s="25" t="s">
        <v>106</v>
      </c>
      <c r="L9" s="26" t="s">
        <v>106</v>
      </c>
      <c r="M9" s="52" t="s">
        <v>1</v>
      </c>
    </row>
    <row r="10" spans="1:13" s="16" customFormat="1" ht="18" customHeight="1">
      <c r="A10" s="75"/>
      <c r="B10" s="215">
        <v>13</v>
      </c>
      <c r="C10" s="51" t="s">
        <v>2</v>
      </c>
      <c r="D10" s="24">
        <v>3</v>
      </c>
      <c r="E10" s="25">
        <v>13</v>
      </c>
      <c r="F10" s="25">
        <v>2407</v>
      </c>
      <c r="G10" s="25">
        <v>3497</v>
      </c>
      <c r="H10" s="25">
        <v>9612</v>
      </c>
      <c r="I10" s="25">
        <v>9612</v>
      </c>
      <c r="J10" s="25">
        <v>5824</v>
      </c>
      <c r="K10" s="25" t="s">
        <v>105</v>
      </c>
      <c r="L10" s="26" t="s">
        <v>105</v>
      </c>
      <c r="M10" s="52" t="s">
        <v>2</v>
      </c>
    </row>
    <row r="11" spans="1:13" s="16" customFormat="1" ht="18" customHeight="1">
      <c r="A11" s="75"/>
      <c r="B11" s="215">
        <v>14</v>
      </c>
      <c r="C11" s="51" t="s">
        <v>3</v>
      </c>
      <c r="D11" s="24" t="s">
        <v>105</v>
      </c>
      <c r="E11" s="25" t="s">
        <v>105</v>
      </c>
      <c r="F11" s="25" t="s">
        <v>105</v>
      </c>
      <c r="G11" s="25" t="s">
        <v>105</v>
      </c>
      <c r="H11" s="25" t="s">
        <v>105</v>
      </c>
      <c r="I11" s="25" t="s">
        <v>105</v>
      </c>
      <c r="J11" s="25" t="s">
        <v>105</v>
      </c>
      <c r="K11" s="25" t="s">
        <v>105</v>
      </c>
      <c r="L11" s="26" t="s">
        <v>105</v>
      </c>
      <c r="M11" s="52" t="s">
        <v>3</v>
      </c>
    </row>
    <row r="12" spans="1:13" s="16" customFormat="1" ht="18" customHeight="1">
      <c r="A12" s="75"/>
      <c r="B12" s="215">
        <v>15</v>
      </c>
      <c r="C12" s="51" t="s">
        <v>128</v>
      </c>
      <c r="D12" s="24">
        <v>4</v>
      </c>
      <c r="E12" s="25">
        <v>59</v>
      </c>
      <c r="F12" s="25">
        <v>9655</v>
      </c>
      <c r="G12" s="25">
        <v>8475</v>
      </c>
      <c r="H12" s="25">
        <v>25324</v>
      </c>
      <c r="I12" s="25">
        <v>23243</v>
      </c>
      <c r="J12" s="25">
        <v>15661</v>
      </c>
      <c r="K12" s="25" t="s">
        <v>106</v>
      </c>
      <c r="L12" s="26" t="s">
        <v>105</v>
      </c>
      <c r="M12" s="52" t="s">
        <v>128</v>
      </c>
    </row>
    <row r="13" spans="1:13" s="16" customFormat="1" ht="18" customHeight="1">
      <c r="A13" s="75"/>
      <c r="B13" s="215">
        <v>16</v>
      </c>
      <c r="C13" s="51" t="s">
        <v>64</v>
      </c>
      <c r="D13" s="24" t="s">
        <v>105</v>
      </c>
      <c r="E13" s="25" t="s">
        <v>105</v>
      </c>
      <c r="F13" s="25" t="s">
        <v>105</v>
      </c>
      <c r="G13" s="25" t="s">
        <v>105</v>
      </c>
      <c r="H13" s="25" t="s">
        <v>105</v>
      </c>
      <c r="I13" s="25" t="s">
        <v>105</v>
      </c>
      <c r="J13" s="25" t="s">
        <v>105</v>
      </c>
      <c r="K13" s="25" t="s">
        <v>105</v>
      </c>
      <c r="L13" s="26" t="s">
        <v>105</v>
      </c>
      <c r="M13" s="52" t="s">
        <v>64</v>
      </c>
    </row>
    <row r="14" spans="1:13" s="16" customFormat="1" ht="18" customHeight="1">
      <c r="A14" s="75"/>
      <c r="B14" s="215">
        <v>17</v>
      </c>
      <c r="C14" s="51" t="s">
        <v>4</v>
      </c>
      <c r="D14" s="24">
        <v>1</v>
      </c>
      <c r="E14" s="25">
        <v>6</v>
      </c>
      <c r="F14" s="25" t="s">
        <v>106</v>
      </c>
      <c r="G14" s="25" t="s">
        <v>106</v>
      </c>
      <c r="H14" s="25" t="s">
        <v>106</v>
      </c>
      <c r="I14" s="25" t="s">
        <v>106</v>
      </c>
      <c r="J14" s="25" t="s">
        <v>106</v>
      </c>
      <c r="K14" s="25" t="s">
        <v>105</v>
      </c>
      <c r="L14" s="26" t="s">
        <v>105</v>
      </c>
      <c r="M14" s="52" t="s">
        <v>4</v>
      </c>
    </row>
    <row r="15" spans="1:13" s="16" customFormat="1" ht="18" customHeight="1">
      <c r="A15" s="223">
        <f>'第１表事業所'!A10+9</f>
        <v>138</v>
      </c>
      <c r="B15" s="215">
        <v>18</v>
      </c>
      <c r="C15" s="51" t="s">
        <v>5</v>
      </c>
      <c r="D15" s="24">
        <v>26</v>
      </c>
      <c r="E15" s="25">
        <v>891</v>
      </c>
      <c r="F15" s="25">
        <v>313156</v>
      </c>
      <c r="G15" s="25">
        <v>1359689</v>
      </c>
      <c r="H15" s="25">
        <v>2151997</v>
      </c>
      <c r="I15" s="25">
        <v>2114284</v>
      </c>
      <c r="J15" s="25">
        <v>679523</v>
      </c>
      <c r="K15" s="25">
        <v>352282</v>
      </c>
      <c r="L15" s="26">
        <v>74284</v>
      </c>
      <c r="M15" s="52" t="s">
        <v>5</v>
      </c>
    </row>
    <row r="16" spans="1:13" s="16" customFormat="1" ht="18" customHeight="1">
      <c r="A16" s="223"/>
      <c r="B16" s="215">
        <v>19</v>
      </c>
      <c r="C16" s="51" t="s">
        <v>6</v>
      </c>
      <c r="D16" s="24" t="s">
        <v>105</v>
      </c>
      <c r="E16" s="25" t="s">
        <v>105</v>
      </c>
      <c r="F16" s="25" t="s">
        <v>105</v>
      </c>
      <c r="G16" s="25" t="s">
        <v>105</v>
      </c>
      <c r="H16" s="25" t="s">
        <v>105</v>
      </c>
      <c r="I16" s="25" t="s">
        <v>105</v>
      </c>
      <c r="J16" s="25" t="s">
        <v>105</v>
      </c>
      <c r="K16" s="25" t="s">
        <v>105</v>
      </c>
      <c r="L16" s="26" t="s">
        <v>105</v>
      </c>
      <c r="M16" s="52" t="s">
        <v>6</v>
      </c>
    </row>
    <row r="17" spans="1:13" s="16" customFormat="1" ht="18" customHeight="1">
      <c r="A17" s="73"/>
      <c r="B17" s="215">
        <v>20</v>
      </c>
      <c r="C17" s="51" t="s">
        <v>7</v>
      </c>
      <c r="D17" s="24" t="s">
        <v>105</v>
      </c>
      <c r="E17" s="25" t="s">
        <v>105</v>
      </c>
      <c r="F17" s="25" t="s">
        <v>105</v>
      </c>
      <c r="G17" s="25" t="s">
        <v>105</v>
      </c>
      <c r="H17" s="25" t="s">
        <v>105</v>
      </c>
      <c r="I17" s="25" t="s">
        <v>105</v>
      </c>
      <c r="J17" s="25" t="s">
        <v>105</v>
      </c>
      <c r="K17" s="25" t="s">
        <v>105</v>
      </c>
      <c r="L17" s="26" t="s">
        <v>105</v>
      </c>
      <c r="M17" s="52" t="s">
        <v>7</v>
      </c>
    </row>
    <row r="18" spans="1:13" s="16" customFormat="1" ht="18" customHeight="1">
      <c r="A18" s="73"/>
      <c r="B18" s="215">
        <v>21</v>
      </c>
      <c r="C18" s="51" t="s">
        <v>8</v>
      </c>
      <c r="D18" s="24">
        <v>7</v>
      </c>
      <c r="E18" s="25">
        <v>211</v>
      </c>
      <c r="F18" s="25">
        <v>86594</v>
      </c>
      <c r="G18" s="25">
        <v>175559</v>
      </c>
      <c r="H18" s="25">
        <v>349083</v>
      </c>
      <c r="I18" s="25">
        <v>316776</v>
      </c>
      <c r="J18" s="25">
        <v>158212</v>
      </c>
      <c r="K18" s="25" t="s">
        <v>106</v>
      </c>
      <c r="L18" s="26" t="s">
        <v>106</v>
      </c>
      <c r="M18" s="52" t="s">
        <v>8</v>
      </c>
    </row>
    <row r="19" spans="1:13" s="16" customFormat="1" ht="18" customHeight="1">
      <c r="A19" s="75"/>
      <c r="B19" s="215">
        <v>22</v>
      </c>
      <c r="C19" s="51" t="s">
        <v>69</v>
      </c>
      <c r="D19" s="24">
        <v>1</v>
      </c>
      <c r="E19" s="25">
        <v>1097</v>
      </c>
      <c r="F19" s="25" t="s">
        <v>106</v>
      </c>
      <c r="G19" s="25" t="s">
        <v>106</v>
      </c>
      <c r="H19" s="25" t="s">
        <v>106</v>
      </c>
      <c r="I19" s="25" t="s">
        <v>106</v>
      </c>
      <c r="J19" s="25" t="s">
        <v>106</v>
      </c>
      <c r="K19" s="25" t="s">
        <v>106</v>
      </c>
      <c r="L19" s="26" t="s">
        <v>106</v>
      </c>
      <c r="M19" s="52" t="s">
        <v>69</v>
      </c>
    </row>
    <row r="20" spans="1:13" s="16" customFormat="1" ht="18" customHeight="1">
      <c r="A20" s="75"/>
      <c r="B20" s="215">
        <v>23</v>
      </c>
      <c r="C20" s="51" t="s">
        <v>9</v>
      </c>
      <c r="D20" s="24">
        <v>2</v>
      </c>
      <c r="E20" s="25">
        <v>43</v>
      </c>
      <c r="F20" s="25" t="s">
        <v>106</v>
      </c>
      <c r="G20" s="25" t="s">
        <v>106</v>
      </c>
      <c r="H20" s="25" t="s">
        <v>106</v>
      </c>
      <c r="I20" s="25" t="s">
        <v>106</v>
      </c>
      <c r="J20" s="25" t="s">
        <v>106</v>
      </c>
      <c r="K20" s="25" t="s">
        <v>105</v>
      </c>
      <c r="L20" s="26" t="s">
        <v>105</v>
      </c>
      <c r="M20" s="52" t="s">
        <v>9</v>
      </c>
    </row>
    <row r="21" spans="1:13" s="16" customFormat="1" ht="18" customHeight="1">
      <c r="A21" s="73"/>
      <c r="B21" s="215">
        <v>24</v>
      </c>
      <c r="C21" s="51" t="s">
        <v>10</v>
      </c>
      <c r="D21" s="24">
        <v>24</v>
      </c>
      <c r="E21" s="25">
        <v>845</v>
      </c>
      <c r="F21" s="25">
        <v>325534</v>
      </c>
      <c r="G21" s="25">
        <v>1137613</v>
      </c>
      <c r="H21" s="25">
        <v>1737436</v>
      </c>
      <c r="I21" s="25">
        <v>1738622</v>
      </c>
      <c r="J21" s="25">
        <v>554909</v>
      </c>
      <c r="K21" s="25">
        <v>301854</v>
      </c>
      <c r="L21" s="26">
        <v>9900</v>
      </c>
      <c r="M21" s="52" t="s">
        <v>10</v>
      </c>
    </row>
    <row r="22" spans="1:13" s="16" customFormat="1" ht="18" customHeight="1">
      <c r="A22" s="73"/>
      <c r="B22" s="215">
        <v>25</v>
      </c>
      <c r="C22" s="51" t="s">
        <v>122</v>
      </c>
      <c r="D22" s="24" t="s">
        <v>105</v>
      </c>
      <c r="E22" s="25" t="s">
        <v>105</v>
      </c>
      <c r="F22" s="25" t="s">
        <v>105</v>
      </c>
      <c r="G22" s="25" t="s">
        <v>105</v>
      </c>
      <c r="H22" s="25" t="s">
        <v>105</v>
      </c>
      <c r="I22" s="25" t="s">
        <v>105</v>
      </c>
      <c r="J22" s="25" t="s">
        <v>105</v>
      </c>
      <c r="K22" s="25" t="s">
        <v>105</v>
      </c>
      <c r="L22" s="26" t="s">
        <v>105</v>
      </c>
      <c r="M22" s="52" t="s">
        <v>122</v>
      </c>
    </row>
    <row r="23" spans="1:13" s="16" customFormat="1" ht="18" customHeight="1">
      <c r="A23" s="73"/>
      <c r="B23" s="215">
        <v>26</v>
      </c>
      <c r="C23" s="51" t="s">
        <v>123</v>
      </c>
      <c r="D23" s="24">
        <v>7</v>
      </c>
      <c r="E23" s="25">
        <v>98</v>
      </c>
      <c r="F23" s="25">
        <v>31539</v>
      </c>
      <c r="G23" s="25">
        <v>42959</v>
      </c>
      <c r="H23" s="25">
        <v>156750</v>
      </c>
      <c r="I23" s="25">
        <v>156662</v>
      </c>
      <c r="J23" s="25">
        <v>103284</v>
      </c>
      <c r="K23" s="25" t="s">
        <v>106</v>
      </c>
      <c r="L23" s="26" t="s">
        <v>106</v>
      </c>
      <c r="M23" s="52" t="s">
        <v>123</v>
      </c>
    </row>
    <row r="24" spans="1:13" s="16" customFormat="1" ht="18" customHeight="1">
      <c r="A24" s="73"/>
      <c r="B24" s="215">
        <v>27</v>
      </c>
      <c r="C24" s="51" t="s">
        <v>124</v>
      </c>
      <c r="D24" s="24" t="s">
        <v>105</v>
      </c>
      <c r="E24" s="25" t="s">
        <v>105</v>
      </c>
      <c r="F24" s="25" t="s">
        <v>105</v>
      </c>
      <c r="G24" s="25" t="s">
        <v>105</v>
      </c>
      <c r="H24" s="25" t="s">
        <v>105</v>
      </c>
      <c r="I24" s="25" t="s">
        <v>105</v>
      </c>
      <c r="J24" s="25" t="s">
        <v>105</v>
      </c>
      <c r="K24" s="25" t="s">
        <v>105</v>
      </c>
      <c r="L24" s="26" t="s">
        <v>105</v>
      </c>
      <c r="M24" s="52" t="s">
        <v>124</v>
      </c>
    </row>
    <row r="25" spans="1:13" s="16" customFormat="1" ht="18" customHeight="1">
      <c r="A25" s="73"/>
      <c r="B25" s="215">
        <v>28</v>
      </c>
      <c r="C25" s="51" t="s">
        <v>28</v>
      </c>
      <c r="D25" s="24">
        <v>1</v>
      </c>
      <c r="E25" s="25">
        <v>295</v>
      </c>
      <c r="F25" s="25" t="s">
        <v>106</v>
      </c>
      <c r="G25" s="25" t="s">
        <v>106</v>
      </c>
      <c r="H25" s="25" t="s">
        <v>106</v>
      </c>
      <c r="I25" s="25" t="s">
        <v>106</v>
      </c>
      <c r="J25" s="25" t="s">
        <v>106</v>
      </c>
      <c r="K25" s="25" t="s">
        <v>106</v>
      </c>
      <c r="L25" s="26" t="s">
        <v>106</v>
      </c>
      <c r="M25" s="52" t="s">
        <v>28</v>
      </c>
    </row>
    <row r="26" spans="1:13" s="16" customFormat="1" ht="18" customHeight="1">
      <c r="A26" s="73"/>
      <c r="B26" s="215">
        <v>29</v>
      </c>
      <c r="C26" s="61" t="s">
        <v>11</v>
      </c>
      <c r="D26" s="24">
        <v>3</v>
      </c>
      <c r="E26" s="25">
        <v>31</v>
      </c>
      <c r="F26" s="25">
        <v>3732</v>
      </c>
      <c r="G26" s="25">
        <v>9540</v>
      </c>
      <c r="H26" s="25">
        <v>16427</v>
      </c>
      <c r="I26" s="25">
        <v>16427</v>
      </c>
      <c r="J26" s="25">
        <v>6559</v>
      </c>
      <c r="K26" s="25" t="s">
        <v>105</v>
      </c>
      <c r="L26" s="26" t="s">
        <v>105</v>
      </c>
      <c r="M26" s="62" t="s">
        <v>11</v>
      </c>
    </row>
    <row r="27" spans="1:13" s="16" customFormat="1" ht="18" customHeight="1">
      <c r="A27" s="73"/>
      <c r="B27" s="215">
        <v>30</v>
      </c>
      <c r="C27" s="51" t="s">
        <v>60</v>
      </c>
      <c r="D27" s="24" t="s">
        <v>105</v>
      </c>
      <c r="E27" s="25" t="s">
        <v>105</v>
      </c>
      <c r="F27" s="25" t="s">
        <v>105</v>
      </c>
      <c r="G27" s="25" t="s">
        <v>105</v>
      </c>
      <c r="H27" s="25" t="s">
        <v>105</v>
      </c>
      <c r="I27" s="25" t="s">
        <v>105</v>
      </c>
      <c r="J27" s="25" t="s">
        <v>105</v>
      </c>
      <c r="K27" s="25" t="s">
        <v>105</v>
      </c>
      <c r="L27" s="26" t="s">
        <v>105</v>
      </c>
      <c r="M27" s="52" t="s">
        <v>60</v>
      </c>
    </row>
    <row r="28" spans="1:13" s="16" customFormat="1" ht="18" customHeight="1">
      <c r="A28" s="73"/>
      <c r="B28" s="215">
        <v>31</v>
      </c>
      <c r="C28" s="51" t="s">
        <v>12</v>
      </c>
      <c r="D28" s="24">
        <v>4</v>
      </c>
      <c r="E28" s="25">
        <v>99</v>
      </c>
      <c r="F28" s="25">
        <v>29982</v>
      </c>
      <c r="G28" s="25">
        <v>46310</v>
      </c>
      <c r="H28" s="25">
        <v>129911</v>
      </c>
      <c r="I28" s="25">
        <v>129053</v>
      </c>
      <c r="J28" s="25">
        <v>75047</v>
      </c>
      <c r="K28" s="25" t="s">
        <v>106</v>
      </c>
      <c r="L28" s="26" t="s">
        <v>105</v>
      </c>
      <c r="M28" s="52" t="s">
        <v>12</v>
      </c>
    </row>
    <row r="29" spans="1:13" s="16" customFormat="1" ht="18" customHeight="1">
      <c r="A29" s="73"/>
      <c r="B29" s="216">
        <v>32</v>
      </c>
      <c r="C29" s="53" t="s">
        <v>61</v>
      </c>
      <c r="D29" s="27">
        <v>2</v>
      </c>
      <c r="E29" s="28">
        <v>23</v>
      </c>
      <c r="F29" s="28" t="s">
        <v>106</v>
      </c>
      <c r="G29" s="28" t="s">
        <v>106</v>
      </c>
      <c r="H29" s="28" t="s">
        <v>106</v>
      </c>
      <c r="I29" s="28" t="s">
        <v>106</v>
      </c>
      <c r="J29" s="28" t="s">
        <v>106</v>
      </c>
      <c r="K29" s="28" t="s">
        <v>105</v>
      </c>
      <c r="L29" s="29" t="s">
        <v>105</v>
      </c>
      <c r="M29" s="54" t="s">
        <v>61</v>
      </c>
    </row>
    <row r="30" spans="1:12" s="44" customFormat="1" ht="13.5">
      <c r="A30" s="73"/>
      <c r="D30" s="45"/>
      <c r="E30" s="45"/>
      <c r="F30" s="45"/>
      <c r="G30" s="45"/>
      <c r="H30" s="45"/>
      <c r="I30" s="45"/>
      <c r="J30" s="45"/>
      <c r="K30" s="45"/>
      <c r="L30" s="45"/>
    </row>
    <row r="31" spans="3:12" ht="13.5">
      <c r="C31" s="7"/>
      <c r="D31" s="4"/>
      <c r="E31" s="6"/>
      <c r="F31" s="6"/>
      <c r="G31" s="6"/>
      <c r="H31" s="6"/>
      <c r="I31" s="6"/>
      <c r="J31" s="6"/>
      <c r="K31" s="6"/>
      <c r="L31" s="6"/>
    </row>
    <row r="32" spans="4:12" ht="13.5">
      <c r="D32" s="4"/>
      <c r="E32" s="4"/>
      <c r="F32" s="4"/>
      <c r="G32" s="4"/>
      <c r="H32" s="4"/>
      <c r="I32" s="4"/>
      <c r="J32" s="4"/>
      <c r="K32" s="4"/>
      <c r="L32" s="4"/>
    </row>
    <row r="33" spans="4:12" ht="13.5">
      <c r="D33" s="4"/>
      <c r="E33" s="4"/>
      <c r="F33" s="4"/>
      <c r="G33" s="4"/>
      <c r="H33" s="4"/>
      <c r="I33" s="4"/>
      <c r="J33" s="4"/>
      <c r="K33" s="4"/>
      <c r="L33" s="4"/>
    </row>
    <row r="34" spans="4:12" ht="13.5">
      <c r="D34" s="4"/>
      <c r="E34" s="4"/>
      <c r="F34" s="4"/>
      <c r="G34" s="4"/>
      <c r="H34" s="4"/>
      <c r="I34" s="4"/>
      <c r="J34" s="4"/>
      <c r="K34" s="4"/>
      <c r="L34" s="4"/>
    </row>
    <row r="35" spans="4:12" ht="13.5">
      <c r="D35" s="4"/>
      <c r="E35" s="4"/>
      <c r="F35" s="4"/>
      <c r="G35" s="4"/>
      <c r="H35" s="4"/>
      <c r="I35" s="4"/>
      <c r="J35" s="4"/>
      <c r="K35" s="4"/>
      <c r="L35" s="4"/>
    </row>
    <row r="36" spans="4:12" ht="13.5">
      <c r="D36" s="4"/>
      <c r="E36" s="4"/>
      <c r="F36" s="4"/>
      <c r="G36" s="4"/>
      <c r="H36" s="4"/>
      <c r="I36" s="4"/>
      <c r="J36" s="4"/>
      <c r="K36" s="4"/>
      <c r="L36" s="4"/>
    </row>
    <row r="37" spans="4:12" ht="13.5">
      <c r="D37" s="4"/>
      <c r="E37" s="4"/>
      <c r="F37" s="4"/>
      <c r="G37" s="4"/>
      <c r="H37" s="4"/>
      <c r="I37" s="4"/>
      <c r="J37" s="4"/>
      <c r="K37" s="4"/>
      <c r="L37" s="4"/>
    </row>
    <row r="38" spans="4:12" ht="13.5">
      <c r="D38" s="4"/>
      <c r="E38" s="4"/>
      <c r="F38" s="4"/>
      <c r="G38" s="4"/>
      <c r="H38" s="4"/>
      <c r="I38" s="4"/>
      <c r="J38" s="4"/>
      <c r="K38" s="4"/>
      <c r="L38" s="4"/>
    </row>
    <row r="39" spans="4:12" ht="13.5">
      <c r="D39" s="4"/>
      <c r="E39" s="4"/>
      <c r="F39" s="4"/>
      <c r="G39" s="4"/>
      <c r="H39" s="4"/>
      <c r="I39" s="4"/>
      <c r="J39" s="4"/>
      <c r="K39" s="4"/>
      <c r="L39" s="4"/>
    </row>
    <row r="40" spans="4:12" ht="13.5">
      <c r="D40" s="4"/>
      <c r="E40" s="4"/>
      <c r="F40" s="4"/>
      <c r="G40" s="4"/>
      <c r="H40" s="4"/>
      <c r="I40" s="4"/>
      <c r="J40" s="4"/>
      <c r="K40" s="4"/>
      <c r="L40" s="4"/>
    </row>
    <row r="41" spans="4:12" ht="13.5">
      <c r="D41" s="4"/>
      <c r="E41" s="4"/>
      <c r="F41" s="4"/>
      <c r="G41" s="4"/>
      <c r="H41" s="4"/>
      <c r="I41" s="4"/>
      <c r="J41" s="4"/>
      <c r="K41" s="4"/>
      <c r="L41" s="4"/>
    </row>
    <row r="42" spans="4:12" ht="13.5">
      <c r="D42" s="4"/>
      <c r="E42" s="4"/>
      <c r="F42" s="4"/>
      <c r="G42" s="4"/>
      <c r="H42" s="4"/>
      <c r="I42" s="4"/>
      <c r="J42" s="4"/>
      <c r="K42" s="4"/>
      <c r="L42" s="4"/>
    </row>
    <row r="43" spans="4:12" ht="13.5">
      <c r="D43" s="4"/>
      <c r="E43" s="4"/>
      <c r="F43" s="4"/>
      <c r="G43" s="4"/>
      <c r="H43" s="4"/>
      <c r="I43" s="4"/>
      <c r="J43" s="4"/>
      <c r="K43" s="4"/>
      <c r="L43" s="4"/>
    </row>
    <row r="44" spans="4:12" ht="13.5">
      <c r="D44" s="4"/>
      <c r="E44" s="4"/>
      <c r="F44" s="4"/>
      <c r="G44" s="4"/>
      <c r="H44" s="4"/>
      <c r="I44" s="4"/>
      <c r="J44" s="4"/>
      <c r="K44" s="4"/>
      <c r="L44" s="4"/>
    </row>
    <row r="45" spans="4:12" ht="13.5">
      <c r="D45" s="4"/>
      <c r="E45" s="4"/>
      <c r="F45" s="4"/>
      <c r="G45" s="4"/>
      <c r="H45" s="4"/>
      <c r="I45" s="4"/>
      <c r="J45" s="4"/>
      <c r="K45" s="4"/>
      <c r="L45" s="4"/>
    </row>
    <row r="46" spans="4:12" ht="13.5">
      <c r="D46" s="4"/>
      <c r="E46" s="4"/>
      <c r="F46" s="4"/>
      <c r="G46" s="4"/>
      <c r="H46" s="4"/>
      <c r="I46" s="4"/>
      <c r="J46" s="4"/>
      <c r="K46" s="4"/>
      <c r="L46" s="4"/>
    </row>
    <row r="47" spans="4:12" ht="13.5">
      <c r="D47" s="4"/>
      <c r="E47" s="4"/>
      <c r="F47" s="4"/>
      <c r="G47" s="4"/>
      <c r="H47" s="4"/>
      <c r="I47" s="4"/>
      <c r="J47" s="4"/>
      <c r="K47" s="4"/>
      <c r="L47" s="4"/>
    </row>
    <row r="48" spans="4:12" ht="13.5">
      <c r="D48" s="4"/>
      <c r="E48" s="4"/>
      <c r="F48" s="4"/>
      <c r="G48" s="4"/>
      <c r="H48" s="4"/>
      <c r="I48" s="4"/>
      <c r="J48" s="4"/>
      <c r="K48" s="4"/>
      <c r="L48" s="4"/>
    </row>
    <row r="49" spans="4:12" ht="13.5">
      <c r="D49" s="4"/>
      <c r="E49" s="4"/>
      <c r="F49" s="4"/>
      <c r="G49" s="4"/>
      <c r="H49" s="4"/>
      <c r="I49" s="4"/>
      <c r="J49" s="4"/>
      <c r="K49" s="4"/>
      <c r="L49" s="4"/>
    </row>
    <row r="50" spans="4:12" ht="13.5">
      <c r="D50" s="4"/>
      <c r="E50" s="4"/>
      <c r="F50" s="4"/>
      <c r="G50" s="4"/>
      <c r="H50" s="4"/>
      <c r="I50" s="4"/>
      <c r="J50" s="4"/>
      <c r="K50" s="4"/>
      <c r="L50" s="4"/>
    </row>
    <row r="51" spans="4:12" ht="13.5">
      <c r="D51" s="4"/>
      <c r="E51" s="4"/>
      <c r="F51" s="4"/>
      <c r="G51" s="4"/>
      <c r="H51" s="4"/>
      <c r="I51" s="4"/>
      <c r="J51" s="4"/>
      <c r="K51" s="4"/>
      <c r="L51" s="4"/>
    </row>
    <row r="52" spans="4:12" ht="13.5">
      <c r="D52" s="4"/>
      <c r="E52" s="4"/>
      <c r="F52" s="4"/>
      <c r="G52" s="4"/>
      <c r="H52" s="4"/>
      <c r="I52" s="4"/>
      <c r="J52" s="4"/>
      <c r="K52" s="4"/>
      <c r="L52" s="4"/>
    </row>
    <row r="53" spans="4:12" ht="13.5">
      <c r="D53" s="4"/>
      <c r="E53" s="4"/>
      <c r="F53" s="4"/>
      <c r="G53" s="4"/>
      <c r="H53" s="4"/>
      <c r="I53" s="4"/>
      <c r="J53" s="4"/>
      <c r="K53" s="4"/>
      <c r="L53" s="4"/>
    </row>
    <row r="54" spans="4:12" ht="13.5">
      <c r="D54" s="4"/>
      <c r="E54" s="4"/>
      <c r="F54" s="4"/>
      <c r="G54" s="4"/>
      <c r="H54" s="4"/>
      <c r="I54" s="4"/>
      <c r="J54" s="4"/>
      <c r="K54" s="4"/>
      <c r="L54" s="4"/>
    </row>
    <row r="55" spans="4:12" ht="13.5">
      <c r="D55" s="4"/>
      <c r="E55" s="4"/>
      <c r="F55" s="4"/>
      <c r="G55" s="4"/>
      <c r="H55" s="4"/>
      <c r="I55" s="4"/>
      <c r="J55" s="4"/>
      <c r="K55" s="4"/>
      <c r="L55" s="4"/>
    </row>
    <row r="56" spans="4:12" ht="13.5">
      <c r="D56" s="4"/>
      <c r="E56" s="4"/>
      <c r="F56" s="4"/>
      <c r="G56" s="4"/>
      <c r="H56" s="4"/>
      <c r="I56" s="4"/>
      <c r="J56" s="4"/>
      <c r="K56" s="4"/>
      <c r="L56" s="4"/>
    </row>
    <row r="57" spans="4:12" ht="13.5">
      <c r="D57" s="4"/>
      <c r="E57" s="4"/>
      <c r="F57" s="4"/>
      <c r="G57" s="4"/>
      <c r="H57" s="4"/>
      <c r="I57" s="4"/>
      <c r="J57" s="4"/>
      <c r="K57" s="4"/>
      <c r="L57" s="4"/>
    </row>
    <row r="58" spans="4:12" ht="13.5">
      <c r="D58" s="4"/>
      <c r="E58" s="4"/>
      <c r="F58" s="4"/>
      <c r="G58" s="4"/>
      <c r="H58" s="4"/>
      <c r="I58" s="4"/>
      <c r="J58" s="4"/>
      <c r="K58" s="4"/>
      <c r="L58" s="4"/>
    </row>
  </sheetData>
  <sheetProtection/>
  <mergeCells count="4">
    <mergeCell ref="C1:L1"/>
    <mergeCell ref="B3:C4"/>
    <mergeCell ref="M3:M4"/>
    <mergeCell ref="A15:A16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89" r:id="rId1"/>
  <ignoredErrors>
    <ignoredError sqref="B6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31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73" customWidth="1"/>
    <col min="2" max="2" width="3.625" style="0" customWidth="1"/>
    <col min="3" max="3" width="14.625" style="0" customWidth="1"/>
    <col min="4" max="4" width="8.625" style="0" customWidth="1"/>
    <col min="5" max="5" width="9.625" style="0" customWidth="1"/>
    <col min="6" max="7" width="12.625" style="0" customWidth="1"/>
    <col min="8" max="9" width="13.875" style="0" customWidth="1"/>
    <col min="10" max="12" width="12.625" style="0" customWidth="1"/>
    <col min="13" max="13" width="14.625" style="0" customWidth="1"/>
    <col min="14" max="14" width="8.625" style="0" customWidth="1"/>
  </cols>
  <sheetData>
    <row r="1" spans="1:12" s="30" customFormat="1" ht="38.25" customHeight="1">
      <c r="A1" s="73"/>
      <c r="C1" s="242" t="s">
        <v>71</v>
      </c>
      <c r="D1" s="243"/>
      <c r="E1" s="243"/>
      <c r="F1" s="243"/>
      <c r="G1" s="243"/>
      <c r="H1" s="243"/>
      <c r="I1" s="243"/>
      <c r="J1" s="243"/>
      <c r="K1" s="243"/>
      <c r="L1" s="243"/>
    </row>
    <row r="2" spans="1:3" s="8" customFormat="1" ht="19.5" customHeight="1">
      <c r="A2" s="73"/>
      <c r="C2" s="8" t="s">
        <v>19</v>
      </c>
    </row>
    <row r="3" spans="1:13" s="12" customFormat="1" ht="24" customHeight="1">
      <c r="A3" s="73"/>
      <c r="B3" s="238" t="s">
        <v>54</v>
      </c>
      <c r="C3" s="244"/>
      <c r="D3" s="9" t="s">
        <v>43</v>
      </c>
      <c r="E3" s="10" t="s">
        <v>44</v>
      </c>
      <c r="F3" s="10" t="s">
        <v>45</v>
      </c>
      <c r="G3" s="10" t="s">
        <v>46</v>
      </c>
      <c r="H3" s="10" t="s">
        <v>14</v>
      </c>
      <c r="I3" s="10" t="s">
        <v>47</v>
      </c>
      <c r="J3" s="10" t="s">
        <v>48</v>
      </c>
      <c r="K3" s="10" t="s">
        <v>49</v>
      </c>
      <c r="L3" s="11" t="s">
        <v>15</v>
      </c>
      <c r="M3" s="234" t="s">
        <v>110</v>
      </c>
    </row>
    <row r="4" spans="1:14" s="15" customFormat="1" ht="13.5" customHeight="1">
      <c r="A4" s="74"/>
      <c r="B4" s="245"/>
      <c r="C4" s="246"/>
      <c r="D4" s="2"/>
      <c r="E4" s="3" t="s">
        <v>50</v>
      </c>
      <c r="F4" s="13" t="s">
        <v>16</v>
      </c>
      <c r="G4" s="13" t="s">
        <v>16</v>
      </c>
      <c r="H4" s="13" t="s">
        <v>16</v>
      </c>
      <c r="I4" s="13" t="s">
        <v>16</v>
      </c>
      <c r="J4" s="13" t="s">
        <v>16</v>
      </c>
      <c r="K4" s="13" t="s">
        <v>16</v>
      </c>
      <c r="L4" s="14" t="s">
        <v>16</v>
      </c>
      <c r="M4" s="235"/>
      <c r="N4"/>
    </row>
    <row r="5" spans="1:13" ht="24" customHeight="1">
      <c r="A5" s="75"/>
      <c r="B5" s="46" t="s">
        <v>129</v>
      </c>
      <c r="C5" s="47"/>
      <c r="D5" s="18">
        <v>114</v>
      </c>
      <c r="E5" s="19">
        <v>6421</v>
      </c>
      <c r="F5" s="19">
        <v>2631293</v>
      </c>
      <c r="G5" s="19">
        <v>14778350</v>
      </c>
      <c r="H5" s="19">
        <v>26209106</v>
      </c>
      <c r="I5" s="19">
        <v>24042260</v>
      </c>
      <c r="J5" s="19">
        <v>10968296</v>
      </c>
      <c r="K5" s="19">
        <v>5307237</v>
      </c>
      <c r="L5" s="20">
        <v>976614</v>
      </c>
      <c r="M5" s="48" t="s">
        <v>129</v>
      </c>
    </row>
    <row r="6" spans="1:13" ht="18" customHeight="1">
      <c r="A6" s="75"/>
      <c r="B6" s="213" t="s">
        <v>13</v>
      </c>
      <c r="C6" s="49" t="s">
        <v>68</v>
      </c>
      <c r="D6" s="21">
        <v>13</v>
      </c>
      <c r="E6" s="22">
        <v>199</v>
      </c>
      <c r="F6" s="22">
        <v>50514</v>
      </c>
      <c r="G6" s="22">
        <v>173926</v>
      </c>
      <c r="H6" s="22">
        <v>261025</v>
      </c>
      <c r="I6" s="22">
        <v>245424</v>
      </c>
      <c r="J6" s="22">
        <v>81729</v>
      </c>
      <c r="K6" s="22" t="s">
        <v>106</v>
      </c>
      <c r="L6" s="23" t="s">
        <v>106</v>
      </c>
      <c r="M6" s="50" t="s">
        <v>68</v>
      </c>
    </row>
    <row r="7" spans="1:13" ht="18" customHeight="1">
      <c r="A7" s="76"/>
      <c r="B7" s="215">
        <v>10</v>
      </c>
      <c r="C7" s="51" t="s">
        <v>0</v>
      </c>
      <c r="D7" s="24">
        <v>3</v>
      </c>
      <c r="E7" s="25">
        <v>30</v>
      </c>
      <c r="F7" s="25">
        <v>11931</v>
      </c>
      <c r="G7" s="25">
        <v>16684</v>
      </c>
      <c r="H7" s="25">
        <v>41973</v>
      </c>
      <c r="I7" s="25">
        <v>41973</v>
      </c>
      <c r="J7" s="25">
        <v>17495</v>
      </c>
      <c r="K7" s="25" t="s">
        <v>105</v>
      </c>
      <c r="L7" s="26" t="s">
        <v>105</v>
      </c>
      <c r="M7" s="52" t="s">
        <v>0</v>
      </c>
    </row>
    <row r="8" spans="1:13" ht="18" customHeight="1">
      <c r="A8" s="75"/>
      <c r="B8" s="215">
        <v>11</v>
      </c>
      <c r="C8" s="51" t="s">
        <v>63</v>
      </c>
      <c r="D8" s="24">
        <v>2</v>
      </c>
      <c r="E8" s="25">
        <v>32</v>
      </c>
      <c r="F8" s="25" t="s">
        <v>106</v>
      </c>
      <c r="G8" s="25" t="s">
        <v>106</v>
      </c>
      <c r="H8" s="25" t="s">
        <v>106</v>
      </c>
      <c r="I8" s="25" t="s">
        <v>106</v>
      </c>
      <c r="J8" s="25" t="s">
        <v>106</v>
      </c>
      <c r="K8" s="25" t="s">
        <v>105</v>
      </c>
      <c r="L8" s="26" t="s">
        <v>105</v>
      </c>
      <c r="M8" s="52" t="s">
        <v>63</v>
      </c>
    </row>
    <row r="9" spans="1:13" ht="18" customHeight="1">
      <c r="A9" s="75"/>
      <c r="B9" s="215">
        <v>12</v>
      </c>
      <c r="C9" s="51" t="s">
        <v>1</v>
      </c>
      <c r="D9" s="24" t="s">
        <v>105</v>
      </c>
      <c r="E9" s="25" t="s">
        <v>105</v>
      </c>
      <c r="F9" s="25" t="s">
        <v>105</v>
      </c>
      <c r="G9" s="25" t="s">
        <v>105</v>
      </c>
      <c r="H9" s="25" t="s">
        <v>105</v>
      </c>
      <c r="I9" s="25" t="s">
        <v>105</v>
      </c>
      <c r="J9" s="25" t="s">
        <v>105</v>
      </c>
      <c r="K9" s="25" t="s">
        <v>105</v>
      </c>
      <c r="L9" s="26" t="s">
        <v>105</v>
      </c>
      <c r="M9" s="52" t="s">
        <v>1</v>
      </c>
    </row>
    <row r="10" spans="1:13" ht="18" customHeight="1">
      <c r="A10" s="75"/>
      <c r="B10" s="215">
        <v>13</v>
      </c>
      <c r="C10" s="51" t="s">
        <v>2</v>
      </c>
      <c r="D10" s="24" t="s">
        <v>105</v>
      </c>
      <c r="E10" s="25" t="s">
        <v>105</v>
      </c>
      <c r="F10" s="25" t="s">
        <v>105</v>
      </c>
      <c r="G10" s="25" t="s">
        <v>105</v>
      </c>
      <c r="H10" s="25" t="s">
        <v>105</v>
      </c>
      <c r="I10" s="25" t="s">
        <v>105</v>
      </c>
      <c r="J10" s="25" t="s">
        <v>105</v>
      </c>
      <c r="K10" s="25" t="s">
        <v>105</v>
      </c>
      <c r="L10" s="26" t="s">
        <v>105</v>
      </c>
      <c r="M10" s="52" t="s">
        <v>2</v>
      </c>
    </row>
    <row r="11" spans="1:13" ht="18" customHeight="1">
      <c r="A11" s="75"/>
      <c r="B11" s="215">
        <v>14</v>
      </c>
      <c r="C11" s="51" t="s">
        <v>3</v>
      </c>
      <c r="D11" s="24">
        <v>4</v>
      </c>
      <c r="E11" s="25">
        <v>480</v>
      </c>
      <c r="F11" s="25">
        <v>103872</v>
      </c>
      <c r="G11" s="25">
        <v>227490</v>
      </c>
      <c r="H11" s="25">
        <v>411643</v>
      </c>
      <c r="I11" s="25">
        <v>411459</v>
      </c>
      <c r="J11" s="25">
        <v>156766</v>
      </c>
      <c r="K11" s="25" t="s">
        <v>106</v>
      </c>
      <c r="L11" s="26" t="s">
        <v>106</v>
      </c>
      <c r="M11" s="52" t="s">
        <v>3</v>
      </c>
    </row>
    <row r="12" spans="1:13" ht="18" customHeight="1">
      <c r="A12" s="75"/>
      <c r="B12" s="215">
        <v>15</v>
      </c>
      <c r="C12" s="51" t="s">
        <v>128</v>
      </c>
      <c r="D12" s="24">
        <v>1</v>
      </c>
      <c r="E12" s="25">
        <v>6</v>
      </c>
      <c r="F12" s="25" t="s">
        <v>106</v>
      </c>
      <c r="G12" s="25" t="s">
        <v>106</v>
      </c>
      <c r="H12" s="25" t="s">
        <v>106</v>
      </c>
      <c r="I12" s="25" t="s">
        <v>106</v>
      </c>
      <c r="J12" s="25" t="s">
        <v>106</v>
      </c>
      <c r="K12" s="25" t="s">
        <v>105</v>
      </c>
      <c r="L12" s="26" t="s">
        <v>105</v>
      </c>
      <c r="M12" s="52" t="s">
        <v>128</v>
      </c>
    </row>
    <row r="13" spans="1:13" ht="18" customHeight="1">
      <c r="A13" s="75"/>
      <c r="B13" s="215">
        <v>16</v>
      </c>
      <c r="C13" s="51" t="s">
        <v>64</v>
      </c>
      <c r="D13" s="24">
        <v>6</v>
      </c>
      <c r="E13" s="25">
        <v>631</v>
      </c>
      <c r="F13" s="25">
        <v>352533</v>
      </c>
      <c r="G13" s="25">
        <v>6031665</v>
      </c>
      <c r="H13" s="25">
        <v>11457171</v>
      </c>
      <c r="I13" s="25">
        <v>9464349</v>
      </c>
      <c r="J13" s="25">
        <v>5567070</v>
      </c>
      <c r="K13" s="25">
        <v>2210998</v>
      </c>
      <c r="L13" s="26">
        <v>504253</v>
      </c>
      <c r="M13" s="52" t="s">
        <v>64</v>
      </c>
    </row>
    <row r="14" spans="1:13" ht="18" customHeight="1">
      <c r="A14" s="75"/>
      <c r="B14" s="215">
        <v>17</v>
      </c>
      <c r="C14" s="51" t="s">
        <v>4</v>
      </c>
      <c r="D14" s="24" t="s">
        <v>105</v>
      </c>
      <c r="E14" s="25" t="s">
        <v>105</v>
      </c>
      <c r="F14" s="25" t="s">
        <v>105</v>
      </c>
      <c r="G14" s="25" t="s">
        <v>105</v>
      </c>
      <c r="H14" s="25" t="s">
        <v>105</v>
      </c>
      <c r="I14" s="25" t="s">
        <v>105</v>
      </c>
      <c r="J14" s="25" t="s">
        <v>105</v>
      </c>
      <c r="K14" s="25" t="s">
        <v>105</v>
      </c>
      <c r="L14" s="26" t="s">
        <v>105</v>
      </c>
      <c r="M14" s="52" t="s">
        <v>4</v>
      </c>
    </row>
    <row r="15" spans="1:13" ht="18" customHeight="1">
      <c r="A15" s="223">
        <f>'第１表事業所'!A10+10</f>
        <v>139</v>
      </c>
      <c r="B15" s="215">
        <v>18</v>
      </c>
      <c r="C15" s="51" t="s">
        <v>5</v>
      </c>
      <c r="D15" s="24">
        <v>7</v>
      </c>
      <c r="E15" s="25">
        <v>256</v>
      </c>
      <c r="F15" s="25">
        <v>66730</v>
      </c>
      <c r="G15" s="25">
        <v>235674</v>
      </c>
      <c r="H15" s="25">
        <v>434693</v>
      </c>
      <c r="I15" s="25">
        <v>392882</v>
      </c>
      <c r="J15" s="25">
        <v>176666</v>
      </c>
      <c r="K15" s="25">
        <v>91987</v>
      </c>
      <c r="L15" s="26">
        <v>1312</v>
      </c>
      <c r="M15" s="52" t="s">
        <v>5</v>
      </c>
    </row>
    <row r="16" spans="1:13" ht="18" customHeight="1">
      <c r="A16" s="223"/>
      <c r="B16" s="215">
        <v>19</v>
      </c>
      <c r="C16" s="51" t="s">
        <v>6</v>
      </c>
      <c r="D16" s="24" t="s">
        <v>105</v>
      </c>
      <c r="E16" s="25" t="s">
        <v>105</v>
      </c>
      <c r="F16" s="25" t="s">
        <v>105</v>
      </c>
      <c r="G16" s="25" t="s">
        <v>105</v>
      </c>
      <c r="H16" s="25" t="s">
        <v>105</v>
      </c>
      <c r="I16" s="25" t="s">
        <v>105</v>
      </c>
      <c r="J16" s="25" t="s">
        <v>105</v>
      </c>
      <c r="K16" s="25" t="s">
        <v>105</v>
      </c>
      <c r="L16" s="26" t="s">
        <v>105</v>
      </c>
      <c r="M16" s="52" t="s">
        <v>6</v>
      </c>
    </row>
    <row r="17" spans="2:13" ht="18" customHeight="1">
      <c r="B17" s="215">
        <v>20</v>
      </c>
      <c r="C17" s="51" t="s">
        <v>7</v>
      </c>
      <c r="D17" s="24" t="s">
        <v>105</v>
      </c>
      <c r="E17" s="25" t="s">
        <v>105</v>
      </c>
      <c r="F17" s="25" t="s">
        <v>105</v>
      </c>
      <c r="G17" s="25" t="s">
        <v>105</v>
      </c>
      <c r="H17" s="25" t="s">
        <v>105</v>
      </c>
      <c r="I17" s="25" t="s">
        <v>105</v>
      </c>
      <c r="J17" s="25" t="s">
        <v>105</v>
      </c>
      <c r="K17" s="25" t="s">
        <v>105</v>
      </c>
      <c r="L17" s="26" t="s">
        <v>105</v>
      </c>
      <c r="M17" s="52" t="s">
        <v>7</v>
      </c>
    </row>
    <row r="18" spans="2:13" ht="18" customHeight="1">
      <c r="B18" s="215">
        <v>21</v>
      </c>
      <c r="C18" s="51" t="s">
        <v>8</v>
      </c>
      <c r="D18" s="24">
        <v>3</v>
      </c>
      <c r="E18" s="25">
        <v>31</v>
      </c>
      <c r="F18" s="25" t="s">
        <v>106</v>
      </c>
      <c r="G18" s="25" t="s">
        <v>106</v>
      </c>
      <c r="H18" s="25" t="s">
        <v>106</v>
      </c>
      <c r="I18" s="25" t="s">
        <v>106</v>
      </c>
      <c r="J18" s="25" t="s">
        <v>106</v>
      </c>
      <c r="K18" s="25" t="s">
        <v>105</v>
      </c>
      <c r="L18" s="26" t="s">
        <v>105</v>
      </c>
      <c r="M18" s="52" t="s">
        <v>8</v>
      </c>
    </row>
    <row r="19" spans="1:13" ht="18" customHeight="1">
      <c r="A19" s="75"/>
      <c r="B19" s="215">
        <v>22</v>
      </c>
      <c r="C19" s="51" t="s">
        <v>69</v>
      </c>
      <c r="D19" s="24">
        <v>3</v>
      </c>
      <c r="E19" s="25">
        <v>79</v>
      </c>
      <c r="F19" s="25">
        <v>33504</v>
      </c>
      <c r="G19" s="25">
        <v>194475</v>
      </c>
      <c r="H19" s="25">
        <v>397322</v>
      </c>
      <c r="I19" s="25">
        <v>396131</v>
      </c>
      <c r="J19" s="25">
        <v>184439</v>
      </c>
      <c r="K19" s="25" t="s">
        <v>106</v>
      </c>
      <c r="L19" s="26" t="s">
        <v>106</v>
      </c>
      <c r="M19" s="52" t="s">
        <v>69</v>
      </c>
    </row>
    <row r="20" spans="1:13" ht="18" customHeight="1">
      <c r="A20" s="75"/>
      <c r="B20" s="215">
        <v>23</v>
      </c>
      <c r="C20" s="51" t="s">
        <v>9</v>
      </c>
      <c r="D20" s="24" t="s">
        <v>105</v>
      </c>
      <c r="E20" s="25" t="s">
        <v>105</v>
      </c>
      <c r="F20" s="25" t="s">
        <v>105</v>
      </c>
      <c r="G20" s="25" t="s">
        <v>105</v>
      </c>
      <c r="H20" s="25" t="s">
        <v>105</v>
      </c>
      <c r="I20" s="25" t="s">
        <v>105</v>
      </c>
      <c r="J20" s="25" t="s">
        <v>105</v>
      </c>
      <c r="K20" s="25" t="s">
        <v>105</v>
      </c>
      <c r="L20" s="26" t="s">
        <v>105</v>
      </c>
      <c r="M20" s="52" t="s">
        <v>9</v>
      </c>
    </row>
    <row r="21" spans="2:13" ht="18" customHeight="1">
      <c r="B21" s="215">
        <v>24</v>
      </c>
      <c r="C21" s="51" t="s">
        <v>10</v>
      </c>
      <c r="D21" s="24">
        <v>18</v>
      </c>
      <c r="E21" s="25">
        <v>1578</v>
      </c>
      <c r="F21" s="25">
        <v>697536</v>
      </c>
      <c r="G21" s="25">
        <v>1896689</v>
      </c>
      <c r="H21" s="25">
        <v>3282306</v>
      </c>
      <c r="I21" s="25">
        <v>3246429</v>
      </c>
      <c r="J21" s="25">
        <v>1186206</v>
      </c>
      <c r="K21" s="25">
        <v>972726</v>
      </c>
      <c r="L21" s="26">
        <v>299961</v>
      </c>
      <c r="M21" s="52" t="s">
        <v>10</v>
      </c>
    </row>
    <row r="22" spans="2:13" ht="18" customHeight="1">
      <c r="B22" s="215">
        <v>25</v>
      </c>
      <c r="C22" s="51" t="s">
        <v>122</v>
      </c>
      <c r="D22" s="24">
        <v>8</v>
      </c>
      <c r="E22" s="25">
        <v>347</v>
      </c>
      <c r="F22" s="25">
        <v>135093</v>
      </c>
      <c r="G22" s="25">
        <v>385143</v>
      </c>
      <c r="H22" s="25">
        <v>664665</v>
      </c>
      <c r="I22" s="25">
        <v>622695</v>
      </c>
      <c r="J22" s="25">
        <v>241424</v>
      </c>
      <c r="K22" s="25">
        <v>156022</v>
      </c>
      <c r="L22" s="26">
        <v>23814</v>
      </c>
      <c r="M22" s="52" t="s">
        <v>122</v>
      </c>
    </row>
    <row r="23" spans="2:13" ht="18" customHeight="1">
      <c r="B23" s="215">
        <v>26</v>
      </c>
      <c r="C23" s="51" t="s">
        <v>123</v>
      </c>
      <c r="D23" s="24">
        <v>14</v>
      </c>
      <c r="E23" s="25">
        <v>741</v>
      </c>
      <c r="F23" s="25">
        <v>367738</v>
      </c>
      <c r="G23" s="25">
        <v>1054004</v>
      </c>
      <c r="H23" s="25">
        <v>2168514</v>
      </c>
      <c r="I23" s="25">
        <v>2103452</v>
      </c>
      <c r="J23" s="25">
        <v>1047875</v>
      </c>
      <c r="K23" s="25">
        <v>491237</v>
      </c>
      <c r="L23" s="26">
        <v>39743</v>
      </c>
      <c r="M23" s="52" t="s">
        <v>123</v>
      </c>
    </row>
    <row r="24" spans="2:13" ht="18" customHeight="1">
      <c r="B24" s="215">
        <v>27</v>
      </c>
      <c r="C24" s="51" t="s">
        <v>124</v>
      </c>
      <c r="D24" s="24">
        <v>2</v>
      </c>
      <c r="E24" s="25">
        <v>314</v>
      </c>
      <c r="F24" s="25" t="s">
        <v>106</v>
      </c>
      <c r="G24" s="25" t="s">
        <v>106</v>
      </c>
      <c r="H24" s="25" t="s">
        <v>106</v>
      </c>
      <c r="I24" s="25" t="s">
        <v>106</v>
      </c>
      <c r="J24" s="25" t="s">
        <v>106</v>
      </c>
      <c r="K24" s="25" t="s">
        <v>106</v>
      </c>
      <c r="L24" s="26" t="s">
        <v>106</v>
      </c>
      <c r="M24" s="52" t="s">
        <v>124</v>
      </c>
    </row>
    <row r="25" spans="2:13" ht="18" customHeight="1">
      <c r="B25" s="215">
        <v>28</v>
      </c>
      <c r="C25" s="51" t="s">
        <v>28</v>
      </c>
      <c r="D25" s="24">
        <v>6</v>
      </c>
      <c r="E25" s="25">
        <v>602</v>
      </c>
      <c r="F25" s="25">
        <v>203315</v>
      </c>
      <c r="G25" s="25">
        <v>885514</v>
      </c>
      <c r="H25" s="25">
        <v>1410401</v>
      </c>
      <c r="I25" s="25">
        <v>1400961</v>
      </c>
      <c r="J25" s="25">
        <v>464079</v>
      </c>
      <c r="K25" s="25">
        <v>202008</v>
      </c>
      <c r="L25" s="26">
        <v>13501</v>
      </c>
      <c r="M25" s="52" t="s">
        <v>28</v>
      </c>
    </row>
    <row r="26" spans="2:13" ht="18" customHeight="1">
      <c r="B26" s="215">
        <v>29</v>
      </c>
      <c r="C26" s="61" t="s">
        <v>11</v>
      </c>
      <c r="D26" s="24">
        <v>16</v>
      </c>
      <c r="E26" s="25">
        <v>645</v>
      </c>
      <c r="F26" s="25">
        <v>260164</v>
      </c>
      <c r="G26" s="25">
        <v>716443</v>
      </c>
      <c r="H26" s="25">
        <v>1241547</v>
      </c>
      <c r="I26" s="25">
        <v>1233436</v>
      </c>
      <c r="J26" s="25">
        <v>468191</v>
      </c>
      <c r="K26" s="25">
        <v>206385</v>
      </c>
      <c r="L26" s="26">
        <v>21118</v>
      </c>
      <c r="M26" s="62" t="s">
        <v>11</v>
      </c>
    </row>
    <row r="27" spans="2:13" ht="18" customHeight="1">
      <c r="B27" s="215">
        <v>30</v>
      </c>
      <c r="C27" s="51" t="s">
        <v>60</v>
      </c>
      <c r="D27" s="24" t="s">
        <v>105</v>
      </c>
      <c r="E27" s="25" t="s">
        <v>105</v>
      </c>
      <c r="F27" s="25" t="s">
        <v>105</v>
      </c>
      <c r="G27" s="25" t="s">
        <v>105</v>
      </c>
      <c r="H27" s="25" t="s">
        <v>105</v>
      </c>
      <c r="I27" s="25" t="s">
        <v>105</v>
      </c>
      <c r="J27" s="25" t="s">
        <v>105</v>
      </c>
      <c r="K27" s="25" t="s">
        <v>105</v>
      </c>
      <c r="L27" s="26" t="s">
        <v>105</v>
      </c>
      <c r="M27" s="52" t="s">
        <v>60</v>
      </c>
    </row>
    <row r="28" spans="2:13" ht="18" customHeight="1">
      <c r="B28" s="215">
        <v>31</v>
      </c>
      <c r="C28" s="51" t="s">
        <v>12</v>
      </c>
      <c r="D28" s="24">
        <v>5</v>
      </c>
      <c r="E28" s="25">
        <v>425</v>
      </c>
      <c r="F28" s="25">
        <v>199362</v>
      </c>
      <c r="G28" s="25">
        <v>1267225</v>
      </c>
      <c r="H28" s="25">
        <v>1998300</v>
      </c>
      <c r="I28" s="25">
        <v>1978542</v>
      </c>
      <c r="J28" s="25">
        <v>605455</v>
      </c>
      <c r="K28" s="25">
        <v>730571</v>
      </c>
      <c r="L28" s="26">
        <v>22611</v>
      </c>
      <c r="M28" s="52" t="s">
        <v>12</v>
      </c>
    </row>
    <row r="29" spans="2:13" ht="18" customHeight="1">
      <c r="B29" s="216">
        <v>32</v>
      </c>
      <c r="C29" s="53" t="s">
        <v>61</v>
      </c>
      <c r="D29" s="27">
        <v>3</v>
      </c>
      <c r="E29" s="28">
        <v>25</v>
      </c>
      <c r="F29" s="28">
        <v>5066</v>
      </c>
      <c r="G29" s="28">
        <v>1915</v>
      </c>
      <c r="H29" s="28">
        <v>9380</v>
      </c>
      <c r="I29" s="28">
        <v>9380</v>
      </c>
      <c r="J29" s="28">
        <v>7110</v>
      </c>
      <c r="K29" s="28" t="s">
        <v>105</v>
      </c>
      <c r="L29" s="29" t="s">
        <v>105</v>
      </c>
      <c r="M29" s="54" t="s">
        <v>61</v>
      </c>
    </row>
    <row r="30" spans="4:12" ht="13.5">
      <c r="D30" s="4"/>
      <c r="E30" s="4"/>
      <c r="F30" s="4"/>
      <c r="G30" s="4"/>
      <c r="H30" s="4"/>
      <c r="I30" s="4"/>
      <c r="J30" s="4"/>
      <c r="K30" s="4"/>
      <c r="L30" s="4"/>
    </row>
    <row r="31" spans="4:12" ht="13.5">
      <c r="D31" s="4"/>
      <c r="E31" s="4"/>
      <c r="F31" s="4"/>
      <c r="G31" s="4"/>
      <c r="H31" s="4"/>
      <c r="I31" s="4"/>
      <c r="J31" s="4"/>
      <c r="K31" s="4"/>
      <c r="L31" s="4"/>
    </row>
  </sheetData>
  <sheetProtection/>
  <mergeCells count="4">
    <mergeCell ref="C1:L1"/>
    <mergeCell ref="B3:C4"/>
    <mergeCell ref="M3:M4"/>
    <mergeCell ref="A15:A16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89" r:id="rId1"/>
  <ignoredErrors>
    <ignoredError sqref="B6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58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73" customWidth="1"/>
    <col min="2" max="2" width="3.625" style="0" customWidth="1"/>
    <col min="3" max="3" width="14.625" style="0" customWidth="1"/>
    <col min="4" max="4" width="8.625" style="0" customWidth="1"/>
    <col min="5" max="5" width="9.625" style="0" customWidth="1"/>
    <col min="6" max="7" width="12.625" style="0" customWidth="1"/>
    <col min="8" max="9" width="13.875" style="0" customWidth="1"/>
    <col min="10" max="12" width="12.625" style="0" customWidth="1"/>
    <col min="13" max="13" width="14.625" style="0" customWidth="1"/>
    <col min="14" max="14" width="8.625" style="0" customWidth="1"/>
  </cols>
  <sheetData>
    <row r="1" spans="1:12" s="30" customFormat="1" ht="38.25" customHeight="1">
      <c r="A1" s="73"/>
      <c r="C1" s="242" t="s">
        <v>71</v>
      </c>
      <c r="D1" s="243"/>
      <c r="E1" s="243"/>
      <c r="F1" s="243"/>
      <c r="G1" s="243"/>
      <c r="H1" s="243"/>
      <c r="I1" s="243"/>
      <c r="J1" s="243"/>
      <c r="K1" s="243"/>
      <c r="L1" s="243"/>
    </row>
    <row r="2" spans="1:3" s="8" customFormat="1" ht="19.5" customHeight="1">
      <c r="A2" s="73"/>
      <c r="C2" s="8" t="s">
        <v>20</v>
      </c>
    </row>
    <row r="3" spans="1:13" s="12" customFormat="1" ht="24" customHeight="1">
      <c r="A3" s="73"/>
      <c r="B3" s="238" t="s">
        <v>54</v>
      </c>
      <c r="C3" s="244"/>
      <c r="D3" s="9" t="s">
        <v>43</v>
      </c>
      <c r="E3" s="10" t="s">
        <v>44</v>
      </c>
      <c r="F3" s="10" t="s">
        <v>45</v>
      </c>
      <c r="G3" s="10" t="s">
        <v>46</v>
      </c>
      <c r="H3" s="10" t="s">
        <v>14</v>
      </c>
      <c r="I3" s="10" t="s">
        <v>47</v>
      </c>
      <c r="J3" s="10" t="s">
        <v>48</v>
      </c>
      <c r="K3" s="10" t="s">
        <v>49</v>
      </c>
      <c r="L3" s="11" t="s">
        <v>15</v>
      </c>
      <c r="M3" s="234" t="s">
        <v>110</v>
      </c>
    </row>
    <row r="4" spans="1:14" s="15" customFormat="1" ht="13.5" customHeight="1">
      <c r="A4" s="74"/>
      <c r="B4" s="245"/>
      <c r="C4" s="246"/>
      <c r="D4" s="2"/>
      <c r="E4" s="3" t="s">
        <v>50</v>
      </c>
      <c r="F4" s="13" t="s">
        <v>16</v>
      </c>
      <c r="G4" s="13" t="s">
        <v>16</v>
      </c>
      <c r="H4" s="13" t="s">
        <v>16</v>
      </c>
      <c r="I4" s="13" t="s">
        <v>16</v>
      </c>
      <c r="J4" s="13" t="s">
        <v>16</v>
      </c>
      <c r="K4" s="13" t="s">
        <v>16</v>
      </c>
      <c r="L4" s="14" t="s">
        <v>16</v>
      </c>
      <c r="M4" s="235"/>
      <c r="N4" s="5"/>
    </row>
    <row r="5" spans="1:14" s="1" customFormat="1" ht="24" customHeight="1">
      <c r="A5" s="75"/>
      <c r="B5" s="46" t="s">
        <v>129</v>
      </c>
      <c r="C5" s="47"/>
      <c r="D5" s="18">
        <v>114</v>
      </c>
      <c r="E5" s="19">
        <v>9459</v>
      </c>
      <c r="F5" s="19">
        <v>4594437</v>
      </c>
      <c r="G5" s="19">
        <v>9263745</v>
      </c>
      <c r="H5" s="19">
        <v>16810671</v>
      </c>
      <c r="I5" s="19">
        <v>16251966</v>
      </c>
      <c r="J5" s="19">
        <v>6350052</v>
      </c>
      <c r="K5" s="19">
        <v>7548359</v>
      </c>
      <c r="L5" s="20">
        <v>865416</v>
      </c>
      <c r="M5" s="48" t="s">
        <v>129</v>
      </c>
      <c r="N5" s="5"/>
    </row>
    <row r="6" spans="1:13" s="16" customFormat="1" ht="18" customHeight="1">
      <c r="A6" s="75"/>
      <c r="B6" s="213" t="s">
        <v>13</v>
      </c>
      <c r="C6" s="49" t="s">
        <v>68</v>
      </c>
      <c r="D6" s="21">
        <v>18</v>
      </c>
      <c r="E6" s="22">
        <v>430</v>
      </c>
      <c r="F6" s="22">
        <v>91779</v>
      </c>
      <c r="G6" s="22">
        <v>133494</v>
      </c>
      <c r="H6" s="22">
        <v>283395</v>
      </c>
      <c r="I6" s="22">
        <v>256110</v>
      </c>
      <c r="J6" s="22">
        <v>140601</v>
      </c>
      <c r="K6" s="22" t="s">
        <v>106</v>
      </c>
      <c r="L6" s="23" t="s">
        <v>106</v>
      </c>
      <c r="M6" s="50" t="s">
        <v>68</v>
      </c>
    </row>
    <row r="7" spans="1:13" s="16" customFormat="1" ht="18" customHeight="1">
      <c r="A7" s="76"/>
      <c r="B7" s="215">
        <v>10</v>
      </c>
      <c r="C7" s="51" t="s">
        <v>0</v>
      </c>
      <c r="D7" s="24">
        <v>2</v>
      </c>
      <c r="E7" s="25">
        <v>69</v>
      </c>
      <c r="F7" s="25" t="s">
        <v>106</v>
      </c>
      <c r="G7" s="25" t="s">
        <v>106</v>
      </c>
      <c r="H7" s="25" t="s">
        <v>106</v>
      </c>
      <c r="I7" s="25" t="s">
        <v>106</v>
      </c>
      <c r="J7" s="25" t="s">
        <v>106</v>
      </c>
      <c r="K7" s="25" t="s">
        <v>106</v>
      </c>
      <c r="L7" s="26" t="s">
        <v>106</v>
      </c>
      <c r="M7" s="52" t="s">
        <v>0</v>
      </c>
    </row>
    <row r="8" spans="1:13" s="16" customFormat="1" ht="18" customHeight="1">
      <c r="A8" s="75"/>
      <c r="B8" s="215">
        <v>11</v>
      </c>
      <c r="C8" s="51" t="s">
        <v>63</v>
      </c>
      <c r="D8" s="24">
        <v>1</v>
      </c>
      <c r="E8" s="25">
        <v>5</v>
      </c>
      <c r="F8" s="25" t="s">
        <v>106</v>
      </c>
      <c r="G8" s="25" t="s">
        <v>106</v>
      </c>
      <c r="H8" s="25" t="s">
        <v>106</v>
      </c>
      <c r="I8" s="25" t="s">
        <v>106</v>
      </c>
      <c r="J8" s="25" t="s">
        <v>106</v>
      </c>
      <c r="K8" s="25" t="s">
        <v>105</v>
      </c>
      <c r="L8" s="26" t="s">
        <v>105</v>
      </c>
      <c r="M8" s="52" t="s">
        <v>63</v>
      </c>
    </row>
    <row r="9" spans="1:13" s="16" customFormat="1" ht="18" customHeight="1">
      <c r="A9" s="75"/>
      <c r="B9" s="215">
        <v>12</v>
      </c>
      <c r="C9" s="51" t="s">
        <v>1</v>
      </c>
      <c r="D9" s="24">
        <v>3</v>
      </c>
      <c r="E9" s="25">
        <v>14</v>
      </c>
      <c r="F9" s="25">
        <v>3335</v>
      </c>
      <c r="G9" s="25">
        <v>8950</v>
      </c>
      <c r="H9" s="25">
        <v>14380</v>
      </c>
      <c r="I9" s="25">
        <v>9244</v>
      </c>
      <c r="J9" s="25">
        <v>5171</v>
      </c>
      <c r="K9" s="25" t="s">
        <v>105</v>
      </c>
      <c r="L9" s="26" t="s">
        <v>105</v>
      </c>
      <c r="M9" s="52" t="s">
        <v>1</v>
      </c>
    </row>
    <row r="10" spans="1:13" s="16" customFormat="1" ht="18" customHeight="1">
      <c r="A10" s="75"/>
      <c r="B10" s="215">
        <v>13</v>
      </c>
      <c r="C10" s="51" t="s">
        <v>2</v>
      </c>
      <c r="D10" s="24">
        <v>4</v>
      </c>
      <c r="E10" s="25">
        <v>32</v>
      </c>
      <c r="F10" s="25">
        <v>8065</v>
      </c>
      <c r="G10" s="25">
        <v>11235</v>
      </c>
      <c r="H10" s="25">
        <v>20807</v>
      </c>
      <c r="I10" s="25">
        <v>20807</v>
      </c>
      <c r="J10" s="25">
        <v>9116</v>
      </c>
      <c r="K10" s="25" t="s">
        <v>105</v>
      </c>
      <c r="L10" s="26" t="s">
        <v>105</v>
      </c>
      <c r="M10" s="52" t="s">
        <v>2</v>
      </c>
    </row>
    <row r="11" spans="1:13" s="16" customFormat="1" ht="18" customHeight="1">
      <c r="A11" s="75"/>
      <c r="B11" s="215">
        <v>14</v>
      </c>
      <c r="C11" s="51" t="s">
        <v>3</v>
      </c>
      <c r="D11" s="24">
        <v>1</v>
      </c>
      <c r="E11" s="25">
        <v>23</v>
      </c>
      <c r="F11" s="25" t="s">
        <v>106</v>
      </c>
      <c r="G11" s="25" t="s">
        <v>106</v>
      </c>
      <c r="H11" s="25" t="s">
        <v>106</v>
      </c>
      <c r="I11" s="25" t="s">
        <v>106</v>
      </c>
      <c r="J11" s="25" t="s">
        <v>106</v>
      </c>
      <c r="K11" s="25" t="s">
        <v>105</v>
      </c>
      <c r="L11" s="26" t="s">
        <v>105</v>
      </c>
      <c r="M11" s="52" t="s">
        <v>3</v>
      </c>
    </row>
    <row r="12" spans="1:13" s="16" customFormat="1" ht="18" customHeight="1">
      <c r="A12" s="75"/>
      <c r="B12" s="215">
        <v>15</v>
      </c>
      <c r="C12" s="51" t="s">
        <v>128</v>
      </c>
      <c r="D12" s="24">
        <v>1</v>
      </c>
      <c r="E12" s="25">
        <v>45</v>
      </c>
      <c r="F12" s="25" t="s">
        <v>106</v>
      </c>
      <c r="G12" s="25" t="s">
        <v>106</v>
      </c>
      <c r="H12" s="25" t="s">
        <v>106</v>
      </c>
      <c r="I12" s="25" t="s">
        <v>106</v>
      </c>
      <c r="J12" s="25" t="s">
        <v>106</v>
      </c>
      <c r="K12" s="25" t="s">
        <v>106</v>
      </c>
      <c r="L12" s="26" t="s">
        <v>106</v>
      </c>
      <c r="M12" s="52" t="s">
        <v>128</v>
      </c>
    </row>
    <row r="13" spans="1:13" s="16" customFormat="1" ht="18" customHeight="1">
      <c r="A13" s="75"/>
      <c r="B13" s="215">
        <v>16</v>
      </c>
      <c r="C13" s="51" t="s">
        <v>64</v>
      </c>
      <c r="D13" s="24">
        <v>1</v>
      </c>
      <c r="E13" s="25">
        <v>27</v>
      </c>
      <c r="F13" s="25" t="s">
        <v>106</v>
      </c>
      <c r="G13" s="25" t="s">
        <v>106</v>
      </c>
      <c r="H13" s="25" t="s">
        <v>106</v>
      </c>
      <c r="I13" s="25" t="s">
        <v>106</v>
      </c>
      <c r="J13" s="25" t="s">
        <v>106</v>
      </c>
      <c r="K13" s="25" t="s">
        <v>105</v>
      </c>
      <c r="L13" s="26" t="s">
        <v>105</v>
      </c>
      <c r="M13" s="52" t="s">
        <v>64</v>
      </c>
    </row>
    <row r="14" spans="1:13" s="16" customFormat="1" ht="18" customHeight="1">
      <c r="A14" s="75"/>
      <c r="B14" s="215">
        <v>17</v>
      </c>
      <c r="C14" s="51" t="s">
        <v>4</v>
      </c>
      <c r="D14" s="24">
        <v>1</v>
      </c>
      <c r="E14" s="25">
        <v>8</v>
      </c>
      <c r="F14" s="25" t="s">
        <v>106</v>
      </c>
      <c r="G14" s="25" t="s">
        <v>106</v>
      </c>
      <c r="H14" s="25" t="s">
        <v>106</v>
      </c>
      <c r="I14" s="25" t="s">
        <v>106</v>
      </c>
      <c r="J14" s="25" t="s">
        <v>106</v>
      </c>
      <c r="K14" s="25" t="s">
        <v>105</v>
      </c>
      <c r="L14" s="26" t="s">
        <v>105</v>
      </c>
      <c r="M14" s="52" t="s">
        <v>4</v>
      </c>
    </row>
    <row r="15" spans="1:13" s="16" customFormat="1" ht="18" customHeight="1">
      <c r="A15" s="223">
        <f>'第１表事業所'!A10+11</f>
        <v>140</v>
      </c>
      <c r="B15" s="215">
        <v>18</v>
      </c>
      <c r="C15" s="51" t="s">
        <v>5</v>
      </c>
      <c r="D15" s="24">
        <v>11</v>
      </c>
      <c r="E15" s="25">
        <v>753</v>
      </c>
      <c r="F15" s="25">
        <v>383893</v>
      </c>
      <c r="G15" s="25">
        <v>1139609</v>
      </c>
      <c r="H15" s="25">
        <v>1868820</v>
      </c>
      <c r="I15" s="25">
        <v>1683708</v>
      </c>
      <c r="J15" s="25">
        <v>630283</v>
      </c>
      <c r="K15" s="25">
        <v>336349</v>
      </c>
      <c r="L15" s="26">
        <v>65127</v>
      </c>
      <c r="M15" s="52" t="s">
        <v>5</v>
      </c>
    </row>
    <row r="16" spans="1:13" s="16" customFormat="1" ht="18" customHeight="1">
      <c r="A16" s="223"/>
      <c r="B16" s="215">
        <v>19</v>
      </c>
      <c r="C16" s="51" t="s">
        <v>6</v>
      </c>
      <c r="D16" s="24">
        <v>3</v>
      </c>
      <c r="E16" s="25">
        <v>390</v>
      </c>
      <c r="F16" s="25">
        <v>149123</v>
      </c>
      <c r="G16" s="25">
        <v>183358</v>
      </c>
      <c r="H16" s="25">
        <v>503197</v>
      </c>
      <c r="I16" s="25">
        <v>501693</v>
      </c>
      <c r="J16" s="25">
        <v>293541</v>
      </c>
      <c r="K16" s="25" t="s">
        <v>106</v>
      </c>
      <c r="L16" s="26" t="s">
        <v>106</v>
      </c>
      <c r="M16" s="52" t="s">
        <v>6</v>
      </c>
    </row>
    <row r="17" spans="1:13" s="16" customFormat="1" ht="18" customHeight="1">
      <c r="A17" s="73"/>
      <c r="B17" s="215">
        <v>20</v>
      </c>
      <c r="C17" s="51" t="s">
        <v>7</v>
      </c>
      <c r="D17" s="24" t="s">
        <v>105</v>
      </c>
      <c r="E17" s="25" t="s">
        <v>105</v>
      </c>
      <c r="F17" s="25" t="s">
        <v>105</v>
      </c>
      <c r="G17" s="25" t="s">
        <v>105</v>
      </c>
      <c r="H17" s="25" t="s">
        <v>105</v>
      </c>
      <c r="I17" s="25" t="s">
        <v>105</v>
      </c>
      <c r="J17" s="25" t="s">
        <v>105</v>
      </c>
      <c r="K17" s="25" t="s">
        <v>105</v>
      </c>
      <c r="L17" s="26" t="s">
        <v>105</v>
      </c>
      <c r="M17" s="52" t="s">
        <v>7</v>
      </c>
    </row>
    <row r="18" spans="1:13" s="16" customFormat="1" ht="18" customHeight="1">
      <c r="A18" s="73"/>
      <c r="B18" s="215">
        <v>21</v>
      </c>
      <c r="C18" s="51" t="s">
        <v>8</v>
      </c>
      <c r="D18" s="24">
        <v>11</v>
      </c>
      <c r="E18" s="25">
        <v>118</v>
      </c>
      <c r="F18" s="25">
        <v>54749</v>
      </c>
      <c r="G18" s="25">
        <v>144664</v>
      </c>
      <c r="H18" s="25">
        <v>284884</v>
      </c>
      <c r="I18" s="25">
        <v>224283</v>
      </c>
      <c r="J18" s="25">
        <v>133543</v>
      </c>
      <c r="K18" s="25" t="s">
        <v>105</v>
      </c>
      <c r="L18" s="26" t="s">
        <v>105</v>
      </c>
      <c r="M18" s="52" t="s">
        <v>8</v>
      </c>
    </row>
    <row r="19" spans="1:13" s="16" customFormat="1" ht="18" customHeight="1">
      <c r="A19" s="75"/>
      <c r="B19" s="215">
        <v>22</v>
      </c>
      <c r="C19" s="51" t="s">
        <v>69</v>
      </c>
      <c r="D19" s="24" t="s">
        <v>105</v>
      </c>
      <c r="E19" s="25" t="s">
        <v>105</v>
      </c>
      <c r="F19" s="25" t="s">
        <v>105</v>
      </c>
      <c r="G19" s="25" t="s">
        <v>105</v>
      </c>
      <c r="H19" s="25" t="s">
        <v>105</v>
      </c>
      <c r="I19" s="25" t="s">
        <v>105</v>
      </c>
      <c r="J19" s="25" t="s">
        <v>105</v>
      </c>
      <c r="K19" s="25" t="s">
        <v>105</v>
      </c>
      <c r="L19" s="26" t="s">
        <v>105</v>
      </c>
      <c r="M19" s="52" t="s">
        <v>69</v>
      </c>
    </row>
    <row r="20" spans="1:13" s="16" customFormat="1" ht="18" customHeight="1">
      <c r="A20" s="75"/>
      <c r="B20" s="215">
        <v>23</v>
      </c>
      <c r="C20" s="51" t="s">
        <v>9</v>
      </c>
      <c r="D20" s="24">
        <v>2</v>
      </c>
      <c r="E20" s="25">
        <v>1147</v>
      </c>
      <c r="F20" s="25" t="s">
        <v>106</v>
      </c>
      <c r="G20" s="25" t="s">
        <v>106</v>
      </c>
      <c r="H20" s="25" t="s">
        <v>106</v>
      </c>
      <c r="I20" s="25" t="s">
        <v>106</v>
      </c>
      <c r="J20" s="25" t="s">
        <v>106</v>
      </c>
      <c r="K20" s="25" t="s">
        <v>106</v>
      </c>
      <c r="L20" s="26" t="s">
        <v>106</v>
      </c>
      <c r="M20" s="52" t="s">
        <v>9</v>
      </c>
    </row>
    <row r="21" spans="1:13" s="16" customFormat="1" ht="18" customHeight="1">
      <c r="A21" s="73"/>
      <c r="B21" s="215">
        <v>24</v>
      </c>
      <c r="C21" s="51" t="s">
        <v>10</v>
      </c>
      <c r="D21" s="24">
        <v>31</v>
      </c>
      <c r="E21" s="25">
        <v>2248</v>
      </c>
      <c r="F21" s="25">
        <v>970621</v>
      </c>
      <c r="G21" s="25">
        <v>2747161</v>
      </c>
      <c r="H21" s="25">
        <v>4699329</v>
      </c>
      <c r="I21" s="25">
        <v>4715796</v>
      </c>
      <c r="J21" s="25">
        <v>1750928</v>
      </c>
      <c r="K21" s="25">
        <v>691216</v>
      </c>
      <c r="L21" s="26">
        <v>114179</v>
      </c>
      <c r="M21" s="52" t="s">
        <v>10</v>
      </c>
    </row>
    <row r="22" spans="1:13" s="16" customFormat="1" ht="18" customHeight="1">
      <c r="A22" s="73"/>
      <c r="B22" s="215">
        <v>25</v>
      </c>
      <c r="C22" s="51" t="s">
        <v>122</v>
      </c>
      <c r="D22" s="24">
        <v>2</v>
      </c>
      <c r="E22" s="25">
        <v>48</v>
      </c>
      <c r="F22" s="25" t="s">
        <v>106</v>
      </c>
      <c r="G22" s="25" t="s">
        <v>106</v>
      </c>
      <c r="H22" s="25" t="s">
        <v>106</v>
      </c>
      <c r="I22" s="25" t="s">
        <v>106</v>
      </c>
      <c r="J22" s="25" t="s">
        <v>106</v>
      </c>
      <c r="K22" s="25" t="s">
        <v>106</v>
      </c>
      <c r="L22" s="26" t="s">
        <v>106</v>
      </c>
      <c r="M22" s="52" t="s">
        <v>122</v>
      </c>
    </row>
    <row r="23" spans="1:13" s="16" customFormat="1" ht="18" customHeight="1">
      <c r="A23" s="73"/>
      <c r="B23" s="215">
        <v>26</v>
      </c>
      <c r="C23" s="51" t="s">
        <v>123</v>
      </c>
      <c r="D23" s="24">
        <v>15</v>
      </c>
      <c r="E23" s="25">
        <v>234</v>
      </c>
      <c r="F23" s="25">
        <v>86775</v>
      </c>
      <c r="G23" s="25">
        <v>210957</v>
      </c>
      <c r="H23" s="25">
        <v>385467</v>
      </c>
      <c r="I23" s="25">
        <v>385474</v>
      </c>
      <c r="J23" s="25">
        <v>159429</v>
      </c>
      <c r="K23" s="25">
        <v>132799</v>
      </c>
      <c r="L23" s="26">
        <v>303</v>
      </c>
      <c r="M23" s="52" t="s">
        <v>123</v>
      </c>
    </row>
    <row r="24" spans="1:13" s="16" customFormat="1" ht="18" customHeight="1">
      <c r="A24" s="73"/>
      <c r="B24" s="215">
        <v>27</v>
      </c>
      <c r="C24" s="51" t="s">
        <v>124</v>
      </c>
      <c r="D24" s="24" t="s">
        <v>105</v>
      </c>
      <c r="E24" s="25" t="s">
        <v>105</v>
      </c>
      <c r="F24" s="25" t="s">
        <v>105</v>
      </c>
      <c r="G24" s="25" t="s">
        <v>105</v>
      </c>
      <c r="H24" s="25" t="s">
        <v>105</v>
      </c>
      <c r="I24" s="25" t="s">
        <v>105</v>
      </c>
      <c r="J24" s="25" t="s">
        <v>105</v>
      </c>
      <c r="K24" s="25" t="s">
        <v>105</v>
      </c>
      <c r="L24" s="26" t="s">
        <v>105</v>
      </c>
      <c r="M24" s="52" t="s">
        <v>124</v>
      </c>
    </row>
    <row r="25" spans="1:13" s="16" customFormat="1" ht="18" customHeight="1">
      <c r="A25" s="73"/>
      <c r="B25" s="215">
        <v>28</v>
      </c>
      <c r="C25" s="51" t="s">
        <v>28</v>
      </c>
      <c r="D25" s="24" t="s">
        <v>105</v>
      </c>
      <c r="E25" s="25" t="s">
        <v>105</v>
      </c>
      <c r="F25" s="25" t="s">
        <v>105</v>
      </c>
      <c r="G25" s="25" t="s">
        <v>105</v>
      </c>
      <c r="H25" s="25" t="s">
        <v>105</v>
      </c>
      <c r="I25" s="25" t="s">
        <v>105</v>
      </c>
      <c r="J25" s="25" t="s">
        <v>105</v>
      </c>
      <c r="K25" s="25" t="s">
        <v>105</v>
      </c>
      <c r="L25" s="26" t="s">
        <v>105</v>
      </c>
      <c r="M25" s="52" t="s">
        <v>28</v>
      </c>
    </row>
    <row r="26" spans="1:13" s="16" customFormat="1" ht="18" customHeight="1">
      <c r="A26" s="73"/>
      <c r="B26" s="215">
        <v>29</v>
      </c>
      <c r="C26" s="61" t="s">
        <v>11</v>
      </c>
      <c r="D26" s="24">
        <v>2</v>
      </c>
      <c r="E26" s="25">
        <v>19</v>
      </c>
      <c r="F26" s="25" t="s">
        <v>106</v>
      </c>
      <c r="G26" s="25" t="s">
        <v>106</v>
      </c>
      <c r="H26" s="25" t="s">
        <v>106</v>
      </c>
      <c r="I26" s="25" t="s">
        <v>106</v>
      </c>
      <c r="J26" s="25" t="s">
        <v>106</v>
      </c>
      <c r="K26" s="25" t="s">
        <v>105</v>
      </c>
      <c r="L26" s="26" t="s">
        <v>105</v>
      </c>
      <c r="M26" s="62" t="s">
        <v>11</v>
      </c>
    </row>
    <row r="27" spans="1:13" s="16" customFormat="1" ht="18" customHeight="1">
      <c r="A27" s="73"/>
      <c r="B27" s="215">
        <v>30</v>
      </c>
      <c r="C27" s="51" t="s">
        <v>60</v>
      </c>
      <c r="D27" s="24">
        <v>1</v>
      </c>
      <c r="E27" s="25">
        <v>7</v>
      </c>
      <c r="F27" s="25" t="s">
        <v>106</v>
      </c>
      <c r="G27" s="25" t="s">
        <v>106</v>
      </c>
      <c r="H27" s="25" t="s">
        <v>106</v>
      </c>
      <c r="I27" s="25" t="s">
        <v>106</v>
      </c>
      <c r="J27" s="25" t="s">
        <v>106</v>
      </c>
      <c r="K27" s="25" t="s">
        <v>105</v>
      </c>
      <c r="L27" s="26" t="s">
        <v>105</v>
      </c>
      <c r="M27" s="52" t="s">
        <v>60</v>
      </c>
    </row>
    <row r="28" spans="1:13" s="16" customFormat="1" ht="18" customHeight="1">
      <c r="A28" s="73"/>
      <c r="B28" s="215">
        <v>31</v>
      </c>
      <c r="C28" s="51" t="s">
        <v>12</v>
      </c>
      <c r="D28" s="24" t="s">
        <v>105</v>
      </c>
      <c r="E28" s="25" t="s">
        <v>105</v>
      </c>
      <c r="F28" s="25" t="s">
        <v>105</v>
      </c>
      <c r="G28" s="25" t="s">
        <v>105</v>
      </c>
      <c r="H28" s="25" t="s">
        <v>105</v>
      </c>
      <c r="I28" s="25" t="s">
        <v>105</v>
      </c>
      <c r="J28" s="25" t="s">
        <v>105</v>
      </c>
      <c r="K28" s="25" t="s">
        <v>105</v>
      </c>
      <c r="L28" s="26" t="s">
        <v>105</v>
      </c>
      <c r="M28" s="52" t="s">
        <v>12</v>
      </c>
    </row>
    <row r="29" spans="1:13" s="16" customFormat="1" ht="18" customHeight="1">
      <c r="A29" s="73"/>
      <c r="B29" s="216">
        <v>32</v>
      </c>
      <c r="C29" s="53" t="s">
        <v>61</v>
      </c>
      <c r="D29" s="27">
        <v>4</v>
      </c>
      <c r="E29" s="28">
        <v>3842</v>
      </c>
      <c r="F29" s="28">
        <v>2056822</v>
      </c>
      <c r="G29" s="28">
        <v>3440377</v>
      </c>
      <c r="H29" s="28">
        <v>6573463</v>
      </c>
      <c r="I29" s="28">
        <v>6508983</v>
      </c>
      <c r="J29" s="28">
        <v>2462618</v>
      </c>
      <c r="K29" s="28" t="s">
        <v>106</v>
      </c>
      <c r="L29" s="29" t="s">
        <v>106</v>
      </c>
      <c r="M29" s="54" t="s">
        <v>61</v>
      </c>
    </row>
    <row r="30" spans="1:12" s="44" customFormat="1" ht="13.5">
      <c r="A30" s="73"/>
      <c r="D30" s="45"/>
      <c r="E30" s="45"/>
      <c r="F30" s="45"/>
      <c r="G30" s="45"/>
      <c r="H30" s="45"/>
      <c r="I30" s="45"/>
      <c r="J30" s="45"/>
      <c r="K30" s="45"/>
      <c r="L30" s="45"/>
    </row>
    <row r="31" spans="3:12" ht="13.5">
      <c r="C31" s="7"/>
      <c r="D31" s="4"/>
      <c r="E31" s="6"/>
      <c r="F31" s="6"/>
      <c r="G31" s="6"/>
      <c r="H31" s="6"/>
      <c r="I31" s="6"/>
      <c r="J31" s="6"/>
      <c r="K31" s="6"/>
      <c r="L31" s="6"/>
    </row>
    <row r="32" spans="4:12" ht="13.5">
      <c r="D32" s="4"/>
      <c r="E32" s="4"/>
      <c r="F32" s="4"/>
      <c r="G32" s="4"/>
      <c r="H32" s="4"/>
      <c r="I32" s="4"/>
      <c r="J32" s="4"/>
      <c r="K32" s="4"/>
      <c r="L32" s="4"/>
    </row>
    <row r="33" spans="4:12" ht="13.5">
      <c r="D33" s="4"/>
      <c r="E33" s="4"/>
      <c r="F33" s="4"/>
      <c r="G33" s="4"/>
      <c r="H33" s="4"/>
      <c r="I33" s="4"/>
      <c r="J33" s="4"/>
      <c r="K33" s="4"/>
      <c r="L33" s="4"/>
    </row>
    <row r="34" spans="4:12" ht="13.5">
      <c r="D34" s="4"/>
      <c r="E34" s="4"/>
      <c r="F34" s="4"/>
      <c r="G34" s="4"/>
      <c r="H34" s="4"/>
      <c r="I34" s="4"/>
      <c r="J34" s="4"/>
      <c r="K34" s="4"/>
      <c r="L34" s="4"/>
    </row>
    <row r="35" spans="4:12" ht="13.5">
      <c r="D35" s="4"/>
      <c r="E35" s="4"/>
      <c r="F35" s="4"/>
      <c r="G35" s="4"/>
      <c r="H35" s="4"/>
      <c r="I35" s="4"/>
      <c r="J35" s="4"/>
      <c r="K35" s="4"/>
      <c r="L35" s="4"/>
    </row>
    <row r="36" spans="4:12" ht="13.5">
      <c r="D36" s="4"/>
      <c r="E36" s="4"/>
      <c r="F36" s="4"/>
      <c r="G36" s="4"/>
      <c r="H36" s="4"/>
      <c r="I36" s="4"/>
      <c r="J36" s="4"/>
      <c r="K36" s="4"/>
      <c r="L36" s="4"/>
    </row>
    <row r="37" spans="4:12" ht="13.5">
      <c r="D37" s="4"/>
      <c r="E37" s="4"/>
      <c r="F37" s="4"/>
      <c r="G37" s="4"/>
      <c r="H37" s="4"/>
      <c r="I37" s="4"/>
      <c r="J37" s="4"/>
      <c r="K37" s="4"/>
      <c r="L37" s="4"/>
    </row>
    <row r="38" spans="4:12" ht="13.5">
      <c r="D38" s="4"/>
      <c r="E38" s="4"/>
      <c r="F38" s="4"/>
      <c r="G38" s="4"/>
      <c r="H38" s="4"/>
      <c r="I38" s="4"/>
      <c r="J38" s="4"/>
      <c r="K38" s="4"/>
      <c r="L38" s="4"/>
    </row>
    <row r="39" spans="4:12" ht="13.5">
      <c r="D39" s="4"/>
      <c r="E39" s="4"/>
      <c r="F39" s="4"/>
      <c r="G39" s="4"/>
      <c r="H39" s="4"/>
      <c r="I39" s="4"/>
      <c r="J39" s="4"/>
      <c r="K39" s="4"/>
      <c r="L39" s="4"/>
    </row>
    <row r="40" spans="4:12" ht="13.5">
      <c r="D40" s="4"/>
      <c r="E40" s="4"/>
      <c r="F40" s="4"/>
      <c r="G40" s="4"/>
      <c r="H40" s="4"/>
      <c r="I40" s="4"/>
      <c r="J40" s="4"/>
      <c r="K40" s="4"/>
      <c r="L40" s="4"/>
    </row>
    <row r="41" spans="4:12" ht="13.5">
      <c r="D41" s="4"/>
      <c r="E41" s="4"/>
      <c r="F41" s="4"/>
      <c r="G41" s="4"/>
      <c r="H41" s="4"/>
      <c r="I41" s="4"/>
      <c r="J41" s="4"/>
      <c r="K41" s="4"/>
      <c r="L41" s="4"/>
    </row>
    <row r="42" spans="4:12" ht="13.5">
      <c r="D42" s="4"/>
      <c r="E42" s="4"/>
      <c r="F42" s="4"/>
      <c r="G42" s="4"/>
      <c r="H42" s="4"/>
      <c r="I42" s="4"/>
      <c r="J42" s="4"/>
      <c r="K42" s="4"/>
      <c r="L42" s="4"/>
    </row>
    <row r="43" spans="4:12" ht="13.5">
      <c r="D43" s="4"/>
      <c r="E43" s="4"/>
      <c r="F43" s="4"/>
      <c r="G43" s="4"/>
      <c r="H43" s="4"/>
      <c r="I43" s="4"/>
      <c r="J43" s="4"/>
      <c r="K43" s="4"/>
      <c r="L43" s="4"/>
    </row>
    <row r="44" spans="4:12" ht="13.5">
      <c r="D44" s="4"/>
      <c r="E44" s="4"/>
      <c r="F44" s="4"/>
      <c r="G44" s="4"/>
      <c r="H44" s="4"/>
      <c r="I44" s="4"/>
      <c r="J44" s="4"/>
      <c r="K44" s="4"/>
      <c r="L44" s="4"/>
    </row>
    <row r="45" spans="4:12" ht="13.5">
      <c r="D45" s="4"/>
      <c r="E45" s="4"/>
      <c r="F45" s="4"/>
      <c r="G45" s="4"/>
      <c r="H45" s="4"/>
      <c r="I45" s="4"/>
      <c r="J45" s="4"/>
      <c r="K45" s="4"/>
      <c r="L45" s="4"/>
    </row>
    <row r="46" spans="4:12" ht="13.5">
      <c r="D46" s="4"/>
      <c r="E46" s="4"/>
      <c r="F46" s="4"/>
      <c r="G46" s="4"/>
      <c r="H46" s="4"/>
      <c r="I46" s="4"/>
      <c r="J46" s="4"/>
      <c r="K46" s="4"/>
      <c r="L46" s="4"/>
    </row>
    <row r="47" spans="4:12" ht="13.5">
      <c r="D47" s="4"/>
      <c r="E47" s="4"/>
      <c r="F47" s="4"/>
      <c r="G47" s="4"/>
      <c r="H47" s="4"/>
      <c r="I47" s="4"/>
      <c r="J47" s="4"/>
      <c r="K47" s="4"/>
      <c r="L47" s="4"/>
    </row>
    <row r="48" spans="4:12" ht="13.5">
      <c r="D48" s="4"/>
      <c r="E48" s="4"/>
      <c r="F48" s="4"/>
      <c r="G48" s="4"/>
      <c r="H48" s="4"/>
      <c r="I48" s="4"/>
      <c r="J48" s="4"/>
      <c r="K48" s="4"/>
      <c r="L48" s="4"/>
    </row>
    <row r="49" spans="4:12" ht="13.5">
      <c r="D49" s="4"/>
      <c r="E49" s="4"/>
      <c r="F49" s="4"/>
      <c r="G49" s="4"/>
      <c r="H49" s="4"/>
      <c r="I49" s="4"/>
      <c r="J49" s="4"/>
      <c r="K49" s="4"/>
      <c r="L49" s="4"/>
    </row>
    <row r="50" spans="4:12" ht="13.5">
      <c r="D50" s="4"/>
      <c r="E50" s="4"/>
      <c r="F50" s="4"/>
      <c r="G50" s="4"/>
      <c r="H50" s="4"/>
      <c r="I50" s="4"/>
      <c r="J50" s="4"/>
      <c r="K50" s="4"/>
      <c r="L50" s="4"/>
    </row>
    <row r="51" spans="4:12" ht="13.5">
      <c r="D51" s="4"/>
      <c r="E51" s="4"/>
      <c r="F51" s="4"/>
      <c r="G51" s="4"/>
      <c r="H51" s="4"/>
      <c r="I51" s="4"/>
      <c r="J51" s="4"/>
      <c r="K51" s="4"/>
      <c r="L51" s="4"/>
    </row>
    <row r="52" spans="4:12" ht="13.5">
      <c r="D52" s="4"/>
      <c r="E52" s="4"/>
      <c r="F52" s="4"/>
      <c r="G52" s="4"/>
      <c r="H52" s="4"/>
      <c r="I52" s="4"/>
      <c r="J52" s="4"/>
      <c r="K52" s="4"/>
      <c r="L52" s="4"/>
    </row>
    <row r="53" spans="4:12" ht="13.5">
      <c r="D53" s="4"/>
      <c r="E53" s="4"/>
      <c r="F53" s="4"/>
      <c r="G53" s="4"/>
      <c r="H53" s="4"/>
      <c r="I53" s="4"/>
      <c r="J53" s="4"/>
      <c r="K53" s="4"/>
      <c r="L53" s="4"/>
    </row>
    <row r="54" spans="4:12" ht="13.5">
      <c r="D54" s="4"/>
      <c r="E54" s="4"/>
      <c r="F54" s="4"/>
      <c r="G54" s="4"/>
      <c r="H54" s="4"/>
      <c r="I54" s="4"/>
      <c r="J54" s="4"/>
      <c r="K54" s="4"/>
      <c r="L54" s="4"/>
    </row>
    <row r="55" spans="4:12" ht="13.5">
      <c r="D55" s="4"/>
      <c r="E55" s="4"/>
      <c r="F55" s="4"/>
      <c r="G55" s="4"/>
      <c r="H55" s="4"/>
      <c r="I55" s="4"/>
      <c r="J55" s="4"/>
      <c r="K55" s="4"/>
      <c r="L55" s="4"/>
    </row>
    <row r="56" spans="4:12" ht="13.5">
      <c r="D56" s="4"/>
      <c r="E56" s="4"/>
      <c r="F56" s="4"/>
      <c r="G56" s="4"/>
      <c r="H56" s="4"/>
      <c r="I56" s="4"/>
      <c r="J56" s="4"/>
      <c r="K56" s="4"/>
      <c r="L56" s="4"/>
    </row>
    <row r="57" spans="4:12" ht="13.5">
      <c r="D57" s="4"/>
      <c r="E57" s="4"/>
      <c r="F57" s="4"/>
      <c r="G57" s="4"/>
      <c r="H57" s="4"/>
      <c r="I57" s="4"/>
      <c r="J57" s="4"/>
      <c r="K57" s="4"/>
      <c r="L57" s="4"/>
    </row>
    <row r="58" spans="4:12" ht="13.5">
      <c r="D58" s="4"/>
      <c r="E58" s="4"/>
      <c r="F58" s="4"/>
      <c r="G58" s="4"/>
      <c r="H58" s="4"/>
      <c r="I58" s="4"/>
      <c r="J58" s="4"/>
      <c r="K58" s="4"/>
      <c r="L58" s="4"/>
    </row>
  </sheetData>
  <sheetProtection/>
  <mergeCells count="4">
    <mergeCell ref="C1:L1"/>
    <mergeCell ref="B3:C4"/>
    <mergeCell ref="M3:M4"/>
    <mergeCell ref="A15:A16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89" r:id="rId1"/>
  <ignoredErrors>
    <ignoredError sqref="B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58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73" customWidth="1"/>
    <col min="2" max="2" width="3.625" style="0" customWidth="1"/>
    <col min="3" max="3" width="14.625" style="0" customWidth="1"/>
    <col min="4" max="4" width="8.625" style="0" customWidth="1"/>
    <col min="5" max="5" width="9.625" style="0" customWidth="1"/>
    <col min="6" max="7" width="12.625" style="0" customWidth="1"/>
    <col min="8" max="9" width="13.875" style="0" customWidth="1"/>
    <col min="10" max="12" width="12.625" style="0" customWidth="1"/>
    <col min="13" max="13" width="14.625" style="0" customWidth="1"/>
    <col min="14" max="14" width="8.625" style="0" customWidth="1"/>
  </cols>
  <sheetData>
    <row r="1" spans="1:12" s="30" customFormat="1" ht="38.25" customHeight="1">
      <c r="A1" s="73"/>
      <c r="C1" s="242" t="s">
        <v>71</v>
      </c>
      <c r="D1" s="243"/>
      <c r="E1" s="243"/>
      <c r="F1" s="243"/>
      <c r="G1" s="243"/>
      <c r="H1" s="243"/>
      <c r="I1" s="243"/>
      <c r="J1" s="243"/>
      <c r="K1" s="243"/>
      <c r="L1" s="243"/>
    </row>
    <row r="2" spans="1:3" s="8" customFormat="1" ht="19.5" customHeight="1">
      <c r="A2" s="73"/>
      <c r="C2" s="8" t="s">
        <v>21</v>
      </c>
    </row>
    <row r="3" spans="1:13" s="12" customFormat="1" ht="24" customHeight="1">
      <c r="A3" s="73"/>
      <c r="B3" s="238" t="s">
        <v>54</v>
      </c>
      <c r="C3" s="244"/>
      <c r="D3" s="9" t="s">
        <v>43</v>
      </c>
      <c r="E3" s="10" t="s">
        <v>44</v>
      </c>
      <c r="F3" s="10" t="s">
        <v>45</v>
      </c>
      <c r="G3" s="10" t="s">
        <v>46</v>
      </c>
      <c r="H3" s="10" t="s">
        <v>14</v>
      </c>
      <c r="I3" s="10" t="s">
        <v>47</v>
      </c>
      <c r="J3" s="10" t="s">
        <v>48</v>
      </c>
      <c r="K3" s="10" t="s">
        <v>49</v>
      </c>
      <c r="L3" s="11" t="s">
        <v>15</v>
      </c>
      <c r="M3" s="234" t="s">
        <v>110</v>
      </c>
    </row>
    <row r="4" spans="1:14" s="15" customFormat="1" ht="13.5" customHeight="1">
      <c r="A4" s="74"/>
      <c r="B4" s="245"/>
      <c r="C4" s="246"/>
      <c r="D4" s="2"/>
      <c r="E4" s="3" t="s">
        <v>50</v>
      </c>
      <c r="F4" s="13" t="s">
        <v>16</v>
      </c>
      <c r="G4" s="13" t="s">
        <v>16</v>
      </c>
      <c r="H4" s="13" t="s">
        <v>16</v>
      </c>
      <c r="I4" s="13" t="s">
        <v>16</v>
      </c>
      <c r="J4" s="13" t="s">
        <v>16</v>
      </c>
      <c r="K4" s="13" t="s">
        <v>16</v>
      </c>
      <c r="L4" s="14" t="s">
        <v>16</v>
      </c>
      <c r="M4" s="235"/>
      <c r="N4" s="5"/>
    </row>
    <row r="5" spans="1:14" s="1" customFormat="1" ht="24" customHeight="1">
      <c r="A5" s="75"/>
      <c r="B5" s="46" t="s">
        <v>129</v>
      </c>
      <c r="C5" s="47"/>
      <c r="D5" s="18">
        <v>170</v>
      </c>
      <c r="E5" s="19">
        <v>5151</v>
      </c>
      <c r="F5" s="19">
        <v>2146725</v>
      </c>
      <c r="G5" s="19">
        <v>8847946</v>
      </c>
      <c r="H5" s="19">
        <v>17123987</v>
      </c>
      <c r="I5" s="19">
        <v>16744181</v>
      </c>
      <c r="J5" s="19">
        <v>6664012</v>
      </c>
      <c r="K5" s="19">
        <v>4722578</v>
      </c>
      <c r="L5" s="20">
        <v>728385</v>
      </c>
      <c r="M5" s="48" t="s">
        <v>129</v>
      </c>
      <c r="N5" s="5"/>
    </row>
    <row r="6" spans="1:13" s="16" customFormat="1" ht="18" customHeight="1">
      <c r="A6" s="75"/>
      <c r="B6" s="213" t="s">
        <v>13</v>
      </c>
      <c r="C6" s="49" t="s">
        <v>68</v>
      </c>
      <c r="D6" s="21">
        <v>25</v>
      </c>
      <c r="E6" s="22">
        <v>610</v>
      </c>
      <c r="F6" s="22">
        <v>114542</v>
      </c>
      <c r="G6" s="22">
        <v>508339</v>
      </c>
      <c r="H6" s="22">
        <v>825604</v>
      </c>
      <c r="I6" s="22">
        <v>825282</v>
      </c>
      <c r="J6" s="22">
        <v>287355</v>
      </c>
      <c r="K6" s="22">
        <v>172842</v>
      </c>
      <c r="L6" s="23">
        <v>3438</v>
      </c>
      <c r="M6" s="50" t="s">
        <v>68</v>
      </c>
    </row>
    <row r="7" spans="1:13" s="16" customFormat="1" ht="18" customHeight="1">
      <c r="A7" s="76"/>
      <c r="B7" s="215">
        <v>10</v>
      </c>
      <c r="C7" s="51" t="s">
        <v>0</v>
      </c>
      <c r="D7" s="24">
        <v>4</v>
      </c>
      <c r="E7" s="25">
        <v>241</v>
      </c>
      <c r="F7" s="25">
        <v>110778</v>
      </c>
      <c r="G7" s="25">
        <v>2532491</v>
      </c>
      <c r="H7" s="25">
        <v>3101368</v>
      </c>
      <c r="I7" s="25">
        <v>3095980</v>
      </c>
      <c r="J7" s="25">
        <v>487177</v>
      </c>
      <c r="K7" s="25" t="s">
        <v>106</v>
      </c>
      <c r="L7" s="26" t="s">
        <v>106</v>
      </c>
      <c r="M7" s="52" t="s">
        <v>0</v>
      </c>
    </row>
    <row r="8" spans="1:13" s="16" customFormat="1" ht="18" customHeight="1">
      <c r="A8" s="75"/>
      <c r="B8" s="215">
        <v>11</v>
      </c>
      <c r="C8" s="51" t="s">
        <v>63</v>
      </c>
      <c r="D8" s="24">
        <v>15</v>
      </c>
      <c r="E8" s="25">
        <v>403</v>
      </c>
      <c r="F8" s="25">
        <v>95640</v>
      </c>
      <c r="G8" s="25">
        <v>253838</v>
      </c>
      <c r="H8" s="25">
        <v>490721</v>
      </c>
      <c r="I8" s="25">
        <v>361610</v>
      </c>
      <c r="J8" s="25">
        <v>215949</v>
      </c>
      <c r="K8" s="25">
        <v>102088</v>
      </c>
      <c r="L8" s="26">
        <v>4541</v>
      </c>
      <c r="M8" s="52" t="s">
        <v>63</v>
      </c>
    </row>
    <row r="9" spans="1:13" s="16" customFormat="1" ht="18" customHeight="1">
      <c r="A9" s="75"/>
      <c r="B9" s="215">
        <v>12</v>
      </c>
      <c r="C9" s="51" t="s">
        <v>1</v>
      </c>
      <c r="D9" s="24">
        <v>10</v>
      </c>
      <c r="E9" s="25">
        <v>171</v>
      </c>
      <c r="F9" s="25">
        <v>62658</v>
      </c>
      <c r="G9" s="25">
        <v>186515</v>
      </c>
      <c r="H9" s="25">
        <v>291154</v>
      </c>
      <c r="I9" s="25">
        <v>291536</v>
      </c>
      <c r="J9" s="25">
        <v>95233</v>
      </c>
      <c r="K9" s="25" t="s">
        <v>106</v>
      </c>
      <c r="L9" s="26" t="s">
        <v>106</v>
      </c>
      <c r="M9" s="52" t="s">
        <v>1</v>
      </c>
    </row>
    <row r="10" spans="1:13" s="16" customFormat="1" ht="18" customHeight="1">
      <c r="A10" s="75"/>
      <c r="B10" s="215">
        <v>13</v>
      </c>
      <c r="C10" s="51" t="s">
        <v>2</v>
      </c>
      <c r="D10" s="24">
        <v>13</v>
      </c>
      <c r="E10" s="25">
        <v>144</v>
      </c>
      <c r="F10" s="25">
        <v>42052</v>
      </c>
      <c r="G10" s="25">
        <v>100401</v>
      </c>
      <c r="H10" s="25">
        <v>192403</v>
      </c>
      <c r="I10" s="25">
        <v>191494</v>
      </c>
      <c r="J10" s="25">
        <v>85835</v>
      </c>
      <c r="K10" s="25" t="s">
        <v>106</v>
      </c>
      <c r="L10" s="26" t="s">
        <v>106</v>
      </c>
      <c r="M10" s="52" t="s">
        <v>2</v>
      </c>
    </row>
    <row r="11" spans="1:13" s="16" customFormat="1" ht="18" customHeight="1">
      <c r="A11" s="75"/>
      <c r="B11" s="215">
        <v>14</v>
      </c>
      <c r="C11" s="51" t="s">
        <v>3</v>
      </c>
      <c r="D11" s="24">
        <v>3</v>
      </c>
      <c r="E11" s="25">
        <v>72</v>
      </c>
      <c r="F11" s="25" t="s">
        <v>106</v>
      </c>
      <c r="G11" s="25" t="s">
        <v>106</v>
      </c>
      <c r="H11" s="25" t="s">
        <v>106</v>
      </c>
      <c r="I11" s="25" t="s">
        <v>106</v>
      </c>
      <c r="J11" s="25" t="s">
        <v>106</v>
      </c>
      <c r="K11" s="25" t="s">
        <v>106</v>
      </c>
      <c r="L11" s="26" t="s">
        <v>106</v>
      </c>
      <c r="M11" s="52" t="s">
        <v>3</v>
      </c>
    </row>
    <row r="12" spans="1:13" s="16" customFormat="1" ht="18" customHeight="1">
      <c r="A12" s="75"/>
      <c r="B12" s="215">
        <v>15</v>
      </c>
      <c r="C12" s="51" t="s">
        <v>128</v>
      </c>
      <c r="D12" s="24">
        <v>7</v>
      </c>
      <c r="E12" s="25">
        <v>136</v>
      </c>
      <c r="F12" s="25">
        <v>44561</v>
      </c>
      <c r="G12" s="25">
        <v>225146</v>
      </c>
      <c r="H12" s="25">
        <v>407191</v>
      </c>
      <c r="I12" s="25">
        <v>406620</v>
      </c>
      <c r="J12" s="25">
        <v>158215</v>
      </c>
      <c r="K12" s="25" t="s">
        <v>106</v>
      </c>
      <c r="L12" s="26" t="s">
        <v>106</v>
      </c>
      <c r="M12" s="52" t="s">
        <v>128</v>
      </c>
    </row>
    <row r="13" spans="1:13" s="16" customFormat="1" ht="18" customHeight="1">
      <c r="A13" s="75"/>
      <c r="B13" s="215">
        <v>16</v>
      </c>
      <c r="C13" s="51" t="s">
        <v>64</v>
      </c>
      <c r="D13" s="24">
        <v>1</v>
      </c>
      <c r="E13" s="25">
        <v>9</v>
      </c>
      <c r="F13" s="25" t="s">
        <v>106</v>
      </c>
      <c r="G13" s="25" t="s">
        <v>106</v>
      </c>
      <c r="H13" s="25" t="s">
        <v>106</v>
      </c>
      <c r="I13" s="25" t="s">
        <v>106</v>
      </c>
      <c r="J13" s="25" t="s">
        <v>106</v>
      </c>
      <c r="K13" s="25" t="s">
        <v>105</v>
      </c>
      <c r="L13" s="26" t="s">
        <v>105</v>
      </c>
      <c r="M13" s="52" t="s">
        <v>64</v>
      </c>
    </row>
    <row r="14" spans="1:13" s="16" customFormat="1" ht="18" customHeight="1">
      <c r="A14" s="75"/>
      <c r="B14" s="215">
        <v>17</v>
      </c>
      <c r="C14" s="51" t="s">
        <v>4</v>
      </c>
      <c r="D14" s="24">
        <v>1</v>
      </c>
      <c r="E14" s="25">
        <v>6</v>
      </c>
      <c r="F14" s="25" t="s">
        <v>106</v>
      </c>
      <c r="G14" s="25" t="s">
        <v>106</v>
      </c>
      <c r="H14" s="25" t="s">
        <v>106</v>
      </c>
      <c r="I14" s="25" t="s">
        <v>106</v>
      </c>
      <c r="J14" s="25" t="s">
        <v>106</v>
      </c>
      <c r="K14" s="25" t="s">
        <v>105</v>
      </c>
      <c r="L14" s="26" t="s">
        <v>105</v>
      </c>
      <c r="M14" s="52" t="s">
        <v>4</v>
      </c>
    </row>
    <row r="15" spans="1:13" s="16" customFormat="1" ht="18" customHeight="1">
      <c r="A15" s="223">
        <f>'第１表事業所'!A10+12</f>
        <v>141</v>
      </c>
      <c r="B15" s="215">
        <v>18</v>
      </c>
      <c r="C15" s="51" t="s">
        <v>5</v>
      </c>
      <c r="D15" s="24">
        <v>16</v>
      </c>
      <c r="E15" s="25">
        <v>309</v>
      </c>
      <c r="F15" s="25">
        <v>97359</v>
      </c>
      <c r="G15" s="25">
        <v>306763</v>
      </c>
      <c r="H15" s="25">
        <v>470577</v>
      </c>
      <c r="I15" s="25">
        <v>470692</v>
      </c>
      <c r="J15" s="25">
        <v>150307</v>
      </c>
      <c r="K15" s="25">
        <v>100465</v>
      </c>
      <c r="L15" s="26">
        <v>7576</v>
      </c>
      <c r="M15" s="52" t="s">
        <v>5</v>
      </c>
    </row>
    <row r="16" spans="1:13" s="16" customFormat="1" ht="18" customHeight="1">
      <c r="A16" s="223"/>
      <c r="B16" s="215">
        <v>19</v>
      </c>
      <c r="C16" s="51" t="s">
        <v>6</v>
      </c>
      <c r="D16" s="24" t="s">
        <v>105</v>
      </c>
      <c r="E16" s="25" t="s">
        <v>105</v>
      </c>
      <c r="F16" s="25" t="s">
        <v>105</v>
      </c>
      <c r="G16" s="25" t="s">
        <v>105</v>
      </c>
      <c r="H16" s="25" t="s">
        <v>105</v>
      </c>
      <c r="I16" s="25" t="s">
        <v>105</v>
      </c>
      <c r="J16" s="25" t="s">
        <v>105</v>
      </c>
      <c r="K16" s="25" t="s">
        <v>105</v>
      </c>
      <c r="L16" s="26" t="s">
        <v>105</v>
      </c>
      <c r="M16" s="52" t="s">
        <v>6</v>
      </c>
    </row>
    <row r="17" spans="1:13" s="16" customFormat="1" ht="18" customHeight="1">
      <c r="A17" s="73"/>
      <c r="B17" s="215">
        <v>20</v>
      </c>
      <c r="C17" s="51" t="s">
        <v>7</v>
      </c>
      <c r="D17" s="24">
        <v>1</v>
      </c>
      <c r="E17" s="25">
        <v>4</v>
      </c>
      <c r="F17" s="25" t="s">
        <v>106</v>
      </c>
      <c r="G17" s="25" t="s">
        <v>106</v>
      </c>
      <c r="H17" s="25" t="s">
        <v>106</v>
      </c>
      <c r="I17" s="25" t="s">
        <v>106</v>
      </c>
      <c r="J17" s="25" t="s">
        <v>106</v>
      </c>
      <c r="K17" s="25" t="s">
        <v>105</v>
      </c>
      <c r="L17" s="26" t="s">
        <v>105</v>
      </c>
      <c r="M17" s="52" t="s">
        <v>7</v>
      </c>
    </row>
    <row r="18" spans="1:13" s="16" customFormat="1" ht="18" customHeight="1">
      <c r="A18" s="73"/>
      <c r="B18" s="215">
        <v>21</v>
      </c>
      <c r="C18" s="51" t="s">
        <v>8</v>
      </c>
      <c r="D18" s="24">
        <v>15</v>
      </c>
      <c r="E18" s="25">
        <v>327</v>
      </c>
      <c r="F18" s="25">
        <v>124535</v>
      </c>
      <c r="G18" s="25">
        <v>429621</v>
      </c>
      <c r="H18" s="25">
        <v>697151</v>
      </c>
      <c r="I18" s="25">
        <v>666195</v>
      </c>
      <c r="J18" s="25">
        <v>235212</v>
      </c>
      <c r="K18" s="25">
        <v>178908</v>
      </c>
      <c r="L18" s="26">
        <v>12408</v>
      </c>
      <c r="M18" s="52" t="s">
        <v>8</v>
      </c>
    </row>
    <row r="19" spans="1:13" s="16" customFormat="1" ht="18" customHeight="1">
      <c r="A19" s="75"/>
      <c r="B19" s="215">
        <v>22</v>
      </c>
      <c r="C19" s="51" t="s">
        <v>69</v>
      </c>
      <c r="D19" s="24">
        <v>2</v>
      </c>
      <c r="E19" s="25">
        <v>87</v>
      </c>
      <c r="F19" s="25" t="s">
        <v>106</v>
      </c>
      <c r="G19" s="25" t="s">
        <v>106</v>
      </c>
      <c r="H19" s="25" t="s">
        <v>106</v>
      </c>
      <c r="I19" s="25" t="s">
        <v>106</v>
      </c>
      <c r="J19" s="25" t="s">
        <v>106</v>
      </c>
      <c r="K19" s="25" t="s">
        <v>106</v>
      </c>
      <c r="L19" s="26" t="s">
        <v>106</v>
      </c>
      <c r="M19" s="52" t="s">
        <v>69</v>
      </c>
    </row>
    <row r="20" spans="1:13" s="16" customFormat="1" ht="18" customHeight="1">
      <c r="A20" s="75"/>
      <c r="B20" s="215">
        <v>23</v>
      </c>
      <c r="C20" s="51" t="s">
        <v>9</v>
      </c>
      <c r="D20" s="24">
        <v>5</v>
      </c>
      <c r="E20" s="25">
        <v>303</v>
      </c>
      <c r="F20" s="25">
        <v>159129</v>
      </c>
      <c r="G20" s="25">
        <v>1901190</v>
      </c>
      <c r="H20" s="25">
        <v>2543792</v>
      </c>
      <c r="I20" s="25">
        <v>2466580</v>
      </c>
      <c r="J20" s="25">
        <v>478813</v>
      </c>
      <c r="K20" s="25">
        <v>1191121</v>
      </c>
      <c r="L20" s="26">
        <v>80461</v>
      </c>
      <c r="M20" s="52" t="s">
        <v>9</v>
      </c>
    </row>
    <row r="21" spans="1:13" s="16" customFormat="1" ht="18" customHeight="1">
      <c r="A21" s="73"/>
      <c r="B21" s="215">
        <v>24</v>
      </c>
      <c r="C21" s="51" t="s">
        <v>10</v>
      </c>
      <c r="D21" s="24">
        <v>23</v>
      </c>
      <c r="E21" s="25">
        <v>549</v>
      </c>
      <c r="F21" s="25">
        <v>184618</v>
      </c>
      <c r="G21" s="25">
        <v>378174</v>
      </c>
      <c r="H21" s="25">
        <v>720468</v>
      </c>
      <c r="I21" s="25">
        <v>716691</v>
      </c>
      <c r="J21" s="25">
        <v>316714</v>
      </c>
      <c r="K21" s="25">
        <v>96857</v>
      </c>
      <c r="L21" s="26">
        <v>5056</v>
      </c>
      <c r="M21" s="52" t="s">
        <v>10</v>
      </c>
    </row>
    <row r="22" spans="1:13" s="16" customFormat="1" ht="18" customHeight="1">
      <c r="A22" s="73"/>
      <c r="B22" s="215">
        <v>25</v>
      </c>
      <c r="C22" s="51" t="s">
        <v>122</v>
      </c>
      <c r="D22" s="24">
        <v>1</v>
      </c>
      <c r="E22" s="25">
        <v>6</v>
      </c>
      <c r="F22" s="25" t="s">
        <v>106</v>
      </c>
      <c r="G22" s="25" t="s">
        <v>106</v>
      </c>
      <c r="H22" s="25" t="s">
        <v>106</v>
      </c>
      <c r="I22" s="25" t="s">
        <v>106</v>
      </c>
      <c r="J22" s="25" t="s">
        <v>106</v>
      </c>
      <c r="K22" s="25" t="s">
        <v>105</v>
      </c>
      <c r="L22" s="26" t="s">
        <v>105</v>
      </c>
      <c r="M22" s="52" t="s">
        <v>122</v>
      </c>
    </row>
    <row r="23" spans="1:13" s="16" customFormat="1" ht="18" customHeight="1">
      <c r="A23" s="73"/>
      <c r="B23" s="215">
        <v>26</v>
      </c>
      <c r="C23" s="51" t="s">
        <v>123</v>
      </c>
      <c r="D23" s="24">
        <v>14</v>
      </c>
      <c r="E23" s="25">
        <v>404</v>
      </c>
      <c r="F23" s="25">
        <v>171271</v>
      </c>
      <c r="G23" s="25">
        <v>260806</v>
      </c>
      <c r="H23" s="25">
        <v>574471</v>
      </c>
      <c r="I23" s="25">
        <v>549198</v>
      </c>
      <c r="J23" s="25">
        <v>248690</v>
      </c>
      <c r="K23" s="25" t="s">
        <v>106</v>
      </c>
      <c r="L23" s="26" t="s">
        <v>106</v>
      </c>
      <c r="M23" s="52" t="s">
        <v>123</v>
      </c>
    </row>
    <row r="24" spans="1:13" s="16" customFormat="1" ht="18" customHeight="1">
      <c r="A24" s="73"/>
      <c r="B24" s="215">
        <v>27</v>
      </c>
      <c r="C24" s="51" t="s">
        <v>124</v>
      </c>
      <c r="D24" s="24" t="s">
        <v>105</v>
      </c>
      <c r="E24" s="25" t="s">
        <v>105</v>
      </c>
      <c r="F24" s="25" t="s">
        <v>105</v>
      </c>
      <c r="G24" s="25" t="s">
        <v>105</v>
      </c>
      <c r="H24" s="25" t="s">
        <v>105</v>
      </c>
      <c r="I24" s="25" t="s">
        <v>105</v>
      </c>
      <c r="J24" s="25" t="s">
        <v>105</v>
      </c>
      <c r="K24" s="25" t="s">
        <v>105</v>
      </c>
      <c r="L24" s="26" t="s">
        <v>105</v>
      </c>
      <c r="M24" s="52" t="s">
        <v>124</v>
      </c>
    </row>
    <row r="25" spans="1:13" s="16" customFormat="1" ht="18" customHeight="1">
      <c r="A25" s="73"/>
      <c r="B25" s="215">
        <v>28</v>
      </c>
      <c r="C25" s="51" t="s">
        <v>28</v>
      </c>
      <c r="D25" s="24">
        <v>6</v>
      </c>
      <c r="E25" s="25">
        <v>1115</v>
      </c>
      <c r="F25" s="25">
        <v>782096</v>
      </c>
      <c r="G25" s="25">
        <v>1213885</v>
      </c>
      <c r="H25" s="25">
        <v>5959147</v>
      </c>
      <c r="I25" s="25">
        <v>5889197</v>
      </c>
      <c r="J25" s="25">
        <v>3658685</v>
      </c>
      <c r="K25" s="25">
        <v>2244102</v>
      </c>
      <c r="L25" s="26">
        <v>567026</v>
      </c>
      <c r="M25" s="52" t="s">
        <v>28</v>
      </c>
    </row>
    <row r="26" spans="1:13" s="16" customFormat="1" ht="18" customHeight="1">
      <c r="A26" s="73"/>
      <c r="B26" s="215">
        <v>29</v>
      </c>
      <c r="C26" s="61" t="s">
        <v>11</v>
      </c>
      <c r="D26" s="24">
        <v>3</v>
      </c>
      <c r="E26" s="25">
        <v>74</v>
      </c>
      <c r="F26" s="25">
        <v>14438</v>
      </c>
      <c r="G26" s="25">
        <v>5430</v>
      </c>
      <c r="H26" s="25">
        <v>26833</v>
      </c>
      <c r="I26" s="25">
        <v>26833</v>
      </c>
      <c r="J26" s="25">
        <v>20282</v>
      </c>
      <c r="K26" s="25" t="s">
        <v>106</v>
      </c>
      <c r="L26" s="26" t="s">
        <v>105</v>
      </c>
      <c r="M26" s="62" t="s">
        <v>11</v>
      </c>
    </row>
    <row r="27" spans="1:13" s="16" customFormat="1" ht="18" customHeight="1">
      <c r="A27" s="73"/>
      <c r="B27" s="215">
        <v>30</v>
      </c>
      <c r="C27" s="51" t="s">
        <v>60</v>
      </c>
      <c r="D27" s="24" t="s">
        <v>105</v>
      </c>
      <c r="E27" s="25" t="s">
        <v>105</v>
      </c>
      <c r="F27" s="25" t="s">
        <v>105</v>
      </c>
      <c r="G27" s="25" t="s">
        <v>105</v>
      </c>
      <c r="H27" s="25" t="s">
        <v>105</v>
      </c>
      <c r="I27" s="25" t="s">
        <v>105</v>
      </c>
      <c r="J27" s="25" t="s">
        <v>105</v>
      </c>
      <c r="K27" s="25" t="s">
        <v>105</v>
      </c>
      <c r="L27" s="26" t="s">
        <v>105</v>
      </c>
      <c r="M27" s="52" t="s">
        <v>60</v>
      </c>
    </row>
    <row r="28" spans="1:13" s="16" customFormat="1" ht="18" customHeight="1">
      <c r="A28" s="73"/>
      <c r="B28" s="215">
        <v>31</v>
      </c>
      <c r="C28" s="51" t="s">
        <v>12</v>
      </c>
      <c r="D28" s="24">
        <v>4</v>
      </c>
      <c r="E28" s="25">
        <v>175</v>
      </c>
      <c r="F28" s="25">
        <v>74596</v>
      </c>
      <c r="G28" s="25">
        <v>326241</v>
      </c>
      <c r="H28" s="25">
        <v>434217</v>
      </c>
      <c r="I28" s="25">
        <v>429694</v>
      </c>
      <c r="J28" s="25">
        <v>83790</v>
      </c>
      <c r="K28" s="25" t="s">
        <v>106</v>
      </c>
      <c r="L28" s="26" t="s">
        <v>106</v>
      </c>
      <c r="M28" s="52" t="s">
        <v>12</v>
      </c>
    </row>
    <row r="29" spans="1:13" s="16" customFormat="1" ht="18" customHeight="1">
      <c r="A29" s="73"/>
      <c r="B29" s="216">
        <v>32</v>
      </c>
      <c r="C29" s="53" t="s">
        <v>61</v>
      </c>
      <c r="D29" s="27">
        <v>1</v>
      </c>
      <c r="E29" s="28">
        <v>6</v>
      </c>
      <c r="F29" s="28" t="s">
        <v>106</v>
      </c>
      <c r="G29" s="28" t="s">
        <v>106</v>
      </c>
      <c r="H29" s="28" t="s">
        <v>106</v>
      </c>
      <c r="I29" s="28" t="s">
        <v>106</v>
      </c>
      <c r="J29" s="28" t="s">
        <v>106</v>
      </c>
      <c r="K29" s="28" t="s">
        <v>105</v>
      </c>
      <c r="L29" s="29" t="s">
        <v>105</v>
      </c>
      <c r="M29" s="54" t="s">
        <v>61</v>
      </c>
    </row>
    <row r="30" spans="1:12" s="44" customFormat="1" ht="13.5">
      <c r="A30" s="73"/>
      <c r="D30" s="45"/>
      <c r="E30" s="45"/>
      <c r="F30" s="45"/>
      <c r="G30" s="45"/>
      <c r="H30" s="45"/>
      <c r="I30" s="45"/>
      <c r="J30" s="45"/>
      <c r="K30" s="45"/>
      <c r="L30" s="45"/>
    </row>
    <row r="31" spans="3:12" ht="13.5">
      <c r="C31" s="7"/>
      <c r="D31" s="4"/>
      <c r="E31" s="6"/>
      <c r="F31" s="6"/>
      <c r="G31" s="6"/>
      <c r="H31" s="6"/>
      <c r="I31" s="6"/>
      <c r="J31" s="6"/>
      <c r="K31" s="6"/>
      <c r="L31" s="6"/>
    </row>
    <row r="32" spans="4:12" ht="13.5">
      <c r="D32" s="4"/>
      <c r="E32" s="4"/>
      <c r="F32" s="4"/>
      <c r="G32" s="4"/>
      <c r="H32" s="4"/>
      <c r="I32" s="4"/>
      <c r="J32" s="4"/>
      <c r="K32" s="4"/>
      <c r="L32" s="4"/>
    </row>
    <row r="33" spans="4:12" ht="13.5">
      <c r="D33" s="4"/>
      <c r="E33" s="4"/>
      <c r="F33" s="4"/>
      <c r="G33" s="4"/>
      <c r="H33" s="4"/>
      <c r="I33" s="4"/>
      <c r="J33" s="4"/>
      <c r="K33" s="4"/>
      <c r="L33" s="4"/>
    </row>
    <row r="34" spans="4:12" ht="13.5">
      <c r="D34" s="4"/>
      <c r="E34" s="4"/>
      <c r="F34" s="4"/>
      <c r="G34" s="4"/>
      <c r="H34" s="4"/>
      <c r="I34" s="4"/>
      <c r="J34" s="4"/>
      <c r="K34" s="4"/>
      <c r="L34" s="4"/>
    </row>
    <row r="35" spans="4:12" ht="13.5">
      <c r="D35" s="4"/>
      <c r="E35" s="4"/>
      <c r="F35" s="4"/>
      <c r="G35" s="4"/>
      <c r="H35" s="4"/>
      <c r="I35" s="4"/>
      <c r="J35" s="4"/>
      <c r="K35" s="4"/>
      <c r="L35" s="4"/>
    </row>
    <row r="36" spans="4:12" ht="13.5">
      <c r="D36" s="4"/>
      <c r="E36" s="4"/>
      <c r="F36" s="4"/>
      <c r="G36" s="4"/>
      <c r="H36" s="4"/>
      <c r="I36" s="4"/>
      <c r="J36" s="4"/>
      <c r="K36" s="4"/>
      <c r="L36" s="4"/>
    </row>
    <row r="37" spans="4:12" ht="13.5">
      <c r="D37" s="4"/>
      <c r="E37" s="4"/>
      <c r="F37" s="4"/>
      <c r="G37" s="4"/>
      <c r="H37" s="4"/>
      <c r="I37" s="4"/>
      <c r="J37" s="4"/>
      <c r="K37" s="4"/>
      <c r="L37" s="4"/>
    </row>
    <row r="38" spans="4:12" ht="13.5">
      <c r="D38" s="4"/>
      <c r="E38" s="4"/>
      <c r="F38" s="4"/>
      <c r="G38" s="4"/>
      <c r="H38" s="4"/>
      <c r="I38" s="4"/>
      <c r="J38" s="4"/>
      <c r="K38" s="4"/>
      <c r="L38" s="4"/>
    </row>
    <row r="39" spans="4:12" ht="13.5">
      <c r="D39" s="4"/>
      <c r="E39" s="4"/>
      <c r="F39" s="4"/>
      <c r="G39" s="4"/>
      <c r="H39" s="4"/>
      <c r="I39" s="4"/>
      <c r="J39" s="4"/>
      <c r="K39" s="4"/>
      <c r="L39" s="4"/>
    </row>
    <row r="40" spans="4:12" ht="13.5">
      <c r="D40" s="4"/>
      <c r="E40" s="4"/>
      <c r="F40" s="4"/>
      <c r="G40" s="4"/>
      <c r="H40" s="4"/>
      <c r="I40" s="4"/>
      <c r="J40" s="4"/>
      <c r="K40" s="4"/>
      <c r="L40" s="4"/>
    </row>
    <row r="41" spans="4:12" ht="13.5">
      <c r="D41" s="4"/>
      <c r="E41" s="4"/>
      <c r="F41" s="4"/>
      <c r="G41" s="4"/>
      <c r="H41" s="4"/>
      <c r="I41" s="4"/>
      <c r="J41" s="4"/>
      <c r="K41" s="4"/>
      <c r="L41" s="4"/>
    </row>
    <row r="42" spans="4:12" ht="13.5">
      <c r="D42" s="4"/>
      <c r="E42" s="4"/>
      <c r="F42" s="4"/>
      <c r="G42" s="4"/>
      <c r="H42" s="4"/>
      <c r="I42" s="4"/>
      <c r="J42" s="4"/>
      <c r="K42" s="4"/>
      <c r="L42" s="4"/>
    </row>
    <row r="43" spans="4:12" ht="13.5">
      <c r="D43" s="4"/>
      <c r="E43" s="4"/>
      <c r="F43" s="4"/>
      <c r="G43" s="4"/>
      <c r="H43" s="4"/>
      <c r="I43" s="4"/>
      <c r="J43" s="4"/>
      <c r="K43" s="4"/>
      <c r="L43" s="4"/>
    </row>
    <row r="44" spans="4:12" ht="13.5">
      <c r="D44" s="4"/>
      <c r="E44" s="4"/>
      <c r="F44" s="4"/>
      <c r="G44" s="4"/>
      <c r="H44" s="4"/>
      <c r="I44" s="4"/>
      <c r="J44" s="4"/>
      <c r="K44" s="4"/>
      <c r="L44" s="4"/>
    </row>
    <row r="45" spans="4:12" ht="13.5">
      <c r="D45" s="4"/>
      <c r="E45" s="4"/>
      <c r="F45" s="4"/>
      <c r="G45" s="4"/>
      <c r="H45" s="4"/>
      <c r="I45" s="4"/>
      <c r="J45" s="4"/>
      <c r="K45" s="4"/>
      <c r="L45" s="4"/>
    </row>
    <row r="46" spans="4:12" ht="13.5">
      <c r="D46" s="4"/>
      <c r="E46" s="4"/>
      <c r="F46" s="4"/>
      <c r="G46" s="4"/>
      <c r="H46" s="4"/>
      <c r="I46" s="4"/>
      <c r="J46" s="4"/>
      <c r="K46" s="4"/>
      <c r="L46" s="4"/>
    </row>
    <row r="47" spans="4:12" ht="13.5">
      <c r="D47" s="4"/>
      <c r="E47" s="4"/>
      <c r="F47" s="4"/>
      <c r="G47" s="4"/>
      <c r="H47" s="4"/>
      <c r="I47" s="4"/>
      <c r="J47" s="4"/>
      <c r="K47" s="4"/>
      <c r="L47" s="4"/>
    </row>
    <row r="48" spans="4:12" ht="13.5">
      <c r="D48" s="4"/>
      <c r="E48" s="4"/>
      <c r="F48" s="4"/>
      <c r="G48" s="4"/>
      <c r="H48" s="4"/>
      <c r="I48" s="4"/>
      <c r="J48" s="4"/>
      <c r="K48" s="4"/>
      <c r="L48" s="4"/>
    </row>
    <row r="49" spans="4:12" ht="13.5">
      <c r="D49" s="4"/>
      <c r="E49" s="4"/>
      <c r="F49" s="4"/>
      <c r="G49" s="4"/>
      <c r="H49" s="4"/>
      <c r="I49" s="4"/>
      <c r="J49" s="4"/>
      <c r="K49" s="4"/>
      <c r="L49" s="4"/>
    </row>
    <row r="50" spans="4:12" ht="13.5">
      <c r="D50" s="4"/>
      <c r="E50" s="4"/>
      <c r="F50" s="4"/>
      <c r="G50" s="4"/>
      <c r="H50" s="4"/>
      <c r="I50" s="4"/>
      <c r="J50" s="4"/>
      <c r="K50" s="4"/>
      <c r="L50" s="4"/>
    </row>
    <row r="51" spans="4:12" ht="13.5">
      <c r="D51" s="4"/>
      <c r="E51" s="4"/>
      <c r="F51" s="4"/>
      <c r="G51" s="4"/>
      <c r="H51" s="4"/>
      <c r="I51" s="4"/>
      <c r="J51" s="4"/>
      <c r="K51" s="4"/>
      <c r="L51" s="4"/>
    </row>
    <row r="52" spans="4:12" ht="13.5">
      <c r="D52" s="4"/>
      <c r="E52" s="4"/>
      <c r="F52" s="4"/>
      <c r="G52" s="4"/>
      <c r="H52" s="4"/>
      <c r="I52" s="4"/>
      <c r="J52" s="4"/>
      <c r="K52" s="4"/>
      <c r="L52" s="4"/>
    </row>
    <row r="53" spans="4:12" ht="13.5">
      <c r="D53" s="4"/>
      <c r="E53" s="4"/>
      <c r="F53" s="4"/>
      <c r="G53" s="4"/>
      <c r="H53" s="4"/>
      <c r="I53" s="4"/>
      <c r="J53" s="4"/>
      <c r="K53" s="4"/>
      <c r="L53" s="4"/>
    </row>
    <row r="54" spans="4:12" ht="13.5">
      <c r="D54" s="4"/>
      <c r="E54" s="4"/>
      <c r="F54" s="4"/>
      <c r="G54" s="4"/>
      <c r="H54" s="4"/>
      <c r="I54" s="4"/>
      <c r="J54" s="4"/>
      <c r="K54" s="4"/>
      <c r="L54" s="4"/>
    </row>
    <row r="55" spans="4:12" ht="13.5">
      <c r="D55" s="4"/>
      <c r="E55" s="4"/>
      <c r="F55" s="4"/>
      <c r="G55" s="4"/>
      <c r="H55" s="4"/>
      <c r="I55" s="4"/>
      <c r="J55" s="4"/>
      <c r="K55" s="4"/>
      <c r="L55" s="4"/>
    </row>
    <row r="56" spans="4:12" ht="13.5">
      <c r="D56" s="4"/>
      <c r="E56" s="4"/>
      <c r="F56" s="4"/>
      <c r="G56" s="4"/>
      <c r="H56" s="4"/>
      <c r="I56" s="4"/>
      <c r="J56" s="4"/>
      <c r="K56" s="4"/>
      <c r="L56" s="4"/>
    </row>
    <row r="57" spans="4:12" ht="13.5">
      <c r="D57" s="4"/>
      <c r="E57" s="4"/>
      <c r="F57" s="4"/>
      <c r="G57" s="4"/>
      <c r="H57" s="4"/>
      <c r="I57" s="4"/>
      <c r="J57" s="4"/>
      <c r="K57" s="4"/>
      <c r="L57" s="4"/>
    </row>
    <row r="58" spans="4:12" ht="13.5">
      <c r="D58" s="4"/>
      <c r="E58" s="4"/>
      <c r="F58" s="4"/>
      <c r="G58" s="4"/>
      <c r="H58" s="4"/>
      <c r="I58" s="4"/>
      <c r="J58" s="4"/>
      <c r="K58" s="4"/>
      <c r="L58" s="4"/>
    </row>
  </sheetData>
  <sheetProtection/>
  <mergeCells count="4">
    <mergeCell ref="C1:L1"/>
    <mergeCell ref="B3:C4"/>
    <mergeCell ref="M3:M4"/>
    <mergeCell ref="A15:A16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89" r:id="rId1"/>
  <ignoredErrors>
    <ignoredError sqref="B6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58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73" customWidth="1"/>
    <col min="2" max="2" width="3.625" style="0" customWidth="1"/>
    <col min="3" max="3" width="14.625" style="0" customWidth="1"/>
    <col min="4" max="4" width="8.625" style="0" customWidth="1"/>
    <col min="5" max="5" width="9.625" style="0" customWidth="1"/>
    <col min="6" max="7" width="12.625" style="0" customWidth="1"/>
    <col min="8" max="9" width="13.875" style="0" customWidth="1"/>
    <col min="10" max="12" width="12.625" style="0" customWidth="1"/>
    <col min="13" max="13" width="14.625" style="0" customWidth="1"/>
    <col min="14" max="14" width="8.625" style="0" customWidth="1"/>
  </cols>
  <sheetData>
    <row r="1" spans="1:12" s="30" customFormat="1" ht="38.25" customHeight="1">
      <c r="A1" s="73"/>
      <c r="C1" s="242" t="s">
        <v>71</v>
      </c>
      <c r="D1" s="243"/>
      <c r="E1" s="243"/>
      <c r="F1" s="243"/>
      <c r="G1" s="243"/>
      <c r="H1" s="243"/>
      <c r="I1" s="243"/>
      <c r="J1" s="243"/>
      <c r="K1" s="243"/>
      <c r="L1" s="243"/>
    </row>
    <row r="2" spans="1:3" s="8" customFormat="1" ht="19.5" customHeight="1">
      <c r="A2" s="73"/>
      <c r="C2" s="8" t="s">
        <v>22</v>
      </c>
    </row>
    <row r="3" spans="1:13" s="12" customFormat="1" ht="24" customHeight="1">
      <c r="A3" s="73"/>
      <c r="B3" s="238" t="s">
        <v>54</v>
      </c>
      <c r="C3" s="244"/>
      <c r="D3" s="9" t="s">
        <v>43</v>
      </c>
      <c r="E3" s="10" t="s">
        <v>44</v>
      </c>
      <c r="F3" s="10" t="s">
        <v>45</v>
      </c>
      <c r="G3" s="10" t="s">
        <v>46</v>
      </c>
      <c r="H3" s="10" t="s">
        <v>14</v>
      </c>
      <c r="I3" s="10" t="s">
        <v>47</v>
      </c>
      <c r="J3" s="10" t="s">
        <v>48</v>
      </c>
      <c r="K3" s="10" t="s">
        <v>49</v>
      </c>
      <c r="L3" s="11" t="s">
        <v>15</v>
      </c>
      <c r="M3" s="234" t="s">
        <v>110</v>
      </c>
    </row>
    <row r="4" spans="1:14" s="15" customFormat="1" ht="13.5" customHeight="1">
      <c r="A4" s="74"/>
      <c r="B4" s="245"/>
      <c r="C4" s="246"/>
      <c r="D4" s="2"/>
      <c r="E4" s="3" t="s">
        <v>50</v>
      </c>
      <c r="F4" s="13" t="s">
        <v>16</v>
      </c>
      <c r="G4" s="13" t="s">
        <v>16</v>
      </c>
      <c r="H4" s="13" t="s">
        <v>16</v>
      </c>
      <c r="I4" s="13" t="s">
        <v>16</v>
      </c>
      <c r="J4" s="13" t="s">
        <v>16</v>
      </c>
      <c r="K4" s="13" t="s">
        <v>16</v>
      </c>
      <c r="L4" s="14" t="s">
        <v>16</v>
      </c>
      <c r="M4" s="235"/>
      <c r="N4" s="5"/>
    </row>
    <row r="5" spans="1:14" s="1" customFormat="1" ht="24" customHeight="1">
      <c r="A5" s="75"/>
      <c r="B5" s="46" t="s">
        <v>129</v>
      </c>
      <c r="C5" s="47"/>
      <c r="D5" s="18">
        <v>138</v>
      </c>
      <c r="E5" s="19">
        <v>4295</v>
      </c>
      <c r="F5" s="19">
        <v>1711373</v>
      </c>
      <c r="G5" s="19">
        <v>4091675</v>
      </c>
      <c r="H5" s="19">
        <v>7156916</v>
      </c>
      <c r="I5" s="19">
        <v>6824939</v>
      </c>
      <c r="J5" s="19">
        <v>2668553</v>
      </c>
      <c r="K5" s="19">
        <v>2021044</v>
      </c>
      <c r="L5" s="20">
        <v>787663</v>
      </c>
      <c r="M5" s="48" t="s">
        <v>129</v>
      </c>
      <c r="N5" s="5"/>
    </row>
    <row r="6" spans="1:13" s="16" customFormat="1" ht="18" customHeight="1">
      <c r="A6" s="75"/>
      <c r="B6" s="213" t="s">
        <v>13</v>
      </c>
      <c r="C6" s="49" t="s">
        <v>68</v>
      </c>
      <c r="D6" s="21">
        <v>13</v>
      </c>
      <c r="E6" s="22">
        <v>456</v>
      </c>
      <c r="F6" s="22">
        <v>124159</v>
      </c>
      <c r="G6" s="22">
        <v>573399</v>
      </c>
      <c r="H6" s="22">
        <v>751315</v>
      </c>
      <c r="I6" s="22">
        <v>665070</v>
      </c>
      <c r="J6" s="22">
        <v>153310</v>
      </c>
      <c r="K6" s="22">
        <v>176101</v>
      </c>
      <c r="L6" s="23">
        <v>15009</v>
      </c>
      <c r="M6" s="50" t="s">
        <v>68</v>
      </c>
    </row>
    <row r="7" spans="1:13" s="16" customFormat="1" ht="18" customHeight="1">
      <c r="A7" s="76"/>
      <c r="B7" s="215">
        <v>10</v>
      </c>
      <c r="C7" s="51" t="s">
        <v>0</v>
      </c>
      <c r="D7" s="24" t="s">
        <v>105</v>
      </c>
      <c r="E7" s="25" t="s">
        <v>105</v>
      </c>
      <c r="F7" s="25" t="s">
        <v>105</v>
      </c>
      <c r="G7" s="25" t="s">
        <v>105</v>
      </c>
      <c r="H7" s="25" t="s">
        <v>105</v>
      </c>
      <c r="I7" s="25" t="s">
        <v>105</v>
      </c>
      <c r="J7" s="25" t="s">
        <v>105</v>
      </c>
      <c r="K7" s="25" t="s">
        <v>105</v>
      </c>
      <c r="L7" s="26" t="s">
        <v>105</v>
      </c>
      <c r="M7" s="52" t="s">
        <v>0</v>
      </c>
    </row>
    <row r="8" spans="1:13" s="16" customFormat="1" ht="18" customHeight="1">
      <c r="A8" s="75"/>
      <c r="B8" s="215">
        <v>11</v>
      </c>
      <c r="C8" s="51" t="s">
        <v>63</v>
      </c>
      <c r="D8" s="24">
        <v>32</v>
      </c>
      <c r="E8" s="25">
        <v>1183</v>
      </c>
      <c r="F8" s="25">
        <v>340957</v>
      </c>
      <c r="G8" s="25">
        <v>492564</v>
      </c>
      <c r="H8" s="25">
        <v>1146026</v>
      </c>
      <c r="I8" s="25">
        <v>1149937</v>
      </c>
      <c r="J8" s="25">
        <v>606451</v>
      </c>
      <c r="K8" s="25">
        <v>300099</v>
      </c>
      <c r="L8" s="26">
        <v>9960</v>
      </c>
      <c r="M8" s="52" t="s">
        <v>63</v>
      </c>
    </row>
    <row r="9" spans="1:13" s="16" customFormat="1" ht="18" customHeight="1">
      <c r="A9" s="75"/>
      <c r="B9" s="215">
        <v>12</v>
      </c>
      <c r="C9" s="51" t="s">
        <v>1</v>
      </c>
      <c r="D9" s="24">
        <v>5</v>
      </c>
      <c r="E9" s="25">
        <v>52</v>
      </c>
      <c r="F9" s="25">
        <v>17786</v>
      </c>
      <c r="G9" s="25">
        <v>12943</v>
      </c>
      <c r="H9" s="25">
        <v>54339</v>
      </c>
      <c r="I9" s="25">
        <v>52339</v>
      </c>
      <c r="J9" s="25">
        <v>39425</v>
      </c>
      <c r="K9" s="25" t="s">
        <v>105</v>
      </c>
      <c r="L9" s="26" t="s">
        <v>105</v>
      </c>
      <c r="M9" s="52" t="s">
        <v>1</v>
      </c>
    </row>
    <row r="10" spans="1:13" s="16" customFormat="1" ht="18" customHeight="1">
      <c r="A10" s="75"/>
      <c r="B10" s="215">
        <v>13</v>
      </c>
      <c r="C10" s="51" t="s">
        <v>2</v>
      </c>
      <c r="D10" s="24">
        <v>3</v>
      </c>
      <c r="E10" s="25">
        <v>108</v>
      </c>
      <c r="F10" s="25">
        <v>29811</v>
      </c>
      <c r="G10" s="25">
        <v>85929</v>
      </c>
      <c r="H10" s="25">
        <v>131747</v>
      </c>
      <c r="I10" s="25">
        <v>132297</v>
      </c>
      <c r="J10" s="25">
        <v>41922</v>
      </c>
      <c r="K10" s="25" t="s">
        <v>106</v>
      </c>
      <c r="L10" s="26" t="s">
        <v>106</v>
      </c>
      <c r="M10" s="52" t="s">
        <v>2</v>
      </c>
    </row>
    <row r="11" spans="1:13" s="16" customFormat="1" ht="18" customHeight="1">
      <c r="A11" s="75"/>
      <c r="B11" s="215">
        <v>14</v>
      </c>
      <c r="C11" s="51" t="s">
        <v>3</v>
      </c>
      <c r="D11" s="24">
        <v>3</v>
      </c>
      <c r="E11" s="25">
        <v>100</v>
      </c>
      <c r="F11" s="25">
        <v>42211</v>
      </c>
      <c r="G11" s="25">
        <v>300688</v>
      </c>
      <c r="H11" s="25">
        <v>418950</v>
      </c>
      <c r="I11" s="25">
        <v>406166</v>
      </c>
      <c r="J11" s="25">
        <v>102802</v>
      </c>
      <c r="K11" s="25" t="s">
        <v>106</v>
      </c>
      <c r="L11" s="26" t="s">
        <v>106</v>
      </c>
      <c r="M11" s="52" t="s">
        <v>3</v>
      </c>
    </row>
    <row r="12" spans="1:13" s="16" customFormat="1" ht="18" customHeight="1">
      <c r="A12" s="75"/>
      <c r="B12" s="215">
        <v>15</v>
      </c>
      <c r="C12" s="51" t="s">
        <v>128</v>
      </c>
      <c r="D12" s="24">
        <v>3</v>
      </c>
      <c r="E12" s="25">
        <v>32</v>
      </c>
      <c r="F12" s="25">
        <v>9668</v>
      </c>
      <c r="G12" s="25">
        <v>10528</v>
      </c>
      <c r="H12" s="25">
        <v>25842</v>
      </c>
      <c r="I12" s="25">
        <v>25842</v>
      </c>
      <c r="J12" s="25">
        <v>14585</v>
      </c>
      <c r="K12" s="25" t="s">
        <v>105</v>
      </c>
      <c r="L12" s="26" t="s">
        <v>105</v>
      </c>
      <c r="M12" s="52" t="s">
        <v>128</v>
      </c>
    </row>
    <row r="13" spans="1:13" s="16" customFormat="1" ht="18" customHeight="1">
      <c r="A13" s="75"/>
      <c r="B13" s="215">
        <v>16</v>
      </c>
      <c r="C13" s="51" t="s">
        <v>64</v>
      </c>
      <c r="D13" s="24">
        <v>4</v>
      </c>
      <c r="E13" s="25">
        <v>53</v>
      </c>
      <c r="F13" s="25">
        <v>27540</v>
      </c>
      <c r="G13" s="25">
        <v>117514</v>
      </c>
      <c r="H13" s="25">
        <v>214346</v>
      </c>
      <c r="I13" s="25">
        <v>209754</v>
      </c>
      <c r="J13" s="25">
        <v>92221</v>
      </c>
      <c r="K13" s="25" t="s">
        <v>105</v>
      </c>
      <c r="L13" s="26" t="s">
        <v>105</v>
      </c>
      <c r="M13" s="52" t="s">
        <v>64</v>
      </c>
    </row>
    <row r="14" spans="1:13" s="16" customFormat="1" ht="18" customHeight="1">
      <c r="A14" s="75"/>
      <c r="B14" s="215">
        <v>17</v>
      </c>
      <c r="C14" s="51" t="s">
        <v>4</v>
      </c>
      <c r="D14" s="24">
        <v>1</v>
      </c>
      <c r="E14" s="25">
        <v>15</v>
      </c>
      <c r="F14" s="25" t="s">
        <v>106</v>
      </c>
      <c r="G14" s="25" t="s">
        <v>106</v>
      </c>
      <c r="H14" s="25" t="s">
        <v>106</v>
      </c>
      <c r="I14" s="25" t="s">
        <v>106</v>
      </c>
      <c r="J14" s="25" t="s">
        <v>106</v>
      </c>
      <c r="K14" s="25" t="s">
        <v>105</v>
      </c>
      <c r="L14" s="26" t="s">
        <v>105</v>
      </c>
      <c r="M14" s="52" t="s">
        <v>4</v>
      </c>
    </row>
    <row r="15" spans="1:13" s="16" customFormat="1" ht="18" customHeight="1">
      <c r="A15" s="223">
        <f>'第１表事業所'!A10+13</f>
        <v>142</v>
      </c>
      <c r="B15" s="215">
        <v>18</v>
      </c>
      <c r="C15" s="51" t="s">
        <v>5</v>
      </c>
      <c r="D15" s="24">
        <v>15</v>
      </c>
      <c r="E15" s="25">
        <v>363</v>
      </c>
      <c r="F15" s="25">
        <v>124898</v>
      </c>
      <c r="G15" s="25">
        <v>263547</v>
      </c>
      <c r="H15" s="25">
        <v>506625</v>
      </c>
      <c r="I15" s="25">
        <v>475146</v>
      </c>
      <c r="J15" s="25">
        <v>219324</v>
      </c>
      <c r="K15" s="25" t="s">
        <v>106</v>
      </c>
      <c r="L15" s="26" t="s">
        <v>106</v>
      </c>
      <c r="M15" s="52" t="s">
        <v>5</v>
      </c>
    </row>
    <row r="16" spans="1:13" s="16" customFormat="1" ht="18" customHeight="1">
      <c r="A16" s="223"/>
      <c r="B16" s="215">
        <v>19</v>
      </c>
      <c r="C16" s="51" t="s">
        <v>6</v>
      </c>
      <c r="D16" s="24">
        <v>1</v>
      </c>
      <c r="E16" s="25">
        <v>156</v>
      </c>
      <c r="F16" s="25" t="s">
        <v>106</v>
      </c>
      <c r="G16" s="25" t="s">
        <v>106</v>
      </c>
      <c r="H16" s="25" t="s">
        <v>106</v>
      </c>
      <c r="I16" s="25" t="s">
        <v>106</v>
      </c>
      <c r="J16" s="25" t="s">
        <v>106</v>
      </c>
      <c r="K16" s="25" t="s">
        <v>106</v>
      </c>
      <c r="L16" s="26" t="s">
        <v>106</v>
      </c>
      <c r="M16" s="52" t="s">
        <v>6</v>
      </c>
    </row>
    <row r="17" spans="1:13" s="16" customFormat="1" ht="18" customHeight="1">
      <c r="A17" s="73"/>
      <c r="B17" s="215">
        <v>20</v>
      </c>
      <c r="C17" s="51" t="s">
        <v>7</v>
      </c>
      <c r="D17" s="24" t="s">
        <v>105</v>
      </c>
      <c r="E17" s="25" t="s">
        <v>105</v>
      </c>
      <c r="F17" s="25" t="s">
        <v>105</v>
      </c>
      <c r="G17" s="25" t="s">
        <v>105</v>
      </c>
      <c r="H17" s="25" t="s">
        <v>105</v>
      </c>
      <c r="I17" s="25" t="s">
        <v>105</v>
      </c>
      <c r="J17" s="25" t="s">
        <v>105</v>
      </c>
      <c r="K17" s="25" t="s">
        <v>105</v>
      </c>
      <c r="L17" s="26" t="s">
        <v>105</v>
      </c>
      <c r="M17" s="52" t="s">
        <v>7</v>
      </c>
    </row>
    <row r="18" spans="1:13" s="16" customFormat="1" ht="18" customHeight="1">
      <c r="A18" s="73"/>
      <c r="B18" s="215">
        <v>21</v>
      </c>
      <c r="C18" s="51" t="s">
        <v>8</v>
      </c>
      <c r="D18" s="24">
        <v>12</v>
      </c>
      <c r="E18" s="25">
        <v>190</v>
      </c>
      <c r="F18" s="25">
        <v>64052</v>
      </c>
      <c r="G18" s="25">
        <v>215377</v>
      </c>
      <c r="H18" s="25">
        <v>403071</v>
      </c>
      <c r="I18" s="25">
        <v>402304</v>
      </c>
      <c r="J18" s="25">
        <v>174972</v>
      </c>
      <c r="K18" s="25" t="s">
        <v>106</v>
      </c>
      <c r="L18" s="26" t="s">
        <v>106</v>
      </c>
      <c r="M18" s="52" t="s">
        <v>8</v>
      </c>
    </row>
    <row r="19" spans="1:13" s="16" customFormat="1" ht="18" customHeight="1">
      <c r="A19" s="75"/>
      <c r="B19" s="215">
        <v>22</v>
      </c>
      <c r="C19" s="51" t="s">
        <v>69</v>
      </c>
      <c r="D19" s="24" t="s">
        <v>105</v>
      </c>
      <c r="E19" s="25" t="s">
        <v>105</v>
      </c>
      <c r="F19" s="25" t="s">
        <v>105</v>
      </c>
      <c r="G19" s="25" t="s">
        <v>105</v>
      </c>
      <c r="H19" s="25" t="s">
        <v>105</v>
      </c>
      <c r="I19" s="25" t="s">
        <v>105</v>
      </c>
      <c r="J19" s="25" t="s">
        <v>105</v>
      </c>
      <c r="K19" s="25" t="s">
        <v>105</v>
      </c>
      <c r="L19" s="26" t="s">
        <v>105</v>
      </c>
      <c r="M19" s="52" t="s">
        <v>69</v>
      </c>
    </row>
    <row r="20" spans="1:13" s="16" customFormat="1" ht="18" customHeight="1">
      <c r="A20" s="75"/>
      <c r="B20" s="215">
        <v>23</v>
      </c>
      <c r="C20" s="51" t="s">
        <v>9</v>
      </c>
      <c r="D20" s="24" t="s">
        <v>105</v>
      </c>
      <c r="E20" s="25" t="s">
        <v>105</v>
      </c>
      <c r="F20" s="25" t="s">
        <v>105</v>
      </c>
      <c r="G20" s="25" t="s">
        <v>105</v>
      </c>
      <c r="H20" s="25" t="s">
        <v>105</v>
      </c>
      <c r="I20" s="25" t="s">
        <v>105</v>
      </c>
      <c r="J20" s="25" t="s">
        <v>105</v>
      </c>
      <c r="K20" s="25" t="s">
        <v>105</v>
      </c>
      <c r="L20" s="26" t="s">
        <v>105</v>
      </c>
      <c r="M20" s="52" t="s">
        <v>9</v>
      </c>
    </row>
    <row r="21" spans="1:13" s="16" customFormat="1" ht="18" customHeight="1">
      <c r="A21" s="73"/>
      <c r="B21" s="215">
        <v>24</v>
      </c>
      <c r="C21" s="51" t="s">
        <v>10</v>
      </c>
      <c r="D21" s="24">
        <v>16</v>
      </c>
      <c r="E21" s="25">
        <v>705</v>
      </c>
      <c r="F21" s="25">
        <v>520489</v>
      </c>
      <c r="G21" s="25">
        <v>792367</v>
      </c>
      <c r="H21" s="25">
        <v>1394501</v>
      </c>
      <c r="I21" s="25">
        <v>1305682</v>
      </c>
      <c r="J21" s="25">
        <v>434555</v>
      </c>
      <c r="K21" s="25" t="s">
        <v>106</v>
      </c>
      <c r="L21" s="26" t="s">
        <v>106</v>
      </c>
      <c r="M21" s="52" t="s">
        <v>10</v>
      </c>
    </row>
    <row r="22" spans="1:13" s="16" customFormat="1" ht="18" customHeight="1">
      <c r="A22" s="73"/>
      <c r="B22" s="215">
        <v>25</v>
      </c>
      <c r="C22" s="51" t="s">
        <v>122</v>
      </c>
      <c r="D22" s="24">
        <v>2</v>
      </c>
      <c r="E22" s="25">
        <v>36</v>
      </c>
      <c r="F22" s="25" t="s">
        <v>106</v>
      </c>
      <c r="G22" s="25" t="s">
        <v>106</v>
      </c>
      <c r="H22" s="25" t="s">
        <v>106</v>
      </c>
      <c r="I22" s="25" t="s">
        <v>106</v>
      </c>
      <c r="J22" s="25" t="s">
        <v>106</v>
      </c>
      <c r="K22" s="25" t="s">
        <v>105</v>
      </c>
      <c r="L22" s="26" t="s">
        <v>105</v>
      </c>
      <c r="M22" s="52" t="s">
        <v>122</v>
      </c>
    </row>
    <row r="23" spans="1:13" s="16" customFormat="1" ht="18" customHeight="1">
      <c r="A23" s="73"/>
      <c r="B23" s="215">
        <v>26</v>
      </c>
      <c r="C23" s="51" t="s">
        <v>123</v>
      </c>
      <c r="D23" s="24">
        <v>16</v>
      </c>
      <c r="E23" s="25">
        <v>273</v>
      </c>
      <c r="F23" s="25">
        <v>106270</v>
      </c>
      <c r="G23" s="25">
        <v>228760</v>
      </c>
      <c r="H23" s="25">
        <v>413191</v>
      </c>
      <c r="I23" s="25">
        <v>429845</v>
      </c>
      <c r="J23" s="25">
        <v>188185</v>
      </c>
      <c r="K23" s="25" t="s">
        <v>106</v>
      </c>
      <c r="L23" s="26" t="s">
        <v>106</v>
      </c>
      <c r="M23" s="52" t="s">
        <v>123</v>
      </c>
    </row>
    <row r="24" spans="1:13" s="16" customFormat="1" ht="18" customHeight="1">
      <c r="A24" s="73"/>
      <c r="B24" s="215">
        <v>27</v>
      </c>
      <c r="C24" s="51" t="s">
        <v>124</v>
      </c>
      <c r="D24" s="24" t="s">
        <v>105</v>
      </c>
      <c r="E24" s="25" t="s">
        <v>105</v>
      </c>
      <c r="F24" s="25" t="s">
        <v>105</v>
      </c>
      <c r="G24" s="25" t="s">
        <v>105</v>
      </c>
      <c r="H24" s="25" t="s">
        <v>105</v>
      </c>
      <c r="I24" s="25" t="s">
        <v>105</v>
      </c>
      <c r="J24" s="25" t="s">
        <v>105</v>
      </c>
      <c r="K24" s="25" t="s">
        <v>105</v>
      </c>
      <c r="L24" s="26" t="s">
        <v>105</v>
      </c>
      <c r="M24" s="52" t="s">
        <v>124</v>
      </c>
    </row>
    <row r="25" spans="1:13" s="16" customFormat="1" ht="18" customHeight="1">
      <c r="A25" s="73"/>
      <c r="B25" s="215">
        <v>28</v>
      </c>
      <c r="C25" s="51" t="s">
        <v>28</v>
      </c>
      <c r="D25" s="24">
        <v>2</v>
      </c>
      <c r="E25" s="25">
        <v>37</v>
      </c>
      <c r="F25" s="25" t="s">
        <v>106</v>
      </c>
      <c r="G25" s="25" t="s">
        <v>106</v>
      </c>
      <c r="H25" s="25" t="s">
        <v>106</v>
      </c>
      <c r="I25" s="25" t="s">
        <v>106</v>
      </c>
      <c r="J25" s="25" t="s">
        <v>106</v>
      </c>
      <c r="K25" s="25" t="s">
        <v>105</v>
      </c>
      <c r="L25" s="26" t="s">
        <v>105</v>
      </c>
      <c r="M25" s="52" t="s">
        <v>28</v>
      </c>
    </row>
    <row r="26" spans="1:13" s="16" customFormat="1" ht="18" customHeight="1">
      <c r="A26" s="73"/>
      <c r="B26" s="215">
        <v>29</v>
      </c>
      <c r="C26" s="61" t="s">
        <v>11</v>
      </c>
      <c r="D26" s="24">
        <v>1</v>
      </c>
      <c r="E26" s="25">
        <v>95</v>
      </c>
      <c r="F26" s="25" t="s">
        <v>106</v>
      </c>
      <c r="G26" s="25" t="s">
        <v>106</v>
      </c>
      <c r="H26" s="25" t="s">
        <v>106</v>
      </c>
      <c r="I26" s="25" t="s">
        <v>106</v>
      </c>
      <c r="J26" s="25" t="s">
        <v>106</v>
      </c>
      <c r="K26" s="25" t="s">
        <v>106</v>
      </c>
      <c r="L26" s="26" t="s">
        <v>106</v>
      </c>
      <c r="M26" s="62" t="s">
        <v>11</v>
      </c>
    </row>
    <row r="27" spans="1:13" s="16" customFormat="1" ht="18" customHeight="1">
      <c r="A27" s="73"/>
      <c r="B27" s="215">
        <v>30</v>
      </c>
      <c r="C27" s="51" t="s">
        <v>60</v>
      </c>
      <c r="D27" s="24" t="s">
        <v>105</v>
      </c>
      <c r="E27" s="25" t="s">
        <v>105</v>
      </c>
      <c r="F27" s="25" t="s">
        <v>105</v>
      </c>
      <c r="G27" s="25" t="s">
        <v>105</v>
      </c>
      <c r="H27" s="25" t="s">
        <v>105</v>
      </c>
      <c r="I27" s="25" t="s">
        <v>105</v>
      </c>
      <c r="J27" s="25" t="s">
        <v>105</v>
      </c>
      <c r="K27" s="25" t="s">
        <v>105</v>
      </c>
      <c r="L27" s="26" t="s">
        <v>105</v>
      </c>
      <c r="M27" s="52" t="s">
        <v>60</v>
      </c>
    </row>
    <row r="28" spans="1:13" s="16" customFormat="1" ht="18" customHeight="1">
      <c r="A28" s="73"/>
      <c r="B28" s="215">
        <v>31</v>
      </c>
      <c r="C28" s="51" t="s">
        <v>12</v>
      </c>
      <c r="D28" s="24">
        <v>8</v>
      </c>
      <c r="E28" s="25">
        <v>433</v>
      </c>
      <c r="F28" s="25">
        <v>187761</v>
      </c>
      <c r="G28" s="25">
        <v>617726</v>
      </c>
      <c r="H28" s="25">
        <v>1060150</v>
      </c>
      <c r="I28" s="25">
        <v>1061584</v>
      </c>
      <c r="J28" s="25">
        <v>360906</v>
      </c>
      <c r="K28" s="25">
        <v>230467</v>
      </c>
      <c r="L28" s="26">
        <v>119698</v>
      </c>
      <c r="M28" s="52" t="s">
        <v>12</v>
      </c>
    </row>
    <row r="29" spans="1:13" s="16" customFormat="1" ht="18" customHeight="1">
      <c r="A29" s="73"/>
      <c r="B29" s="216">
        <v>32</v>
      </c>
      <c r="C29" s="53" t="s">
        <v>61</v>
      </c>
      <c r="D29" s="27">
        <v>1</v>
      </c>
      <c r="E29" s="28">
        <v>8</v>
      </c>
      <c r="F29" s="28" t="s">
        <v>106</v>
      </c>
      <c r="G29" s="28" t="s">
        <v>106</v>
      </c>
      <c r="H29" s="28" t="s">
        <v>106</v>
      </c>
      <c r="I29" s="28" t="s">
        <v>106</v>
      </c>
      <c r="J29" s="28" t="s">
        <v>106</v>
      </c>
      <c r="K29" s="28" t="s">
        <v>105</v>
      </c>
      <c r="L29" s="29" t="s">
        <v>105</v>
      </c>
      <c r="M29" s="54" t="s">
        <v>61</v>
      </c>
    </row>
    <row r="30" spans="1:12" s="44" customFormat="1" ht="13.5">
      <c r="A30" s="73"/>
      <c r="D30" s="45"/>
      <c r="E30" s="45"/>
      <c r="F30" s="45"/>
      <c r="G30" s="45"/>
      <c r="H30" s="45"/>
      <c r="I30" s="45"/>
      <c r="J30" s="45"/>
      <c r="K30" s="45"/>
      <c r="L30" s="45"/>
    </row>
    <row r="31" spans="3:12" ht="13.5">
      <c r="C31" s="7"/>
      <c r="D31" s="4"/>
      <c r="E31" s="6"/>
      <c r="F31" s="6"/>
      <c r="G31" s="6"/>
      <c r="H31" s="6"/>
      <c r="I31" s="6"/>
      <c r="J31" s="6"/>
      <c r="K31" s="6"/>
      <c r="L31" s="6"/>
    </row>
    <row r="32" spans="4:12" ht="13.5">
      <c r="D32" s="4"/>
      <c r="E32" s="4"/>
      <c r="F32" s="4"/>
      <c r="G32" s="4"/>
      <c r="H32" s="4"/>
      <c r="I32" s="4"/>
      <c r="J32" s="4"/>
      <c r="K32" s="4"/>
      <c r="L32" s="4"/>
    </row>
    <row r="33" spans="4:12" ht="13.5">
      <c r="D33" s="4"/>
      <c r="E33" s="4"/>
      <c r="F33" s="4"/>
      <c r="G33" s="4"/>
      <c r="H33" s="4"/>
      <c r="I33" s="4"/>
      <c r="J33" s="4"/>
      <c r="K33" s="4"/>
      <c r="L33" s="4"/>
    </row>
    <row r="34" spans="4:12" ht="13.5">
      <c r="D34" s="4"/>
      <c r="E34" s="4"/>
      <c r="F34" s="4"/>
      <c r="G34" s="4"/>
      <c r="H34" s="4"/>
      <c r="I34" s="4"/>
      <c r="J34" s="4"/>
      <c r="K34" s="4"/>
      <c r="L34" s="4"/>
    </row>
    <row r="35" spans="4:12" ht="13.5">
      <c r="D35" s="4"/>
      <c r="E35" s="4"/>
      <c r="F35" s="4"/>
      <c r="G35" s="4"/>
      <c r="H35" s="4"/>
      <c r="I35" s="4"/>
      <c r="J35" s="4"/>
      <c r="K35" s="4"/>
      <c r="L35" s="4"/>
    </row>
    <row r="36" spans="4:12" ht="13.5">
      <c r="D36" s="4"/>
      <c r="E36" s="4"/>
      <c r="F36" s="4"/>
      <c r="G36" s="4"/>
      <c r="H36" s="4"/>
      <c r="I36" s="4"/>
      <c r="J36" s="4"/>
      <c r="K36" s="4"/>
      <c r="L36" s="4"/>
    </row>
    <row r="37" spans="4:12" ht="13.5">
      <c r="D37" s="4"/>
      <c r="E37" s="4"/>
      <c r="F37" s="4"/>
      <c r="G37" s="4"/>
      <c r="H37" s="4"/>
      <c r="I37" s="4"/>
      <c r="J37" s="4"/>
      <c r="K37" s="4"/>
      <c r="L37" s="4"/>
    </row>
    <row r="38" spans="4:12" ht="13.5">
      <c r="D38" s="4"/>
      <c r="E38" s="4"/>
      <c r="F38" s="4"/>
      <c r="G38" s="4"/>
      <c r="H38" s="4"/>
      <c r="I38" s="4"/>
      <c r="J38" s="4"/>
      <c r="K38" s="4"/>
      <c r="L38" s="4"/>
    </row>
    <row r="39" spans="4:12" ht="13.5">
      <c r="D39" s="4"/>
      <c r="E39" s="4"/>
      <c r="F39" s="4"/>
      <c r="G39" s="4"/>
      <c r="H39" s="4"/>
      <c r="I39" s="4"/>
      <c r="J39" s="4"/>
      <c r="K39" s="4"/>
      <c r="L39" s="4"/>
    </row>
    <row r="40" spans="4:12" ht="13.5">
      <c r="D40" s="4"/>
      <c r="E40" s="4"/>
      <c r="F40" s="4"/>
      <c r="G40" s="4"/>
      <c r="H40" s="4"/>
      <c r="I40" s="4"/>
      <c r="J40" s="4"/>
      <c r="K40" s="4"/>
      <c r="L40" s="4"/>
    </row>
    <row r="41" spans="4:12" ht="13.5">
      <c r="D41" s="4"/>
      <c r="E41" s="4"/>
      <c r="F41" s="4"/>
      <c r="G41" s="4"/>
      <c r="H41" s="4"/>
      <c r="I41" s="4"/>
      <c r="J41" s="4"/>
      <c r="K41" s="4"/>
      <c r="L41" s="4"/>
    </row>
    <row r="42" spans="4:12" ht="13.5">
      <c r="D42" s="4"/>
      <c r="E42" s="4"/>
      <c r="F42" s="4"/>
      <c r="G42" s="4"/>
      <c r="H42" s="4"/>
      <c r="I42" s="4"/>
      <c r="J42" s="4"/>
      <c r="K42" s="4"/>
      <c r="L42" s="4"/>
    </row>
    <row r="43" spans="4:12" ht="13.5">
      <c r="D43" s="4"/>
      <c r="E43" s="4"/>
      <c r="F43" s="4"/>
      <c r="G43" s="4"/>
      <c r="H43" s="4"/>
      <c r="I43" s="4"/>
      <c r="J43" s="4"/>
      <c r="K43" s="4"/>
      <c r="L43" s="4"/>
    </row>
    <row r="44" spans="4:12" ht="13.5">
      <c r="D44" s="4"/>
      <c r="E44" s="4"/>
      <c r="F44" s="4"/>
      <c r="G44" s="4"/>
      <c r="H44" s="4"/>
      <c r="I44" s="4"/>
      <c r="J44" s="4"/>
      <c r="K44" s="4"/>
      <c r="L44" s="4"/>
    </row>
    <row r="45" spans="4:12" ht="13.5">
      <c r="D45" s="4"/>
      <c r="E45" s="4"/>
      <c r="F45" s="4"/>
      <c r="G45" s="4"/>
      <c r="H45" s="4"/>
      <c r="I45" s="4"/>
      <c r="J45" s="4"/>
      <c r="K45" s="4"/>
      <c r="L45" s="4"/>
    </row>
    <row r="46" spans="4:12" ht="13.5">
      <c r="D46" s="4"/>
      <c r="E46" s="4"/>
      <c r="F46" s="4"/>
      <c r="G46" s="4"/>
      <c r="H46" s="4"/>
      <c r="I46" s="4"/>
      <c r="J46" s="4"/>
      <c r="K46" s="4"/>
      <c r="L46" s="4"/>
    </row>
    <row r="47" spans="4:12" ht="13.5">
      <c r="D47" s="4"/>
      <c r="E47" s="4"/>
      <c r="F47" s="4"/>
      <c r="G47" s="4"/>
      <c r="H47" s="4"/>
      <c r="I47" s="4"/>
      <c r="J47" s="4"/>
      <c r="K47" s="4"/>
      <c r="L47" s="4"/>
    </row>
    <row r="48" spans="4:12" ht="13.5">
      <c r="D48" s="4"/>
      <c r="E48" s="4"/>
      <c r="F48" s="4"/>
      <c r="G48" s="4"/>
      <c r="H48" s="4"/>
      <c r="I48" s="4"/>
      <c r="J48" s="4"/>
      <c r="K48" s="4"/>
      <c r="L48" s="4"/>
    </row>
    <row r="49" spans="4:12" ht="13.5">
      <c r="D49" s="4"/>
      <c r="E49" s="4"/>
      <c r="F49" s="4"/>
      <c r="G49" s="4"/>
      <c r="H49" s="4"/>
      <c r="I49" s="4"/>
      <c r="J49" s="4"/>
      <c r="K49" s="4"/>
      <c r="L49" s="4"/>
    </row>
    <row r="50" spans="4:12" ht="13.5">
      <c r="D50" s="4"/>
      <c r="E50" s="4"/>
      <c r="F50" s="4"/>
      <c r="G50" s="4"/>
      <c r="H50" s="4"/>
      <c r="I50" s="4"/>
      <c r="J50" s="4"/>
      <c r="K50" s="4"/>
      <c r="L50" s="4"/>
    </row>
    <row r="51" spans="4:12" ht="13.5">
      <c r="D51" s="4"/>
      <c r="E51" s="4"/>
      <c r="F51" s="4"/>
      <c r="G51" s="4"/>
      <c r="H51" s="4"/>
      <c r="I51" s="4"/>
      <c r="J51" s="4"/>
      <c r="K51" s="4"/>
      <c r="L51" s="4"/>
    </row>
    <row r="52" spans="4:12" ht="13.5">
      <c r="D52" s="4"/>
      <c r="E52" s="4"/>
      <c r="F52" s="4"/>
      <c r="G52" s="4"/>
      <c r="H52" s="4"/>
      <c r="I52" s="4"/>
      <c r="J52" s="4"/>
      <c r="K52" s="4"/>
      <c r="L52" s="4"/>
    </row>
    <row r="53" spans="4:12" ht="13.5">
      <c r="D53" s="4"/>
      <c r="E53" s="4"/>
      <c r="F53" s="4"/>
      <c r="G53" s="4"/>
      <c r="H53" s="4"/>
      <c r="I53" s="4"/>
      <c r="J53" s="4"/>
      <c r="K53" s="4"/>
      <c r="L53" s="4"/>
    </row>
    <row r="54" spans="4:12" ht="13.5">
      <c r="D54" s="4"/>
      <c r="E54" s="4"/>
      <c r="F54" s="4"/>
      <c r="G54" s="4"/>
      <c r="H54" s="4"/>
      <c r="I54" s="4"/>
      <c r="J54" s="4"/>
      <c r="K54" s="4"/>
      <c r="L54" s="4"/>
    </row>
    <row r="55" spans="4:12" ht="13.5">
      <c r="D55" s="4"/>
      <c r="E55" s="4"/>
      <c r="F55" s="4"/>
      <c r="G55" s="4"/>
      <c r="H55" s="4"/>
      <c r="I55" s="4"/>
      <c r="J55" s="4"/>
      <c r="K55" s="4"/>
      <c r="L55" s="4"/>
    </row>
    <row r="56" spans="4:12" ht="13.5">
      <c r="D56" s="4"/>
      <c r="E56" s="4"/>
      <c r="F56" s="4"/>
      <c r="G56" s="4"/>
      <c r="H56" s="4"/>
      <c r="I56" s="4"/>
      <c r="J56" s="4"/>
      <c r="K56" s="4"/>
      <c r="L56" s="4"/>
    </row>
    <row r="57" spans="4:12" ht="13.5">
      <c r="D57" s="4"/>
      <c r="E57" s="4"/>
      <c r="F57" s="4"/>
      <c r="G57" s="4"/>
      <c r="H57" s="4"/>
      <c r="I57" s="4"/>
      <c r="J57" s="4"/>
      <c r="K57" s="4"/>
      <c r="L57" s="4"/>
    </row>
    <row r="58" spans="4:12" ht="13.5">
      <c r="D58" s="4"/>
      <c r="E58" s="4"/>
      <c r="F58" s="4"/>
      <c r="G58" s="4"/>
      <c r="H58" s="4"/>
      <c r="I58" s="4"/>
      <c r="J58" s="4"/>
      <c r="K58" s="4"/>
      <c r="L58" s="4"/>
    </row>
  </sheetData>
  <sheetProtection/>
  <mergeCells count="4">
    <mergeCell ref="C1:L1"/>
    <mergeCell ref="B3:C4"/>
    <mergeCell ref="M3:M4"/>
    <mergeCell ref="A15:A16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89" r:id="rId1"/>
  <ignoredErrors>
    <ignoredError sqref="B6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55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73" customWidth="1"/>
    <col min="2" max="2" width="3.625" style="0" customWidth="1"/>
    <col min="3" max="3" width="14.625" style="0" customWidth="1"/>
    <col min="4" max="4" width="8.625" style="0" customWidth="1"/>
    <col min="5" max="5" width="9.625" style="0" customWidth="1"/>
    <col min="6" max="7" width="12.625" style="0" customWidth="1"/>
    <col min="8" max="9" width="13.875" style="0" customWidth="1"/>
    <col min="10" max="12" width="12.625" style="0" customWidth="1"/>
    <col min="13" max="13" width="14.625" style="0" customWidth="1"/>
  </cols>
  <sheetData>
    <row r="1" spans="1:12" s="30" customFormat="1" ht="38.25" customHeight="1">
      <c r="A1" s="73"/>
      <c r="C1" s="242" t="s">
        <v>71</v>
      </c>
      <c r="D1" s="243"/>
      <c r="E1" s="243"/>
      <c r="F1" s="243"/>
      <c r="G1" s="243"/>
      <c r="H1" s="243"/>
      <c r="I1" s="243"/>
      <c r="J1" s="243"/>
      <c r="K1" s="243"/>
      <c r="L1" s="243"/>
    </row>
    <row r="2" spans="1:3" s="8" customFormat="1" ht="19.5" customHeight="1">
      <c r="A2" s="73"/>
      <c r="C2" s="8" t="s">
        <v>59</v>
      </c>
    </row>
    <row r="3" spans="1:13" s="31" customFormat="1" ht="24" customHeight="1">
      <c r="A3" s="73"/>
      <c r="B3" s="238" t="s">
        <v>54</v>
      </c>
      <c r="C3" s="247"/>
      <c r="D3" s="9" t="s">
        <v>43</v>
      </c>
      <c r="E3" s="10" t="s">
        <v>44</v>
      </c>
      <c r="F3" s="10" t="s">
        <v>45</v>
      </c>
      <c r="G3" s="10" t="s">
        <v>46</v>
      </c>
      <c r="H3" s="10" t="s">
        <v>55</v>
      </c>
      <c r="I3" s="10" t="s">
        <v>47</v>
      </c>
      <c r="J3" s="10" t="s">
        <v>56</v>
      </c>
      <c r="K3" s="10" t="s">
        <v>49</v>
      </c>
      <c r="L3" s="11" t="s">
        <v>57</v>
      </c>
      <c r="M3" s="234" t="s">
        <v>110</v>
      </c>
    </row>
    <row r="4" spans="1:13" s="32" customFormat="1" ht="13.5" customHeight="1">
      <c r="A4" s="74"/>
      <c r="B4" s="248"/>
      <c r="C4" s="249"/>
      <c r="D4" s="2"/>
      <c r="E4" s="3" t="s">
        <v>50</v>
      </c>
      <c r="F4" s="13" t="s">
        <v>58</v>
      </c>
      <c r="G4" s="13" t="s">
        <v>58</v>
      </c>
      <c r="H4" s="13" t="s">
        <v>58</v>
      </c>
      <c r="I4" s="13" t="s">
        <v>58</v>
      </c>
      <c r="J4" s="13" t="s">
        <v>58</v>
      </c>
      <c r="K4" s="13" t="s">
        <v>58</v>
      </c>
      <c r="L4" s="14" t="s">
        <v>58</v>
      </c>
      <c r="M4" s="235"/>
    </row>
    <row r="5" spans="1:13" s="1" customFormat="1" ht="24" customHeight="1">
      <c r="A5" s="75"/>
      <c r="B5" s="46" t="s">
        <v>129</v>
      </c>
      <c r="C5" s="47"/>
      <c r="D5" s="18">
        <v>239</v>
      </c>
      <c r="E5" s="19">
        <v>7901</v>
      </c>
      <c r="F5" s="19">
        <v>3167387</v>
      </c>
      <c r="G5" s="19">
        <v>15482571</v>
      </c>
      <c r="H5" s="19">
        <v>23193081</v>
      </c>
      <c r="I5" s="19">
        <v>23074309</v>
      </c>
      <c r="J5" s="19">
        <v>7209858</v>
      </c>
      <c r="K5" s="19">
        <v>3951687</v>
      </c>
      <c r="L5" s="20">
        <v>288397</v>
      </c>
      <c r="M5" s="48" t="s">
        <v>129</v>
      </c>
    </row>
    <row r="6" spans="1:13" s="17" customFormat="1" ht="18" customHeight="1">
      <c r="A6" s="75"/>
      <c r="B6" s="213" t="s">
        <v>13</v>
      </c>
      <c r="C6" s="49" t="s">
        <v>68</v>
      </c>
      <c r="D6" s="21">
        <v>33</v>
      </c>
      <c r="E6" s="22">
        <v>755</v>
      </c>
      <c r="F6" s="22">
        <v>184717</v>
      </c>
      <c r="G6" s="22">
        <v>515462</v>
      </c>
      <c r="H6" s="22">
        <v>1050019</v>
      </c>
      <c r="I6" s="22">
        <v>997310</v>
      </c>
      <c r="J6" s="22">
        <v>486462</v>
      </c>
      <c r="K6" s="22">
        <v>173085</v>
      </c>
      <c r="L6" s="23">
        <v>10952</v>
      </c>
      <c r="M6" s="50" t="s">
        <v>68</v>
      </c>
    </row>
    <row r="7" spans="1:13" s="17" customFormat="1" ht="18" customHeight="1">
      <c r="A7" s="76"/>
      <c r="B7" s="215">
        <v>10</v>
      </c>
      <c r="C7" s="51" t="s">
        <v>0</v>
      </c>
      <c r="D7" s="24">
        <v>6</v>
      </c>
      <c r="E7" s="25">
        <v>70</v>
      </c>
      <c r="F7" s="25">
        <v>24155</v>
      </c>
      <c r="G7" s="25">
        <v>42707</v>
      </c>
      <c r="H7" s="25">
        <v>100839</v>
      </c>
      <c r="I7" s="25">
        <v>94429</v>
      </c>
      <c r="J7" s="25">
        <v>53059</v>
      </c>
      <c r="K7" s="25" t="s">
        <v>105</v>
      </c>
      <c r="L7" s="26" t="s">
        <v>105</v>
      </c>
      <c r="M7" s="52" t="s">
        <v>0</v>
      </c>
    </row>
    <row r="8" spans="1:13" s="17" customFormat="1" ht="18" customHeight="1">
      <c r="A8" s="75"/>
      <c r="B8" s="215">
        <v>11</v>
      </c>
      <c r="C8" s="51" t="s">
        <v>63</v>
      </c>
      <c r="D8" s="24">
        <v>34</v>
      </c>
      <c r="E8" s="25">
        <v>1067</v>
      </c>
      <c r="F8" s="25">
        <v>313656</v>
      </c>
      <c r="G8" s="25">
        <v>763089</v>
      </c>
      <c r="H8" s="25">
        <v>1542039</v>
      </c>
      <c r="I8" s="25">
        <v>1525024</v>
      </c>
      <c r="J8" s="25">
        <v>690957</v>
      </c>
      <c r="K8" s="25">
        <v>421972</v>
      </c>
      <c r="L8" s="26">
        <v>36730</v>
      </c>
      <c r="M8" s="52" t="s">
        <v>63</v>
      </c>
    </row>
    <row r="9" spans="1:13" s="17" customFormat="1" ht="18" customHeight="1">
      <c r="A9" s="75"/>
      <c r="B9" s="215">
        <v>12</v>
      </c>
      <c r="C9" s="51" t="s">
        <v>1</v>
      </c>
      <c r="D9" s="24">
        <v>13</v>
      </c>
      <c r="E9" s="25">
        <v>206</v>
      </c>
      <c r="F9" s="25">
        <v>56869</v>
      </c>
      <c r="G9" s="25">
        <v>141412</v>
      </c>
      <c r="H9" s="25">
        <v>240102</v>
      </c>
      <c r="I9" s="25">
        <v>196075</v>
      </c>
      <c r="J9" s="25">
        <v>93128</v>
      </c>
      <c r="K9" s="25" t="s">
        <v>106</v>
      </c>
      <c r="L9" s="26" t="s">
        <v>105</v>
      </c>
      <c r="M9" s="52" t="s">
        <v>1</v>
      </c>
    </row>
    <row r="10" spans="1:13" s="17" customFormat="1" ht="18" customHeight="1">
      <c r="A10" s="75"/>
      <c r="B10" s="215">
        <v>13</v>
      </c>
      <c r="C10" s="51" t="s">
        <v>2</v>
      </c>
      <c r="D10" s="24">
        <v>13</v>
      </c>
      <c r="E10" s="25">
        <v>411</v>
      </c>
      <c r="F10" s="25">
        <v>151476</v>
      </c>
      <c r="G10" s="25">
        <v>1000737</v>
      </c>
      <c r="H10" s="25">
        <v>1490571</v>
      </c>
      <c r="I10" s="25">
        <v>1477286</v>
      </c>
      <c r="J10" s="25">
        <v>458215</v>
      </c>
      <c r="K10" s="25" t="s">
        <v>106</v>
      </c>
      <c r="L10" s="26" t="s">
        <v>106</v>
      </c>
      <c r="M10" s="52" t="s">
        <v>2</v>
      </c>
    </row>
    <row r="11" spans="1:13" s="17" customFormat="1" ht="18" customHeight="1">
      <c r="A11" s="75"/>
      <c r="B11" s="215">
        <v>14</v>
      </c>
      <c r="C11" s="51" t="s">
        <v>3</v>
      </c>
      <c r="D11" s="24">
        <v>9</v>
      </c>
      <c r="E11" s="25">
        <v>142</v>
      </c>
      <c r="F11" s="25">
        <v>47352</v>
      </c>
      <c r="G11" s="25">
        <v>137357</v>
      </c>
      <c r="H11" s="25">
        <v>197128</v>
      </c>
      <c r="I11" s="25">
        <v>193669</v>
      </c>
      <c r="J11" s="25">
        <v>51217</v>
      </c>
      <c r="K11" s="25" t="s">
        <v>106</v>
      </c>
      <c r="L11" s="26" t="s">
        <v>106</v>
      </c>
      <c r="M11" s="52" t="s">
        <v>3</v>
      </c>
    </row>
    <row r="12" spans="1:13" s="17" customFormat="1" ht="18" customHeight="1">
      <c r="A12" s="75"/>
      <c r="B12" s="215">
        <v>15</v>
      </c>
      <c r="C12" s="51" t="s">
        <v>128</v>
      </c>
      <c r="D12" s="24">
        <v>4</v>
      </c>
      <c r="E12" s="25">
        <v>46</v>
      </c>
      <c r="F12" s="25">
        <v>13792</v>
      </c>
      <c r="G12" s="25">
        <v>12623</v>
      </c>
      <c r="H12" s="25">
        <v>35969</v>
      </c>
      <c r="I12" s="25">
        <v>35969</v>
      </c>
      <c r="J12" s="25">
        <v>22234</v>
      </c>
      <c r="K12" s="25" t="s">
        <v>105</v>
      </c>
      <c r="L12" s="26" t="s">
        <v>105</v>
      </c>
      <c r="M12" s="52" t="s">
        <v>128</v>
      </c>
    </row>
    <row r="13" spans="1:13" s="17" customFormat="1" ht="18" customHeight="1">
      <c r="A13" s="75"/>
      <c r="B13" s="215">
        <v>16</v>
      </c>
      <c r="C13" s="51" t="s">
        <v>64</v>
      </c>
      <c r="D13" s="24">
        <v>2</v>
      </c>
      <c r="E13" s="25">
        <v>191</v>
      </c>
      <c r="F13" s="25" t="s">
        <v>106</v>
      </c>
      <c r="G13" s="25" t="s">
        <v>106</v>
      </c>
      <c r="H13" s="25" t="s">
        <v>106</v>
      </c>
      <c r="I13" s="25" t="s">
        <v>106</v>
      </c>
      <c r="J13" s="25" t="s">
        <v>106</v>
      </c>
      <c r="K13" s="25" t="s">
        <v>106</v>
      </c>
      <c r="L13" s="26" t="s">
        <v>106</v>
      </c>
      <c r="M13" s="52" t="s">
        <v>64</v>
      </c>
    </row>
    <row r="14" spans="1:13" s="17" customFormat="1" ht="18" customHeight="1">
      <c r="A14" s="75"/>
      <c r="B14" s="215">
        <v>17</v>
      </c>
      <c r="C14" s="51" t="s">
        <v>4</v>
      </c>
      <c r="D14" s="24" t="s">
        <v>105</v>
      </c>
      <c r="E14" s="25" t="s">
        <v>105</v>
      </c>
      <c r="F14" s="25" t="s">
        <v>105</v>
      </c>
      <c r="G14" s="25" t="s">
        <v>105</v>
      </c>
      <c r="H14" s="25" t="s">
        <v>105</v>
      </c>
      <c r="I14" s="25" t="s">
        <v>105</v>
      </c>
      <c r="J14" s="25" t="s">
        <v>105</v>
      </c>
      <c r="K14" s="25" t="s">
        <v>105</v>
      </c>
      <c r="L14" s="26" t="s">
        <v>105</v>
      </c>
      <c r="M14" s="52" t="s">
        <v>4</v>
      </c>
    </row>
    <row r="15" spans="1:13" s="17" customFormat="1" ht="18" customHeight="1">
      <c r="A15" s="223">
        <f>'第１表事業所'!A10+14</f>
        <v>143</v>
      </c>
      <c r="B15" s="215">
        <v>18</v>
      </c>
      <c r="C15" s="51" t="s">
        <v>5</v>
      </c>
      <c r="D15" s="24">
        <v>18</v>
      </c>
      <c r="E15" s="25">
        <v>755</v>
      </c>
      <c r="F15" s="25">
        <v>297126</v>
      </c>
      <c r="G15" s="25">
        <v>663981</v>
      </c>
      <c r="H15" s="25">
        <v>1309346</v>
      </c>
      <c r="I15" s="25">
        <v>1307784</v>
      </c>
      <c r="J15" s="25">
        <v>576238</v>
      </c>
      <c r="K15" s="25">
        <v>274754</v>
      </c>
      <c r="L15" s="26">
        <v>25398</v>
      </c>
      <c r="M15" s="52" t="s">
        <v>5</v>
      </c>
    </row>
    <row r="16" spans="1:13" s="17" customFormat="1" ht="18" customHeight="1">
      <c r="A16" s="223"/>
      <c r="B16" s="215">
        <v>19</v>
      </c>
      <c r="C16" s="51" t="s">
        <v>6</v>
      </c>
      <c r="D16" s="24" t="s">
        <v>105</v>
      </c>
      <c r="E16" s="25" t="s">
        <v>105</v>
      </c>
      <c r="F16" s="25" t="s">
        <v>105</v>
      </c>
      <c r="G16" s="25" t="s">
        <v>105</v>
      </c>
      <c r="H16" s="25" t="s">
        <v>105</v>
      </c>
      <c r="I16" s="25" t="s">
        <v>105</v>
      </c>
      <c r="J16" s="25" t="s">
        <v>105</v>
      </c>
      <c r="K16" s="25" t="s">
        <v>105</v>
      </c>
      <c r="L16" s="26" t="s">
        <v>105</v>
      </c>
      <c r="M16" s="52" t="s">
        <v>6</v>
      </c>
    </row>
    <row r="17" spans="1:13" s="17" customFormat="1" ht="18" customHeight="1">
      <c r="A17" s="73"/>
      <c r="B17" s="215">
        <v>20</v>
      </c>
      <c r="C17" s="51" t="s">
        <v>7</v>
      </c>
      <c r="D17" s="24" t="s">
        <v>105</v>
      </c>
      <c r="E17" s="25" t="s">
        <v>105</v>
      </c>
      <c r="F17" s="25" t="s">
        <v>105</v>
      </c>
      <c r="G17" s="25" t="s">
        <v>105</v>
      </c>
      <c r="H17" s="25" t="s">
        <v>105</v>
      </c>
      <c r="I17" s="25" t="s">
        <v>105</v>
      </c>
      <c r="J17" s="25" t="s">
        <v>105</v>
      </c>
      <c r="K17" s="25" t="s">
        <v>105</v>
      </c>
      <c r="L17" s="26" t="s">
        <v>105</v>
      </c>
      <c r="M17" s="52" t="s">
        <v>7</v>
      </c>
    </row>
    <row r="18" spans="1:13" s="17" customFormat="1" ht="18" customHeight="1">
      <c r="A18" s="73"/>
      <c r="B18" s="215">
        <v>21</v>
      </c>
      <c r="C18" s="51" t="s">
        <v>8</v>
      </c>
      <c r="D18" s="24">
        <v>8</v>
      </c>
      <c r="E18" s="25">
        <v>67</v>
      </c>
      <c r="F18" s="25">
        <v>21027</v>
      </c>
      <c r="G18" s="25">
        <v>79097</v>
      </c>
      <c r="H18" s="25">
        <v>152296</v>
      </c>
      <c r="I18" s="25">
        <v>147939</v>
      </c>
      <c r="J18" s="25">
        <v>69714</v>
      </c>
      <c r="K18" s="25" t="s">
        <v>105</v>
      </c>
      <c r="L18" s="26" t="s">
        <v>105</v>
      </c>
      <c r="M18" s="52" t="s">
        <v>8</v>
      </c>
    </row>
    <row r="19" spans="1:13" s="17" customFormat="1" ht="18" customHeight="1">
      <c r="A19" s="75"/>
      <c r="B19" s="215">
        <v>22</v>
      </c>
      <c r="C19" s="51" t="s">
        <v>69</v>
      </c>
      <c r="D19" s="24">
        <v>1</v>
      </c>
      <c r="E19" s="25">
        <v>21</v>
      </c>
      <c r="F19" s="25" t="s">
        <v>106</v>
      </c>
      <c r="G19" s="25" t="s">
        <v>106</v>
      </c>
      <c r="H19" s="25" t="s">
        <v>106</v>
      </c>
      <c r="I19" s="25" t="s">
        <v>106</v>
      </c>
      <c r="J19" s="25" t="s">
        <v>106</v>
      </c>
      <c r="K19" s="25" t="s">
        <v>105</v>
      </c>
      <c r="L19" s="26" t="s">
        <v>105</v>
      </c>
      <c r="M19" s="52" t="s">
        <v>69</v>
      </c>
    </row>
    <row r="20" spans="1:13" s="17" customFormat="1" ht="18" customHeight="1">
      <c r="A20" s="75"/>
      <c r="B20" s="215">
        <v>23</v>
      </c>
      <c r="C20" s="51" t="s">
        <v>9</v>
      </c>
      <c r="D20" s="24">
        <v>2</v>
      </c>
      <c r="E20" s="25">
        <v>44</v>
      </c>
      <c r="F20" s="25" t="s">
        <v>106</v>
      </c>
      <c r="G20" s="25" t="s">
        <v>106</v>
      </c>
      <c r="H20" s="25" t="s">
        <v>106</v>
      </c>
      <c r="I20" s="25" t="s">
        <v>106</v>
      </c>
      <c r="J20" s="25" t="s">
        <v>106</v>
      </c>
      <c r="K20" s="25" t="s">
        <v>106</v>
      </c>
      <c r="L20" s="26" t="s">
        <v>106</v>
      </c>
      <c r="M20" s="52" t="s">
        <v>9</v>
      </c>
    </row>
    <row r="21" spans="1:13" s="17" customFormat="1" ht="18" customHeight="1">
      <c r="A21" s="73"/>
      <c r="B21" s="215">
        <v>24</v>
      </c>
      <c r="C21" s="51" t="s">
        <v>10</v>
      </c>
      <c r="D21" s="24">
        <v>27</v>
      </c>
      <c r="E21" s="25">
        <v>1493</v>
      </c>
      <c r="F21" s="25">
        <v>626014</v>
      </c>
      <c r="G21" s="25">
        <v>3932990</v>
      </c>
      <c r="H21" s="25">
        <v>5545258</v>
      </c>
      <c r="I21" s="25">
        <v>5497252</v>
      </c>
      <c r="J21" s="25">
        <v>1428752</v>
      </c>
      <c r="K21" s="25">
        <v>889941</v>
      </c>
      <c r="L21" s="26">
        <v>68301</v>
      </c>
      <c r="M21" s="52" t="s">
        <v>10</v>
      </c>
    </row>
    <row r="22" spans="1:13" s="17" customFormat="1" ht="18" customHeight="1">
      <c r="A22" s="73"/>
      <c r="B22" s="215">
        <v>25</v>
      </c>
      <c r="C22" s="51" t="s">
        <v>122</v>
      </c>
      <c r="D22" s="24">
        <v>8</v>
      </c>
      <c r="E22" s="25">
        <v>159</v>
      </c>
      <c r="F22" s="25">
        <v>78157</v>
      </c>
      <c r="G22" s="25">
        <v>304649</v>
      </c>
      <c r="H22" s="25">
        <v>525081</v>
      </c>
      <c r="I22" s="25">
        <v>524181</v>
      </c>
      <c r="J22" s="25">
        <v>200498</v>
      </c>
      <c r="K22" s="25" t="s">
        <v>106</v>
      </c>
      <c r="L22" s="26" t="s">
        <v>105</v>
      </c>
      <c r="M22" s="52" t="s">
        <v>122</v>
      </c>
    </row>
    <row r="23" spans="1:13" s="17" customFormat="1" ht="18" customHeight="1">
      <c r="A23" s="73"/>
      <c r="B23" s="215">
        <v>26</v>
      </c>
      <c r="C23" s="51" t="s">
        <v>123</v>
      </c>
      <c r="D23" s="24">
        <v>30</v>
      </c>
      <c r="E23" s="25">
        <v>1591</v>
      </c>
      <c r="F23" s="25">
        <v>925438</v>
      </c>
      <c r="G23" s="25">
        <v>6147058</v>
      </c>
      <c r="H23" s="25">
        <v>7862665</v>
      </c>
      <c r="I23" s="25">
        <v>8068305</v>
      </c>
      <c r="J23" s="25">
        <v>1930600</v>
      </c>
      <c r="K23" s="25">
        <v>1524579</v>
      </c>
      <c r="L23" s="26">
        <v>78159</v>
      </c>
      <c r="M23" s="52" t="s">
        <v>123</v>
      </c>
    </row>
    <row r="24" spans="1:13" s="17" customFormat="1" ht="18" customHeight="1">
      <c r="A24" s="73"/>
      <c r="B24" s="215">
        <v>27</v>
      </c>
      <c r="C24" s="51" t="s">
        <v>124</v>
      </c>
      <c r="D24" s="24">
        <v>2</v>
      </c>
      <c r="E24" s="25">
        <v>26</v>
      </c>
      <c r="F24" s="25" t="s">
        <v>106</v>
      </c>
      <c r="G24" s="25" t="s">
        <v>106</v>
      </c>
      <c r="H24" s="25" t="s">
        <v>106</v>
      </c>
      <c r="I24" s="25" t="s">
        <v>106</v>
      </c>
      <c r="J24" s="25" t="s">
        <v>106</v>
      </c>
      <c r="K24" s="25" t="s">
        <v>105</v>
      </c>
      <c r="L24" s="26" t="s">
        <v>105</v>
      </c>
      <c r="M24" s="52" t="s">
        <v>124</v>
      </c>
    </row>
    <row r="25" spans="1:13" s="17" customFormat="1" ht="18" customHeight="1">
      <c r="A25" s="73"/>
      <c r="B25" s="215">
        <v>28</v>
      </c>
      <c r="C25" s="51" t="s">
        <v>28</v>
      </c>
      <c r="D25" s="24">
        <v>9</v>
      </c>
      <c r="E25" s="25">
        <v>316</v>
      </c>
      <c r="F25" s="25">
        <v>80061</v>
      </c>
      <c r="G25" s="25">
        <v>261881</v>
      </c>
      <c r="H25" s="25">
        <v>647741</v>
      </c>
      <c r="I25" s="25">
        <v>640243</v>
      </c>
      <c r="J25" s="25">
        <v>352700</v>
      </c>
      <c r="K25" s="25">
        <v>77929</v>
      </c>
      <c r="L25" s="26">
        <v>12603</v>
      </c>
      <c r="M25" s="52" t="s">
        <v>28</v>
      </c>
    </row>
    <row r="26" spans="1:13" s="17" customFormat="1" ht="18" customHeight="1">
      <c r="A26" s="73"/>
      <c r="B26" s="215">
        <v>29</v>
      </c>
      <c r="C26" s="61" t="s">
        <v>11</v>
      </c>
      <c r="D26" s="24">
        <v>7</v>
      </c>
      <c r="E26" s="25">
        <v>353</v>
      </c>
      <c r="F26" s="25">
        <v>151336</v>
      </c>
      <c r="G26" s="25">
        <v>731553</v>
      </c>
      <c r="H26" s="25">
        <v>1112885</v>
      </c>
      <c r="I26" s="25">
        <v>1031981</v>
      </c>
      <c r="J26" s="25">
        <v>281358</v>
      </c>
      <c r="K26" s="25">
        <v>69482</v>
      </c>
      <c r="L26" s="26">
        <v>17989</v>
      </c>
      <c r="M26" s="62" t="s">
        <v>11</v>
      </c>
    </row>
    <row r="27" spans="1:13" s="17" customFormat="1" ht="18" customHeight="1">
      <c r="A27" s="73"/>
      <c r="B27" s="215">
        <v>30</v>
      </c>
      <c r="C27" s="51" t="s">
        <v>60</v>
      </c>
      <c r="D27" s="24" t="s">
        <v>105</v>
      </c>
      <c r="E27" s="25" t="s">
        <v>105</v>
      </c>
      <c r="F27" s="25" t="s">
        <v>105</v>
      </c>
      <c r="G27" s="25" t="s">
        <v>105</v>
      </c>
      <c r="H27" s="25" t="s">
        <v>105</v>
      </c>
      <c r="I27" s="25" t="s">
        <v>105</v>
      </c>
      <c r="J27" s="25" t="s">
        <v>105</v>
      </c>
      <c r="K27" s="25" t="s">
        <v>105</v>
      </c>
      <c r="L27" s="26" t="s">
        <v>105</v>
      </c>
      <c r="M27" s="52" t="s">
        <v>60</v>
      </c>
    </row>
    <row r="28" spans="1:13" s="17" customFormat="1" ht="18" customHeight="1">
      <c r="A28" s="73"/>
      <c r="B28" s="215">
        <v>31</v>
      </c>
      <c r="C28" s="51" t="s">
        <v>12</v>
      </c>
      <c r="D28" s="24">
        <v>2</v>
      </c>
      <c r="E28" s="25">
        <v>78</v>
      </c>
      <c r="F28" s="25" t="s">
        <v>106</v>
      </c>
      <c r="G28" s="25" t="s">
        <v>106</v>
      </c>
      <c r="H28" s="25" t="s">
        <v>106</v>
      </c>
      <c r="I28" s="25" t="s">
        <v>106</v>
      </c>
      <c r="J28" s="25" t="s">
        <v>106</v>
      </c>
      <c r="K28" s="25" t="s">
        <v>106</v>
      </c>
      <c r="L28" s="26" t="s">
        <v>106</v>
      </c>
      <c r="M28" s="52" t="s">
        <v>12</v>
      </c>
    </row>
    <row r="29" spans="1:13" s="17" customFormat="1" ht="18" customHeight="1">
      <c r="A29" s="73"/>
      <c r="B29" s="216">
        <v>32</v>
      </c>
      <c r="C29" s="53" t="s">
        <v>61</v>
      </c>
      <c r="D29" s="27">
        <v>11</v>
      </c>
      <c r="E29" s="28">
        <v>110</v>
      </c>
      <c r="F29" s="28">
        <v>35516</v>
      </c>
      <c r="G29" s="28">
        <v>81527</v>
      </c>
      <c r="H29" s="28">
        <v>140577</v>
      </c>
      <c r="I29" s="28">
        <v>139436</v>
      </c>
      <c r="J29" s="28">
        <v>56238</v>
      </c>
      <c r="K29" s="28" t="s">
        <v>105</v>
      </c>
      <c r="L29" s="29" t="s">
        <v>105</v>
      </c>
      <c r="M29" s="54" t="s">
        <v>61</v>
      </c>
    </row>
    <row r="30" spans="4:12" ht="13.5">
      <c r="D30" s="4"/>
      <c r="E30" s="4"/>
      <c r="F30" s="4"/>
      <c r="G30" s="4"/>
      <c r="H30" s="4"/>
      <c r="I30" s="4"/>
      <c r="J30" s="4"/>
      <c r="K30" s="4"/>
      <c r="L30" s="4"/>
    </row>
    <row r="31" spans="4:12" ht="13.5">
      <c r="D31" s="4"/>
      <c r="E31" s="4"/>
      <c r="F31" s="4"/>
      <c r="G31" s="4"/>
      <c r="H31" s="4"/>
      <c r="I31" s="4"/>
      <c r="J31" s="4"/>
      <c r="K31" s="4"/>
      <c r="L31" s="4"/>
    </row>
    <row r="32" spans="4:12" ht="13.5">
      <c r="D32" s="4"/>
      <c r="E32" s="4"/>
      <c r="F32" s="4"/>
      <c r="G32" s="4"/>
      <c r="H32" s="4"/>
      <c r="I32" s="4"/>
      <c r="J32" s="4"/>
      <c r="K32" s="4"/>
      <c r="L32" s="4"/>
    </row>
    <row r="33" spans="4:12" ht="13.5">
      <c r="D33" s="4"/>
      <c r="E33" s="4"/>
      <c r="F33" s="4"/>
      <c r="G33" s="4"/>
      <c r="H33" s="4"/>
      <c r="I33" s="4"/>
      <c r="J33" s="4"/>
      <c r="K33" s="4"/>
      <c r="L33" s="4"/>
    </row>
    <row r="34" spans="4:12" ht="13.5">
      <c r="D34" s="4"/>
      <c r="E34" s="4"/>
      <c r="F34" s="4"/>
      <c r="G34" s="4"/>
      <c r="H34" s="4"/>
      <c r="I34" s="4"/>
      <c r="J34" s="4"/>
      <c r="K34" s="4"/>
      <c r="L34" s="4"/>
    </row>
    <row r="35" spans="4:12" ht="13.5">
      <c r="D35" s="4"/>
      <c r="E35" s="4"/>
      <c r="F35" s="4"/>
      <c r="G35" s="4"/>
      <c r="H35" s="4"/>
      <c r="I35" s="4"/>
      <c r="J35" s="4"/>
      <c r="K35" s="4"/>
      <c r="L35" s="4"/>
    </row>
    <row r="36" spans="4:12" ht="13.5">
      <c r="D36" s="4"/>
      <c r="E36" s="4"/>
      <c r="F36" s="4"/>
      <c r="G36" s="4"/>
      <c r="H36" s="4"/>
      <c r="I36" s="4"/>
      <c r="J36" s="4"/>
      <c r="K36" s="4"/>
      <c r="L36" s="4"/>
    </row>
    <row r="37" spans="4:12" ht="13.5">
      <c r="D37" s="4"/>
      <c r="E37" s="4"/>
      <c r="F37" s="4"/>
      <c r="G37" s="4"/>
      <c r="H37" s="4"/>
      <c r="I37" s="4"/>
      <c r="J37" s="4"/>
      <c r="K37" s="4"/>
      <c r="L37" s="4"/>
    </row>
    <row r="38" spans="4:12" ht="13.5">
      <c r="D38" s="4"/>
      <c r="E38" s="4"/>
      <c r="F38" s="4"/>
      <c r="G38" s="4"/>
      <c r="H38" s="4"/>
      <c r="I38" s="4"/>
      <c r="J38" s="4"/>
      <c r="K38" s="4"/>
      <c r="L38" s="4"/>
    </row>
    <row r="39" spans="4:12" ht="13.5">
      <c r="D39" s="4"/>
      <c r="E39" s="4"/>
      <c r="F39" s="4"/>
      <c r="G39" s="4"/>
      <c r="H39" s="4"/>
      <c r="I39" s="4"/>
      <c r="J39" s="4"/>
      <c r="K39" s="4"/>
      <c r="L39" s="4"/>
    </row>
    <row r="40" spans="4:12" ht="13.5">
      <c r="D40" s="4"/>
      <c r="E40" s="4"/>
      <c r="F40" s="4"/>
      <c r="G40" s="4"/>
      <c r="H40" s="4"/>
      <c r="I40" s="4"/>
      <c r="J40" s="4"/>
      <c r="K40" s="4"/>
      <c r="L40" s="4"/>
    </row>
    <row r="41" spans="4:12" ht="13.5">
      <c r="D41" s="4"/>
      <c r="E41" s="4"/>
      <c r="F41" s="4"/>
      <c r="G41" s="4"/>
      <c r="H41" s="4"/>
      <c r="I41" s="4"/>
      <c r="J41" s="4"/>
      <c r="K41" s="4"/>
      <c r="L41" s="4"/>
    </row>
    <row r="42" spans="4:12" ht="13.5">
      <c r="D42" s="4"/>
      <c r="E42" s="4"/>
      <c r="F42" s="4"/>
      <c r="G42" s="4"/>
      <c r="H42" s="4"/>
      <c r="I42" s="4"/>
      <c r="J42" s="4"/>
      <c r="K42" s="4"/>
      <c r="L42" s="4"/>
    </row>
    <row r="43" spans="4:12" ht="13.5">
      <c r="D43" s="4"/>
      <c r="E43" s="4"/>
      <c r="F43" s="4"/>
      <c r="G43" s="4"/>
      <c r="H43" s="4"/>
      <c r="I43" s="4"/>
      <c r="J43" s="4"/>
      <c r="K43" s="4"/>
      <c r="L43" s="4"/>
    </row>
    <row r="44" spans="4:12" ht="13.5">
      <c r="D44" s="4"/>
      <c r="E44" s="4"/>
      <c r="F44" s="4"/>
      <c r="G44" s="4"/>
      <c r="H44" s="4"/>
      <c r="I44" s="4"/>
      <c r="J44" s="4"/>
      <c r="K44" s="4"/>
      <c r="L44" s="4"/>
    </row>
    <row r="45" spans="4:12" ht="13.5">
      <c r="D45" s="4"/>
      <c r="E45" s="4"/>
      <c r="F45" s="4"/>
      <c r="G45" s="4"/>
      <c r="H45" s="4"/>
      <c r="I45" s="4"/>
      <c r="J45" s="4"/>
      <c r="K45" s="4"/>
      <c r="L45" s="4"/>
    </row>
    <row r="46" spans="4:12" ht="13.5">
      <c r="D46" s="4"/>
      <c r="E46" s="4"/>
      <c r="F46" s="4"/>
      <c r="G46" s="4"/>
      <c r="H46" s="4"/>
      <c r="I46" s="4"/>
      <c r="J46" s="4"/>
      <c r="K46" s="4"/>
      <c r="L46" s="4"/>
    </row>
    <row r="47" spans="4:12" ht="13.5">
      <c r="D47" s="4"/>
      <c r="E47" s="4"/>
      <c r="F47" s="4"/>
      <c r="G47" s="4"/>
      <c r="H47" s="4"/>
      <c r="I47" s="4"/>
      <c r="J47" s="4"/>
      <c r="K47" s="4"/>
      <c r="L47" s="4"/>
    </row>
    <row r="48" spans="4:12" ht="13.5">
      <c r="D48" s="4"/>
      <c r="E48" s="4"/>
      <c r="F48" s="4"/>
      <c r="G48" s="4"/>
      <c r="H48" s="4"/>
      <c r="I48" s="4"/>
      <c r="J48" s="4"/>
      <c r="K48" s="4"/>
      <c r="L48" s="4"/>
    </row>
    <row r="49" spans="4:12" ht="13.5">
      <c r="D49" s="4"/>
      <c r="E49" s="4"/>
      <c r="F49" s="4"/>
      <c r="G49" s="4"/>
      <c r="H49" s="4"/>
      <c r="I49" s="4"/>
      <c r="J49" s="4"/>
      <c r="K49" s="4"/>
      <c r="L49" s="4"/>
    </row>
    <row r="50" spans="4:12" ht="13.5">
      <c r="D50" s="4"/>
      <c r="E50" s="4"/>
      <c r="F50" s="4"/>
      <c r="G50" s="4"/>
      <c r="H50" s="4"/>
      <c r="I50" s="4"/>
      <c r="J50" s="4"/>
      <c r="K50" s="4"/>
      <c r="L50" s="4"/>
    </row>
    <row r="51" spans="4:12" ht="13.5">
      <c r="D51" s="4"/>
      <c r="E51" s="4"/>
      <c r="F51" s="4"/>
      <c r="G51" s="4"/>
      <c r="H51" s="4"/>
      <c r="I51" s="4"/>
      <c r="J51" s="4"/>
      <c r="K51" s="4"/>
      <c r="L51" s="4"/>
    </row>
    <row r="52" spans="4:12" ht="13.5">
      <c r="D52" s="4"/>
      <c r="E52" s="4"/>
      <c r="F52" s="4"/>
      <c r="G52" s="4"/>
      <c r="H52" s="4"/>
      <c r="I52" s="4"/>
      <c r="J52" s="4"/>
      <c r="K52" s="4"/>
      <c r="L52" s="4"/>
    </row>
    <row r="53" spans="4:12" ht="13.5">
      <c r="D53" s="4"/>
      <c r="E53" s="4"/>
      <c r="F53" s="4"/>
      <c r="G53" s="4"/>
      <c r="H53" s="4"/>
      <c r="I53" s="4"/>
      <c r="J53" s="4"/>
      <c r="K53" s="4"/>
      <c r="L53" s="4"/>
    </row>
    <row r="54" spans="4:12" ht="13.5">
      <c r="D54" s="4"/>
      <c r="E54" s="4"/>
      <c r="F54" s="4"/>
      <c r="G54" s="4"/>
      <c r="H54" s="4"/>
      <c r="I54" s="4"/>
      <c r="J54" s="4"/>
      <c r="K54" s="4"/>
      <c r="L54" s="4"/>
    </row>
    <row r="55" spans="4:12" ht="13.5">
      <c r="D55" s="4"/>
      <c r="E55" s="4"/>
      <c r="F55" s="4"/>
      <c r="G55" s="4"/>
      <c r="H55" s="4"/>
      <c r="I55" s="4"/>
      <c r="J55" s="4"/>
      <c r="K55" s="4"/>
      <c r="L55" s="4"/>
    </row>
  </sheetData>
  <sheetProtection/>
  <mergeCells count="4">
    <mergeCell ref="C1:L1"/>
    <mergeCell ref="B3:C4"/>
    <mergeCell ref="M3:M4"/>
    <mergeCell ref="A15:A16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89" r:id="rId1"/>
  <ignoredErrors>
    <ignoredError sqref="B6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58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73" customWidth="1"/>
    <col min="2" max="2" width="3.625" style="0" customWidth="1"/>
    <col min="3" max="3" width="14.625" style="0" customWidth="1"/>
    <col min="4" max="4" width="8.625" style="0" customWidth="1"/>
    <col min="5" max="5" width="9.625" style="0" customWidth="1"/>
    <col min="6" max="7" width="12.625" style="0" customWidth="1"/>
    <col min="8" max="9" width="13.875" style="0" customWidth="1"/>
    <col min="10" max="12" width="12.625" style="0" customWidth="1"/>
    <col min="13" max="13" width="14.625" style="0" customWidth="1"/>
    <col min="14" max="14" width="8.625" style="0" customWidth="1"/>
  </cols>
  <sheetData>
    <row r="1" spans="1:12" s="30" customFormat="1" ht="38.25" customHeight="1">
      <c r="A1" s="73"/>
      <c r="C1" s="242" t="s">
        <v>71</v>
      </c>
      <c r="D1" s="243"/>
      <c r="E1" s="243"/>
      <c r="F1" s="243"/>
      <c r="G1" s="243"/>
      <c r="H1" s="243"/>
      <c r="I1" s="243"/>
      <c r="J1" s="243"/>
      <c r="K1" s="243"/>
      <c r="L1" s="243"/>
    </row>
    <row r="2" spans="1:3" s="8" customFormat="1" ht="19.5" customHeight="1">
      <c r="A2" s="73"/>
      <c r="C2" s="8" t="s">
        <v>65</v>
      </c>
    </row>
    <row r="3" spans="1:13" s="12" customFormat="1" ht="24" customHeight="1">
      <c r="A3" s="73"/>
      <c r="B3" s="238" t="s">
        <v>54</v>
      </c>
      <c r="C3" s="244"/>
      <c r="D3" s="9" t="s">
        <v>43</v>
      </c>
      <c r="E3" s="10" t="s">
        <v>44</v>
      </c>
      <c r="F3" s="10" t="s">
        <v>45</v>
      </c>
      <c r="G3" s="10" t="s">
        <v>46</v>
      </c>
      <c r="H3" s="10" t="s">
        <v>14</v>
      </c>
      <c r="I3" s="10" t="s">
        <v>47</v>
      </c>
      <c r="J3" s="10" t="s">
        <v>48</v>
      </c>
      <c r="K3" s="10" t="s">
        <v>49</v>
      </c>
      <c r="L3" s="11" t="s">
        <v>15</v>
      </c>
      <c r="M3" s="234" t="s">
        <v>110</v>
      </c>
    </row>
    <row r="4" spans="1:14" s="15" customFormat="1" ht="13.5" customHeight="1">
      <c r="A4" s="74"/>
      <c r="B4" s="245"/>
      <c r="C4" s="246"/>
      <c r="D4" s="2"/>
      <c r="E4" s="3" t="s">
        <v>50</v>
      </c>
      <c r="F4" s="13" t="s">
        <v>16</v>
      </c>
      <c r="G4" s="13" t="s">
        <v>16</v>
      </c>
      <c r="H4" s="13" t="s">
        <v>16</v>
      </c>
      <c r="I4" s="13" t="s">
        <v>16</v>
      </c>
      <c r="J4" s="13" t="s">
        <v>16</v>
      </c>
      <c r="K4" s="13" t="s">
        <v>16</v>
      </c>
      <c r="L4" s="14" t="s">
        <v>16</v>
      </c>
      <c r="M4" s="235"/>
      <c r="N4" s="5"/>
    </row>
    <row r="5" spans="1:14" s="1" customFormat="1" ht="24" customHeight="1">
      <c r="A5" s="75"/>
      <c r="B5" s="46" t="s">
        <v>129</v>
      </c>
      <c r="C5" s="47"/>
      <c r="D5" s="18">
        <v>257</v>
      </c>
      <c r="E5" s="19">
        <v>11742</v>
      </c>
      <c r="F5" s="19">
        <v>5158766</v>
      </c>
      <c r="G5" s="19">
        <v>32781073</v>
      </c>
      <c r="H5" s="19">
        <v>45663346</v>
      </c>
      <c r="I5" s="19">
        <v>41525432</v>
      </c>
      <c r="J5" s="19">
        <v>10847515</v>
      </c>
      <c r="K5" s="19">
        <v>11797295</v>
      </c>
      <c r="L5" s="20">
        <v>1526844</v>
      </c>
      <c r="M5" s="48" t="s">
        <v>129</v>
      </c>
      <c r="N5" s="5"/>
    </row>
    <row r="6" spans="1:13" s="16" customFormat="1" ht="18" customHeight="1">
      <c r="A6" s="75"/>
      <c r="B6" s="213" t="s">
        <v>13</v>
      </c>
      <c r="C6" s="49" t="s">
        <v>68</v>
      </c>
      <c r="D6" s="21">
        <v>36</v>
      </c>
      <c r="E6" s="22">
        <v>843</v>
      </c>
      <c r="F6" s="22">
        <v>198432</v>
      </c>
      <c r="G6" s="22">
        <v>900935</v>
      </c>
      <c r="H6" s="22">
        <v>1511350</v>
      </c>
      <c r="I6" s="22">
        <v>1421236</v>
      </c>
      <c r="J6" s="22">
        <v>556162</v>
      </c>
      <c r="K6" s="22">
        <v>227274</v>
      </c>
      <c r="L6" s="23">
        <v>9883</v>
      </c>
      <c r="M6" s="50" t="s">
        <v>68</v>
      </c>
    </row>
    <row r="7" spans="1:13" s="16" customFormat="1" ht="18" customHeight="1">
      <c r="A7" s="76"/>
      <c r="B7" s="215">
        <v>10</v>
      </c>
      <c r="C7" s="51" t="s">
        <v>0</v>
      </c>
      <c r="D7" s="24">
        <v>1</v>
      </c>
      <c r="E7" s="25">
        <v>71</v>
      </c>
      <c r="F7" s="25" t="s">
        <v>106</v>
      </c>
      <c r="G7" s="25" t="s">
        <v>106</v>
      </c>
      <c r="H7" s="25" t="s">
        <v>106</v>
      </c>
      <c r="I7" s="25" t="s">
        <v>106</v>
      </c>
      <c r="J7" s="25" t="s">
        <v>106</v>
      </c>
      <c r="K7" s="25" t="s">
        <v>106</v>
      </c>
      <c r="L7" s="26" t="s">
        <v>105</v>
      </c>
      <c r="M7" s="52" t="s">
        <v>0</v>
      </c>
    </row>
    <row r="8" spans="1:13" s="16" customFormat="1" ht="18" customHeight="1">
      <c r="A8" s="75"/>
      <c r="B8" s="215">
        <v>11</v>
      </c>
      <c r="C8" s="51" t="s">
        <v>63</v>
      </c>
      <c r="D8" s="24">
        <v>16</v>
      </c>
      <c r="E8" s="25">
        <v>347</v>
      </c>
      <c r="F8" s="25">
        <v>113144</v>
      </c>
      <c r="G8" s="25">
        <v>668232</v>
      </c>
      <c r="H8" s="25">
        <v>749790</v>
      </c>
      <c r="I8" s="25">
        <v>738052</v>
      </c>
      <c r="J8" s="25">
        <v>36052</v>
      </c>
      <c r="K8" s="25" t="s">
        <v>106</v>
      </c>
      <c r="L8" s="26" t="s">
        <v>106</v>
      </c>
      <c r="M8" s="52" t="s">
        <v>63</v>
      </c>
    </row>
    <row r="9" spans="1:13" s="16" customFormat="1" ht="18" customHeight="1">
      <c r="A9" s="75"/>
      <c r="B9" s="215">
        <v>12</v>
      </c>
      <c r="C9" s="51" t="s">
        <v>1</v>
      </c>
      <c r="D9" s="24">
        <v>15</v>
      </c>
      <c r="E9" s="25">
        <v>336</v>
      </c>
      <c r="F9" s="25">
        <v>125437</v>
      </c>
      <c r="G9" s="25">
        <v>532982</v>
      </c>
      <c r="H9" s="25">
        <v>886639</v>
      </c>
      <c r="I9" s="25">
        <v>797839</v>
      </c>
      <c r="J9" s="25">
        <v>326404</v>
      </c>
      <c r="K9" s="25">
        <v>154165</v>
      </c>
      <c r="L9" s="26">
        <v>6636</v>
      </c>
      <c r="M9" s="52" t="s">
        <v>1</v>
      </c>
    </row>
    <row r="10" spans="1:13" s="16" customFormat="1" ht="18" customHeight="1">
      <c r="A10" s="75"/>
      <c r="B10" s="215">
        <v>13</v>
      </c>
      <c r="C10" s="51" t="s">
        <v>2</v>
      </c>
      <c r="D10" s="24">
        <v>7</v>
      </c>
      <c r="E10" s="25">
        <v>238</v>
      </c>
      <c r="F10" s="25">
        <v>115225</v>
      </c>
      <c r="G10" s="25">
        <v>405517</v>
      </c>
      <c r="H10" s="25">
        <v>569436</v>
      </c>
      <c r="I10" s="25">
        <v>551464</v>
      </c>
      <c r="J10" s="25">
        <v>143605</v>
      </c>
      <c r="K10" s="25" t="s">
        <v>106</v>
      </c>
      <c r="L10" s="26" t="s">
        <v>106</v>
      </c>
      <c r="M10" s="52" t="s">
        <v>2</v>
      </c>
    </row>
    <row r="11" spans="1:13" s="16" customFormat="1" ht="18" customHeight="1">
      <c r="A11" s="75"/>
      <c r="B11" s="215">
        <v>14</v>
      </c>
      <c r="C11" s="51" t="s">
        <v>3</v>
      </c>
      <c r="D11" s="24">
        <v>10</v>
      </c>
      <c r="E11" s="25">
        <v>297</v>
      </c>
      <c r="F11" s="25">
        <v>112955</v>
      </c>
      <c r="G11" s="25">
        <v>564954</v>
      </c>
      <c r="H11" s="25">
        <v>801351</v>
      </c>
      <c r="I11" s="25">
        <v>752670</v>
      </c>
      <c r="J11" s="25">
        <v>202411</v>
      </c>
      <c r="K11" s="25">
        <v>131824</v>
      </c>
      <c r="L11" s="26">
        <v>35773</v>
      </c>
      <c r="M11" s="52" t="s">
        <v>3</v>
      </c>
    </row>
    <row r="12" spans="1:13" s="16" customFormat="1" ht="18" customHeight="1">
      <c r="A12" s="75"/>
      <c r="B12" s="215">
        <v>15</v>
      </c>
      <c r="C12" s="51" t="s">
        <v>128</v>
      </c>
      <c r="D12" s="24">
        <v>6</v>
      </c>
      <c r="E12" s="25">
        <v>88</v>
      </c>
      <c r="F12" s="25">
        <v>22987</v>
      </c>
      <c r="G12" s="25">
        <v>27095</v>
      </c>
      <c r="H12" s="25">
        <v>65926</v>
      </c>
      <c r="I12" s="25">
        <v>64869</v>
      </c>
      <c r="J12" s="25">
        <v>36564</v>
      </c>
      <c r="K12" s="25" t="s">
        <v>106</v>
      </c>
      <c r="L12" s="26" t="s">
        <v>106</v>
      </c>
      <c r="M12" s="52" t="s">
        <v>128</v>
      </c>
    </row>
    <row r="13" spans="1:13" s="16" customFormat="1" ht="18" customHeight="1">
      <c r="A13" s="75"/>
      <c r="B13" s="215">
        <v>16</v>
      </c>
      <c r="C13" s="51" t="s">
        <v>64</v>
      </c>
      <c r="D13" s="24">
        <v>10</v>
      </c>
      <c r="E13" s="25">
        <v>729</v>
      </c>
      <c r="F13" s="25">
        <v>340193</v>
      </c>
      <c r="G13" s="25">
        <v>900563</v>
      </c>
      <c r="H13" s="25">
        <v>1812490</v>
      </c>
      <c r="I13" s="25">
        <v>1763535</v>
      </c>
      <c r="J13" s="25">
        <v>714416</v>
      </c>
      <c r="K13" s="25">
        <v>1013908</v>
      </c>
      <c r="L13" s="26">
        <v>199205</v>
      </c>
      <c r="M13" s="52" t="s">
        <v>64</v>
      </c>
    </row>
    <row r="14" spans="1:13" s="16" customFormat="1" ht="18" customHeight="1">
      <c r="A14" s="75"/>
      <c r="B14" s="215">
        <v>17</v>
      </c>
      <c r="C14" s="51" t="s">
        <v>4</v>
      </c>
      <c r="D14" s="24">
        <v>1</v>
      </c>
      <c r="E14" s="25">
        <v>6</v>
      </c>
      <c r="F14" s="25" t="s">
        <v>106</v>
      </c>
      <c r="G14" s="25" t="s">
        <v>106</v>
      </c>
      <c r="H14" s="25" t="s">
        <v>106</v>
      </c>
      <c r="I14" s="25" t="s">
        <v>106</v>
      </c>
      <c r="J14" s="25" t="s">
        <v>106</v>
      </c>
      <c r="K14" s="25" t="s">
        <v>105</v>
      </c>
      <c r="L14" s="26" t="s">
        <v>105</v>
      </c>
      <c r="M14" s="52" t="s">
        <v>4</v>
      </c>
    </row>
    <row r="15" spans="1:13" s="16" customFormat="1" ht="18" customHeight="1">
      <c r="A15" s="223">
        <f>'第１表事業所'!A10+15</f>
        <v>144</v>
      </c>
      <c r="B15" s="215">
        <v>18</v>
      </c>
      <c r="C15" s="51" t="s">
        <v>5</v>
      </c>
      <c r="D15" s="24">
        <v>21</v>
      </c>
      <c r="E15" s="25">
        <v>773</v>
      </c>
      <c r="F15" s="25">
        <v>312719</v>
      </c>
      <c r="G15" s="25">
        <v>978688</v>
      </c>
      <c r="H15" s="25">
        <v>1424214</v>
      </c>
      <c r="I15" s="25">
        <v>1296460</v>
      </c>
      <c r="J15" s="25">
        <v>381818</v>
      </c>
      <c r="K15" s="25">
        <v>338605</v>
      </c>
      <c r="L15" s="26">
        <v>50818</v>
      </c>
      <c r="M15" s="52" t="s">
        <v>5</v>
      </c>
    </row>
    <row r="16" spans="1:13" s="16" customFormat="1" ht="18" customHeight="1">
      <c r="A16" s="223"/>
      <c r="B16" s="215">
        <v>19</v>
      </c>
      <c r="C16" s="51" t="s">
        <v>6</v>
      </c>
      <c r="D16" s="24">
        <v>2</v>
      </c>
      <c r="E16" s="25">
        <v>93</v>
      </c>
      <c r="F16" s="25" t="s">
        <v>106</v>
      </c>
      <c r="G16" s="25" t="s">
        <v>106</v>
      </c>
      <c r="H16" s="25" t="s">
        <v>106</v>
      </c>
      <c r="I16" s="25" t="s">
        <v>106</v>
      </c>
      <c r="J16" s="25" t="s">
        <v>106</v>
      </c>
      <c r="K16" s="25" t="s">
        <v>106</v>
      </c>
      <c r="L16" s="26" t="s">
        <v>106</v>
      </c>
      <c r="M16" s="52" t="s">
        <v>6</v>
      </c>
    </row>
    <row r="17" spans="1:13" s="16" customFormat="1" ht="18" customHeight="1">
      <c r="A17" s="73"/>
      <c r="B17" s="215">
        <v>20</v>
      </c>
      <c r="C17" s="51" t="s">
        <v>7</v>
      </c>
      <c r="D17" s="24" t="s">
        <v>105</v>
      </c>
      <c r="E17" s="25" t="s">
        <v>105</v>
      </c>
      <c r="F17" s="25" t="s">
        <v>105</v>
      </c>
      <c r="G17" s="25" t="s">
        <v>105</v>
      </c>
      <c r="H17" s="25" t="s">
        <v>105</v>
      </c>
      <c r="I17" s="25" t="s">
        <v>105</v>
      </c>
      <c r="J17" s="25" t="s">
        <v>105</v>
      </c>
      <c r="K17" s="25" t="s">
        <v>105</v>
      </c>
      <c r="L17" s="26" t="s">
        <v>105</v>
      </c>
      <c r="M17" s="52" t="s">
        <v>7</v>
      </c>
    </row>
    <row r="18" spans="1:13" s="16" customFormat="1" ht="18" customHeight="1">
      <c r="A18" s="73"/>
      <c r="B18" s="215">
        <v>21</v>
      </c>
      <c r="C18" s="51" t="s">
        <v>8</v>
      </c>
      <c r="D18" s="24">
        <v>12</v>
      </c>
      <c r="E18" s="25">
        <v>156</v>
      </c>
      <c r="F18" s="25">
        <v>58545</v>
      </c>
      <c r="G18" s="25">
        <v>388654</v>
      </c>
      <c r="H18" s="25">
        <v>527056</v>
      </c>
      <c r="I18" s="25">
        <v>362132</v>
      </c>
      <c r="J18" s="25">
        <v>127982</v>
      </c>
      <c r="K18" s="25" t="s">
        <v>106</v>
      </c>
      <c r="L18" s="26" t="s">
        <v>106</v>
      </c>
      <c r="M18" s="52" t="s">
        <v>8</v>
      </c>
    </row>
    <row r="19" spans="1:13" s="16" customFormat="1" ht="18" customHeight="1">
      <c r="A19" s="75"/>
      <c r="B19" s="215">
        <v>22</v>
      </c>
      <c r="C19" s="51" t="s">
        <v>69</v>
      </c>
      <c r="D19" s="24">
        <v>17</v>
      </c>
      <c r="E19" s="25">
        <v>1350</v>
      </c>
      <c r="F19" s="25">
        <v>660011</v>
      </c>
      <c r="G19" s="25">
        <v>5738372</v>
      </c>
      <c r="H19" s="25">
        <v>7695127</v>
      </c>
      <c r="I19" s="25">
        <v>7383998</v>
      </c>
      <c r="J19" s="25">
        <v>1559125</v>
      </c>
      <c r="K19" s="25">
        <v>2780784</v>
      </c>
      <c r="L19" s="26">
        <v>176170</v>
      </c>
      <c r="M19" s="52" t="s">
        <v>69</v>
      </c>
    </row>
    <row r="20" spans="1:13" s="16" customFormat="1" ht="18" customHeight="1">
      <c r="A20" s="75"/>
      <c r="B20" s="215">
        <v>23</v>
      </c>
      <c r="C20" s="51" t="s">
        <v>9</v>
      </c>
      <c r="D20" s="24">
        <v>12</v>
      </c>
      <c r="E20" s="25">
        <v>3254</v>
      </c>
      <c r="F20" s="25">
        <v>1777676</v>
      </c>
      <c r="G20" s="25">
        <v>17905479</v>
      </c>
      <c r="H20" s="25">
        <v>22875423</v>
      </c>
      <c r="I20" s="25">
        <v>19889123</v>
      </c>
      <c r="J20" s="25">
        <v>4113773</v>
      </c>
      <c r="K20" s="25">
        <v>3942078</v>
      </c>
      <c r="L20" s="26">
        <v>845367</v>
      </c>
      <c r="M20" s="52" t="s">
        <v>9</v>
      </c>
    </row>
    <row r="21" spans="1:13" s="16" customFormat="1" ht="18" customHeight="1">
      <c r="A21" s="73"/>
      <c r="B21" s="215">
        <v>24</v>
      </c>
      <c r="C21" s="51" t="s">
        <v>10</v>
      </c>
      <c r="D21" s="24">
        <v>55</v>
      </c>
      <c r="E21" s="25">
        <v>1879</v>
      </c>
      <c r="F21" s="25">
        <v>781414</v>
      </c>
      <c r="G21" s="25">
        <v>2236638</v>
      </c>
      <c r="H21" s="25">
        <v>4046396</v>
      </c>
      <c r="I21" s="25">
        <v>4012151</v>
      </c>
      <c r="J21" s="25">
        <v>1634008</v>
      </c>
      <c r="K21" s="25">
        <v>1421229</v>
      </c>
      <c r="L21" s="26">
        <v>94972</v>
      </c>
      <c r="M21" s="52" t="s">
        <v>10</v>
      </c>
    </row>
    <row r="22" spans="1:13" s="16" customFormat="1" ht="18" customHeight="1">
      <c r="A22" s="73"/>
      <c r="B22" s="215">
        <v>25</v>
      </c>
      <c r="C22" s="51" t="s">
        <v>122</v>
      </c>
      <c r="D22" s="24">
        <v>5</v>
      </c>
      <c r="E22" s="25">
        <v>120</v>
      </c>
      <c r="F22" s="25">
        <v>41284</v>
      </c>
      <c r="G22" s="25">
        <v>165731</v>
      </c>
      <c r="H22" s="25">
        <v>222408</v>
      </c>
      <c r="I22" s="25">
        <v>188942</v>
      </c>
      <c r="J22" s="25">
        <v>48691</v>
      </c>
      <c r="K22" s="25" t="s">
        <v>106</v>
      </c>
      <c r="L22" s="26" t="s">
        <v>106</v>
      </c>
      <c r="M22" s="52" t="s">
        <v>122</v>
      </c>
    </row>
    <row r="23" spans="1:13" s="16" customFormat="1" ht="18" customHeight="1">
      <c r="A23" s="73"/>
      <c r="B23" s="215">
        <v>26</v>
      </c>
      <c r="C23" s="51" t="s">
        <v>123</v>
      </c>
      <c r="D23" s="24">
        <v>16</v>
      </c>
      <c r="E23" s="25">
        <v>515</v>
      </c>
      <c r="F23" s="25">
        <v>214873</v>
      </c>
      <c r="G23" s="25">
        <v>497454</v>
      </c>
      <c r="H23" s="25">
        <v>979313</v>
      </c>
      <c r="I23" s="25">
        <v>875961</v>
      </c>
      <c r="J23" s="25">
        <v>399359</v>
      </c>
      <c r="K23" s="25">
        <v>347290</v>
      </c>
      <c r="L23" s="26">
        <v>25484</v>
      </c>
      <c r="M23" s="52" t="s">
        <v>123</v>
      </c>
    </row>
    <row r="24" spans="1:13" s="16" customFormat="1" ht="18" customHeight="1">
      <c r="A24" s="73"/>
      <c r="B24" s="215">
        <v>27</v>
      </c>
      <c r="C24" s="51" t="s">
        <v>124</v>
      </c>
      <c r="D24" s="24">
        <v>1</v>
      </c>
      <c r="E24" s="25">
        <v>247</v>
      </c>
      <c r="F24" s="25" t="s">
        <v>106</v>
      </c>
      <c r="G24" s="25" t="s">
        <v>106</v>
      </c>
      <c r="H24" s="25" t="s">
        <v>106</v>
      </c>
      <c r="I24" s="25" t="s">
        <v>106</v>
      </c>
      <c r="J24" s="25" t="s">
        <v>106</v>
      </c>
      <c r="K24" s="25" t="s">
        <v>106</v>
      </c>
      <c r="L24" s="26" t="s">
        <v>106</v>
      </c>
      <c r="M24" s="52" t="s">
        <v>124</v>
      </c>
    </row>
    <row r="25" spans="1:13" s="16" customFormat="1" ht="18" customHeight="1">
      <c r="A25" s="73"/>
      <c r="B25" s="215">
        <v>28</v>
      </c>
      <c r="C25" s="51" t="s">
        <v>28</v>
      </c>
      <c r="D25" s="24">
        <v>1</v>
      </c>
      <c r="E25" s="25">
        <v>38</v>
      </c>
      <c r="F25" s="25" t="s">
        <v>106</v>
      </c>
      <c r="G25" s="25" t="s">
        <v>106</v>
      </c>
      <c r="H25" s="25" t="s">
        <v>106</v>
      </c>
      <c r="I25" s="25" t="s">
        <v>106</v>
      </c>
      <c r="J25" s="25" t="s">
        <v>106</v>
      </c>
      <c r="K25" s="25" t="s">
        <v>106</v>
      </c>
      <c r="L25" s="26" t="s">
        <v>106</v>
      </c>
      <c r="M25" s="52" t="s">
        <v>28</v>
      </c>
    </row>
    <row r="26" spans="1:13" s="16" customFormat="1" ht="18" customHeight="1">
      <c r="A26" s="73"/>
      <c r="B26" s="215">
        <v>29</v>
      </c>
      <c r="C26" s="61" t="s">
        <v>11</v>
      </c>
      <c r="D26" s="24">
        <v>2</v>
      </c>
      <c r="E26" s="25">
        <v>57</v>
      </c>
      <c r="F26" s="25" t="s">
        <v>106</v>
      </c>
      <c r="G26" s="25" t="s">
        <v>106</v>
      </c>
      <c r="H26" s="25" t="s">
        <v>106</v>
      </c>
      <c r="I26" s="25" t="s">
        <v>106</v>
      </c>
      <c r="J26" s="25" t="s">
        <v>106</v>
      </c>
      <c r="K26" s="25" t="s">
        <v>106</v>
      </c>
      <c r="L26" s="26" t="s">
        <v>106</v>
      </c>
      <c r="M26" s="62" t="s">
        <v>11</v>
      </c>
    </row>
    <row r="27" spans="1:13" s="16" customFormat="1" ht="18" customHeight="1">
      <c r="A27" s="73"/>
      <c r="B27" s="215">
        <v>30</v>
      </c>
      <c r="C27" s="51" t="s">
        <v>60</v>
      </c>
      <c r="D27" s="24">
        <v>1</v>
      </c>
      <c r="E27" s="25">
        <v>71</v>
      </c>
      <c r="F27" s="25" t="s">
        <v>106</v>
      </c>
      <c r="G27" s="25" t="s">
        <v>106</v>
      </c>
      <c r="H27" s="25" t="s">
        <v>106</v>
      </c>
      <c r="I27" s="25" t="s">
        <v>106</v>
      </c>
      <c r="J27" s="25" t="s">
        <v>106</v>
      </c>
      <c r="K27" s="25" t="s">
        <v>106</v>
      </c>
      <c r="L27" s="26" t="s">
        <v>106</v>
      </c>
      <c r="M27" s="52" t="s">
        <v>60</v>
      </c>
    </row>
    <row r="28" spans="1:13" s="16" customFormat="1" ht="18" customHeight="1">
      <c r="A28" s="73"/>
      <c r="B28" s="215">
        <v>31</v>
      </c>
      <c r="C28" s="51" t="s">
        <v>12</v>
      </c>
      <c r="D28" s="24">
        <v>6</v>
      </c>
      <c r="E28" s="25">
        <v>140</v>
      </c>
      <c r="F28" s="25">
        <v>47805</v>
      </c>
      <c r="G28" s="25">
        <v>151466</v>
      </c>
      <c r="H28" s="25">
        <v>256060</v>
      </c>
      <c r="I28" s="25">
        <v>258717</v>
      </c>
      <c r="J28" s="25">
        <v>91184</v>
      </c>
      <c r="K28" s="25" t="s">
        <v>106</v>
      </c>
      <c r="L28" s="26" t="s">
        <v>106</v>
      </c>
      <c r="M28" s="52" t="s">
        <v>12</v>
      </c>
    </row>
    <row r="29" spans="1:13" s="16" customFormat="1" ht="18" customHeight="1">
      <c r="A29" s="73"/>
      <c r="B29" s="216">
        <v>32</v>
      </c>
      <c r="C29" s="53" t="s">
        <v>61</v>
      </c>
      <c r="D29" s="27">
        <v>4</v>
      </c>
      <c r="E29" s="28">
        <v>94</v>
      </c>
      <c r="F29" s="28">
        <v>32651</v>
      </c>
      <c r="G29" s="28">
        <v>88505</v>
      </c>
      <c r="H29" s="28">
        <v>200057</v>
      </c>
      <c r="I29" s="28">
        <v>201989</v>
      </c>
      <c r="J29" s="28">
        <v>106774</v>
      </c>
      <c r="K29" s="28" t="s">
        <v>106</v>
      </c>
      <c r="L29" s="29" t="s">
        <v>106</v>
      </c>
      <c r="M29" s="54" t="s">
        <v>61</v>
      </c>
    </row>
    <row r="30" spans="1:12" s="44" customFormat="1" ht="13.5">
      <c r="A30" s="73"/>
      <c r="D30" s="45"/>
      <c r="E30" s="45"/>
      <c r="F30" s="45"/>
      <c r="G30" s="45"/>
      <c r="H30" s="45"/>
      <c r="I30" s="45"/>
      <c r="J30" s="45"/>
      <c r="K30" s="45"/>
      <c r="L30" s="45"/>
    </row>
    <row r="31" spans="3:12" ht="13.5">
      <c r="C31" s="7"/>
      <c r="D31" s="4"/>
      <c r="E31" s="6"/>
      <c r="F31" s="6"/>
      <c r="G31" s="6"/>
      <c r="H31" s="6"/>
      <c r="I31" s="6"/>
      <c r="J31" s="6"/>
      <c r="K31" s="6"/>
      <c r="L31" s="6"/>
    </row>
    <row r="32" spans="4:12" ht="13.5">
      <c r="D32" s="4"/>
      <c r="E32" s="4"/>
      <c r="F32" s="4"/>
      <c r="G32" s="4"/>
      <c r="H32" s="4"/>
      <c r="I32" s="4"/>
      <c r="J32" s="4"/>
      <c r="K32" s="4"/>
      <c r="L32" s="4"/>
    </row>
    <row r="33" spans="4:12" ht="13.5">
      <c r="D33" s="4"/>
      <c r="E33" s="4"/>
      <c r="F33" s="4"/>
      <c r="G33" s="4"/>
      <c r="H33" s="4"/>
      <c r="I33" s="4"/>
      <c r="J33" s="4"/>
      <c r="K33" s="4"/>
      <c r="L33" s="4"/>
    </row>
    <row r="34" spans="4:12" ht="13.5">
      <c r="D34" s="4"/>
      <c r="E34" s="4"/>
      <c r="F34" s="4"/>
      <c r="G34" s="4"/>
      <c r="H34" s="4"/>
      <c r="I34" s="4"/>
      <c r="J34" s="4"/>
      <c r="K34" s="4"/>
      <c r="L34" s="4"/>
    </row>
    <row r="35" spans="4:12" ht="13.5">
      <c r="D35" s="4"/>
      <c r="E35" s="4"/>
      <c r="F35" s="4"/>
      <c r="G35" s="4"/>
      <c r="H35" s="4"/>
      <c r="I35" s="4"/>
      <c r="J35" s="4"/>
      <c r="K35" s="4"/>
      <c r="L35" s="4"/>
    </row>
    <row r="36" spans="4:12" ht="13.5">
      <c r="D36" s="4"/>
      <c r="E36" s="4"/>
      <c r="F36" s="4"/>
      <c r="G36" s="4"/>
      <c r="H36" s="4"/>
      <c r="I36" s="4"/>
      <c r="J36" s="4"/>
      <c r="K36" s="4"/>
      <c r="L36" s="4"/>
    </row>
    <row r="37" spans="4:12" ht="13.5">
      <c r="D37" s="4"/>
      <c r="E37" s="4"/>
      <c r="F37" s="4"/>
      <c r="G37" s="4"/>
      <c r="H37" s="4"/>
      <c r="I37" s="4"/>
      <c r="J37" s="4"/>
      <c r="K37" s="4"/>
      <c r="L37" s="4"/>
    </row>
    <row r="38" spans="4:12" ht="13.5">
      <c r="D38" s="4"/>
      <c r="E38" s="4"/>
      <c r="F38" s="4"/>
      <c r="G38" s="4"/>
      <c r="H38" s="4"/>
      <c r="I38" s="4"/>
      <c r="J38" s="4"/>
      <c r="K38" s="4"/>
      <c r="L38" s="4"/>
    </row>
    <row r="39" spans="4:12" ht="13.5">
      <c r="D39" s="4"/>
      <c r="E39" s="4"/>
      <c r="F39" s="4"/>
      <c r="G39" s="4"/>
      <c r="H39" s="4"/>
      <c r="I39" s="4"/>
      <c r="J39" s="4"/>
      <c r="K39" s="4"/>
      <c r="L39" s="4"/>
    </row>
    <row r="40" spans="4:12" ht="13.5">
      <c r="D40" s="4"/>
      <c r="E40" s="4"/>
      <c r="F40" s="4"/>
      <c r="G40" s="4"/>
      <c r="H40" s="4"/>
      <c r="I40" s="4"/>
      <c r="J40" s="4"/>
      <c r="K40" s="4"/>
      <c r="L40" s="4"/>
    </row>
    <row r="41" spans="4:12" ht="13.5">
      <c r="D41" s="4"/>
      <c r="E41" s="4"/>
      <c r="F41" s="4"/>
      <c r="G41" s="4"/>
      <c r="H41" s="4"/>
      <c r="I41" s="4"/>
      <c r="J41" s="4"/>
      <c r="K41" s="4"/>
      <c r="L41" s="4"/>
    </row>
    <row r="42" spans="4:12" ht="13.5">
      <c r="D42" s="4"/>
      <c r="E42" s="4"/>
      <c r="F42" s="4"/>
      <c r="G42" s="4"/>
      <c r="H42" s="4"/>
      <c r="I42" s="4"/>
      <c r="J42" s="4"/>
      <c r="K42" s="4"/>
      <c r="L42" s="4"/>
    </row>
    <row r="43" spans="4:12" ht="13.5">
      <c r="D43" s="4"/>
      <c r="E43" s="4"/>
      <c r="F43" s="4"/>
      <c r="G43" s="4"/>
      <c r="H43" s="4"/>
      <c r="I43" s="4"/>
      <c r="J43" s="4"/>
      <c r="K43" s="4"/>
      <c r="L43" s="4"/>
    </row>
    <row r="44" spans="4:12" ht="13.5">
      <c r="D44" s="4"/>
      <c r="E44" s="4"/>
      <c r="F44" s="4"/>
      <c r="G44" s="4"/>
      <c r="H44" s="4"/>
      <c r="I44" s="4"/>
      <c r="J44" s="4"/>
      <c r="K44" s="4"/>
      <c r="L44" s="4"/>
    </row>
    <row r="45" spans="4:12" ht="13.5">
      <c r="D45" s="4"/>
      <c r="E45" s="4"/>
      <c r="F45" s="4"/>
      <c r="G45" s="4"/>
      <c r="H45" s="4"/>
      <c r="I45" s="4"/>
      <c r="J45" s="4"/>
      <c r="K45" s="4"/>
      <c r="L45" s="4"/>
    </row>
    <row r="46" spans="4:12" ht="13.5">
      <c r="D46" s="4"/>
      <c r="E46" s="4"/>
      <c r="F46" s="4"/>
      <c r="G46" s="4"/>
      <c r="H46" s="4"/>
      <c r="I46" s="4"/>
      <c r="J46" s="4"/>
      <c r="K46" s="4"/>
      <c r="L46" s="4"/>
    </row>
    <row r="47" spans="4:12" ht="13.5">
      <c r="D47" s="4"/>
      <c r="E47" s="4"/>
      <c r="F47" s="4"/>
      <c r="G47" s="4"/>
      <c r="H47" s="4"/>
      <c r="I47" s="4"/>
      <c r="J47" s="4"/>
      <c r="K47" s="4"/>
      <c r="L47" s="4"/>
    </row>
    <row r="48" spans="4:12" ht="13.5">
      <c r="D48" s="4"/>
      <c r="E48" s="4"/>
      <c r="F48" s="4"/>
      <c r="G48" s="4"/>
      <c r="H48" s="4"/>
      <c r="I48" s="4"/>
      <c r="J48" s="4"/>
      <c r="K48" s="4"/>
      <c r="L48" s="4"/>
    </row>
    <row r="49" spans="4:12" ht="13.5">
      <c r="D49" s="4"/>
      <c r="E49" s="4"/>
      <c r="F49" s="4"/>
      <c r="G49" s="4"/>
      <c r="H49" s="4"/>
      <c r="I49" s="4"/>
      <c r="J49" s="4"/>
      <c r="K49" s="4"/>
      <c r="L49" s="4"/>
    </row>
    <row r="50" spans="4:12" ht="13.5">
      <c r="D50" s="4"/>
      <c r="E50" s="4"/>
      <c r="F50" s="4"/>
      <c r="G50" s="4"/>
      <c r="H50" s="4"/>
      <c r="I50" s="4"/>
      <c r="J50" s="4"/>
      <c r="K50" s="4"/>
      <c r="L50" s="4"/>
    </row>
    <row r="51" spans="4:12" ht="13.5">
      <c r="D51" s="4"/>
      <c r="E51" s="4"/>
      <c r="F51" s="4"/>
      <c r="G51" s="4"/>
      <c r="H51" s="4"/>
      <c r="I51" s="4"/>
      <c r="J51" s="4"/>
      <c r="K51" s="4"/>
      <c r="L51" s="4"/>
    </row>
    <row r="52" spans="4:12" ht="13.5">
      <c r="D52" s="4"/>
      <c r="E52" s="4"/>
      <c r="F52" s="4"/>
      <c r="G52" s="4"/>
      <c r="H52" s="4"/>
      <c r="I52" s="4"/>
      <c r="J52" s="4"/>
      <c r="K52" s="4"/>
      <c r="L52" s="4"/>
    </row>
    <row r="53" spans="4:12" ht="13.5">
      <c r="D53" s="4"/>
      <c r="E53" s="4"/>
      <c r="F53" s="4"/>
      <c r="G53" s="4"/>
      <c r="H53" s="4"/>
      <c r="I53" s="4"/>
      <c r="J53" s="4"/>
      <c r="K53" s="4"/>
      <c r="L53" s="4"/>
    </row>
    <row r="54" spans="4:12" ht="13.5">
      <c r="D54" s="4"/>
      <c r="E54" s="4"/>
      <c r="F54" s="4"/>
      <c r="G54" s="4"/>
      <c r="H54" s="4"/>
      <c r="I54" s="4"/>
      <c r="J54" s="4"/>
      <c r="K54" s="4"/>
      <c r="L54" s="4"/>
    </row>
    <row r="55" spans="4:12" ht="13.5">
      <c r="D55" s="4"/>
      <c r="E55" s="4"/>
      <c r="F55" s="4"/>
      <c r="G55" s="4"/>
      <c r="H55" s="4"/>
      <c r="I55" s="4"/>
      <c r="J55" s="4"/>
      <c r="K55" s="4"/>
      <c r="L55" s="4"/>
    </row>
    <row r="56" spans="4:12" ht="13.5">
      <c r="D56" s="4"/>
      <c r="E56" s="4"/>
      <c r="F56" s="4"/>
      <c r="G56" s="4"/>
      <c r="H56" s="4"/>
      <c r="I56" s="4"/>
      <c r="J56" s="4"/>
      <c r="K56" s="4"/>
      <c r="L56" s="4"/>
    </row>
    <row r="57" spans="4:12" ht="13.5">
      <c r="D57" s="4"/>
      <c r="E57" s="4"/>
      <c r="F57" s="4"/>
      <c r="G57" s="4"/>
      <c r="H57" s="4"/>
      <c r="I57" s="4"/>
      <c r="J57" s="4"/>
      <c r="K57" s="4"/>
      <c r="L57" s="4"/>
    </row>
    <row r="58" spans="4:12" ht="13.5">
      <c r="D58" s="4"/>
      <c r="E58" s="4"/>
      <c r="F58" s="4"/>
      <c r="G58" s="4"/>
      <c r="H58" s="4"/>
      <c r="I58" s="4"/>
      <c r="J58" s="4"/>
      <c r="K58" s="4"/>
      <c r="L58" s="4"/>
    </row>
  </sheetData>
  <sheetProtection/>
  <mergeCells count="4">
    <mergeCell ref="C1:L1"/>
    <mergeCell ref="B3:C4"/>
    <mergeCell ref="M3:M4"/>
    <mergeCell ref="A15:A16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89" r:id="rId1"/>
  <ignoredErrors>
    <ignoredError sqref="B6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55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73" customWidth="1"/>
    <col min="2" max="2" width="3.625" style="0" customWidth="1"/>
    <col min="3" max="3" width="14.625" style="0" customWidth="1"/>
    <col min="4" max="4" width="8.625" style="0" customWidth="1"/>
    <col min="5" max="5" width="9.625" style="0" customWidth="1"/>
    <col min="6" max="7" width="12.625" style="0" customWidth="1"/>
    <col min="8" max="9" width="13.875" style="0" customWidth="1"/>
    <col min="10" max="12" width="12.625" style="0" customWidth="1"/>
    <col min="13" max="13" width="14.625" style="0" customWidth="1"/>
    <col min="14" max="14" width="8.625" style="0" customWidth="1"/>
  </cols>
  <sheetData>
    <row r="1" spans="1:12" s="30" customFormat="1" ht="38.25" customHeight="1">
      <c r="A1" s="73"/>
      <c r="C1" s="242" t="s">
        <v>71</v>
      </c>
      <c r="D1" s="243"/>
      <c r="E1" s="243"/>
      <c r="F1" s="243"/>
      <c r="G1" s="243"/>
      <c r="H1" s="243"/>
      <c r="I1" s="243"/>
      <c r="J1" s="243"/>
      <c r="K1" s="243"/>
      <c r="L1" s="243"/>
    </row>
    <row r="2" spans="1:3" s="8" customFormat="1" ht="19.5" customHeight="1">
      <c r="A2" s="73"/>
      <c r="C2" s="8" t="s">
        <v>23</v>
      </c>
    </row>
    <row r="3" spans="1:13" s="12" customFormat="1" ht="24" customHeight="1">
      <c r="A3" s="73"/>
      <c r="B3" s="238" t="s">
        <v>54</v>
      </c>
      <c r="C3" s="244"/>
      <c r="D3" s="9" t="s">
        <v>43</v>
      </c>
      <c r="E3" s="10" t="s">
        <v>44</v>
      </c>
      <c r="F3" s="10" t="s">
        <v>45</v>
      </c>
      <c r="G3" s="10" t="s">
        <v>46</v>
      </c>
      <c r="H3" s="10" t="s">
        <v>14</v>
      </c>
      <c r="I3" s="10" t="s">
        <v>47</v>
      </c>
      <c r="J3" s="10" t="s">
        <v>48</v>
      </c>
      <c r="K3" s="10" t="s">
        <v>49</v>
      </c>
      <c r="L3" s="11" t="s">
        <v>15</v>
      </c>
      <c r="M3" s="234" t="s">
        <v>110</v>
      </c>
    </row>
    <row r="4" spans="1:14" s="15" customFormat="1" ht="13.5" customHeight="1">
      <c r="A4" s="74"/>
      <c r="B4" s="245"/>
      <c r="C4" s="246"/>
      <c r="D4" s="2"/>
      <c r="E4" s="3" t="s">
        <v>50</v>
      </c>
      <c r="F4" s="13" t="s">
        <v>16</v>
      </c>
      <c r="G4" s="13" t="s">
        <v>16</v>
      </c>
      <c r="H4" s="13" t="s">
        <v>16</v>
      </c>
      <c r="I4" s="13" t="s">
        <v>16</v>
      </c>
      <c r="J4" s="13" t="s">
        <v>16</v>
      </c>
      <c r="K4" s="13" t="s">
        <v>16</v>
      </c>
      <c r="L4" s="14" t="s">
        <v>16</v>
      </c>
      <c r="M4" s="235"/>
      <c r="N4" s="5"/>
    </row>
    <row r="5" spans="1:14" s="1" customFormat="1" ht="24" customHeight="1">
      <c r="A5" s="75"/>
      <c r="B5" s="46" t="s">
        <v>129</v>
      </c>
      <c r="C5" s="47"/>
      <c r="D5" s="18">
        <v>4</v>
      </c>
      <c r="E5" s="19">
        <v>226</v>
      </c>
      <c r="F5" s="19">
        <v>118725</v>
      </c>
      <c r="G5" s="19">
        <v>200420</v>
      </c>
      <c r="H5" s="19">
        <v>688021</v>
      </c>
      <c r="I5" s="19">
        <v>671836</v>
      </c>
      <c r="J5" s="19">
        <v>449458</v>
      </c>
      <c r="K5" s="19">
        <v>110698</v>
      </c>
      <c r="L5" s="20">
        <v>41287</v>
      </c>
      <c r="M5" s="48" t="s">
        <v>129</v>
      </c>
      <c r="N5" s="5"/>
    </row>
    <row r="6" spans="1:13" s="16" customFormat="1" ht="18" customHeight="1">
      <c r="A6" s="75"/>
      <c r="B6" s="213" t="s">
        <v>13</v>
      </c>
      <c r="C6" s="49" t="s">
        <v>68</v>
      </c>
      <c r="D6" s="21" t="s">
        <v>105</v>
      </c>
      <c r="E6" s="22" t="s">
        <v>105</v>
      </c>
      <c r="F6" s="22" t="s">
        <v>105</v>
      </c>
      <c r="G6" s="22" t="s">
        <v>105</v>
      </c>
      <c r="H6" s="22" t="s">
        <v>105</v>
      </c>
      <c r="I6" s="22" t="s">
        <v>105</v>
      </c>
      <c r="J6" s="22" t="s">
        <v>105</v>
      </c>
      <c r="K6" s="22" t="s">
        <v>105</v>
      </c>
      <c r="L6" s="23" t="s">
        <v>105</v>
      </c>
      <c r="M6" s="50" t="s">
        <v>68</v>
      </c>
    </row>
    <row r="7" spans="1:13" s="16" customFormat="1" ht="18" customHeight="1">
      <c r="A7" s="76"/>
      <c r="B7" s="215">
        <v>10</v>
      </c>
      <c r="C7" s="51" t="s">
        <v>0</v>
      </c>
      <c r="D7" s="24" t="s">
        <v>105</v>
      </c>
      <c r="E7" s="25" t="s">
        <v>105</v>
      </c>
      <c r="F7" s="25" t="s">
        <v>105</v>
      </c>
      <c r="G7" s="25" t="s">
        <v>105</v>
      </c>
      <c r="H7" s="25" t="s">
        <v>105</v>
      </c>
      <c r="I7" s="25" t="s">
        <v>105</v>
      </c>
      <c r="J7" s="25" t="s">
        <v>105</v>
      </c>
      <c r="K7" s="25" t="s">
        <v>105</v>
      </c>
      <c r="L7" s="26" t="s">
        <v>105</v>
      </c>
      <c r="M7" s="52" t="s">
        <v>0</v>
      </c>
    </row>
    <row r="8" spans="1:13" s="16" customFormat="1" ht="18" customHeight="1">
      <c r="A8" s="75"/>
      <c r="B8" s="215">
        <v>11</v>
      </c>
      <c r="C8" s="51" t="s">
        <v>63</v>
      </c>
      <c r="D8" s="24" t="s">
        <v>105</v>
      </c>
      <c r="E8" s="25" t="s">
        <v>105</v>
      </c>
      <c r="F8" s="25" t="s">
        <v>105</v>
      </c>
      <c r="G8" s="25" t="s">
        <v>105</v>
      </c>
      <c r="H8" s="25" t="s">
        <v>105</v>
      </c>
      <c r="I8" s="25" t="s">
        <v>105</v>
      </c>
      <c r="J8" s="25" t="s">
        <v>105</v>
      </c>
      <c r="K8" s="25" t="s">
        <v>105</v>
      </c>
      <c r="L8" s="26" t="s">
        <v>105</v>
      </c>
      <c r="M8" s="52" t="s">
        <v>63</v>
      </c>
    </row>
    <row r="9" spans="1:13" s="16" customFormat="1" ht="18" customHeight="1">
      <c r="A9" s="75"/>
      <c r="B9" s="215">
        <v>12</v>
      </c>
      <c r="C9" s="51" t="s">
        <v>1</v>
      </c>
      <c r="D9" s="24" t="s">
        <v>105</v>
      </c>
      <c r="E9" s="25" t="s">
        <v>105</v>
      </c>
      <c r="F9" s="25" t="s">
        <v>105</v>
      </c>
      <c r="G9" s="25" t="s">
        <v>105</v>
      </c>
      <c r="H9" s="25" t="s">
        <v>105</v>
      </c>
      <c r="I9" s="25" t="s">
        <v>105</v>
      </c>
      <c r="J9" s="25" t="s">
        <v>105</v>
      </c>
      <c r="K9" s="25" t="s">
        <v>105</v>
      </c>
      <c r="L9" s="26" t="s">
        <v>105</v>
      </c>
      <c r="M9" s="52" t="s">
        <v>1</v>
      </c>
    </row>
    <row r="10" spans="1:13" s="16" customFormat="1" ht="18" customHeight="1">
      <c r="A10" s="75"/>
      <c r="B10" s="215">
        <v>13</v>
      </c>
      <c r="C10" s="51" t="s">
        <v>2</v>
      </c>
      <c r="D10" s="24" t="s">
        <v>105</v>
      </c>
      <c r="E10" s="25" t="s">
        <v>105</v>
      </c>
      <c r="F10" s="25" t="s">
        <v>105</v>
      </c>
      <c r="G10" s="25" t="s">
        <v>105</v>
      </c>
      <c r="H10" s="25" t="s">
        <v>105</v>
      </c>
      <c r="I10" s="25" t="s">
        <v>105</v>
      </c>
      <c r="J10" s="25" t="s">
        <v>105</v>
      </c>
      <c r="K10" s="25" t="s">
        <v>105</v>
      </c>
      <c r="L10" s="26" t="s">
        <v>105</v>
      </c>
      <c r="M10" s="52" t="s">
        <v>2</v>
      </c>
    </row>
    <row r="11" spans="1:13" s="16" customFormat="1" ht="18" customHeight="1">
      <c r="A11" s="75"/>
      <c r="B11" s="215">
        <v>14</v>
      </c>
      <c r="C11" s="51" t="s">
        <v>3</v>
      </c>
      <c r="D11" s="24" t="s">
        <v>105</v>
      </c>
      <c r="E11" s="25" t="s">
        <v>105</v>
      </c>
      <c r="F11" s="25" t="s">
        <v>105</v>
      </c>
      <c r="G11" s="25" t="s">
        <v>105</v>
      </c>
      <c r="H11" s="25" t="s">
        <v>105</v>
      </c>
      <c r="I11" s="25" t="s">
        <v>105</v>
      </c>
      <c r="J11" s="25" t="s">
        <v>105</v>
      </c>
      <c r="K11" s="25" t="s">
        <v>105</v>
      </c>
      <c r="L11" s="26" t="s">
        <v>105</v>
      </c>
      <c r="M11" s="52" t="s">
        <v>3</v>
      </c>
    </row>
    <row r="12" spans="1:13" s="16" customFormat="1" ht="18" customHeight="1">
      <c r="A12" s="75"/>
      <c r="B12" s="215">
        <v>15</v>
      </c>
      <c r="C12" s="51" t="s">
        <v>128</v>
      </c>
      <c r="D12" s="24" t="s">
        <v>105</v>
      </c>
      <c r="E12" s="25" t="s">
        <v>105</v>
      </c>
      <c r="F12" s="25" t="s">
        <v>105</v>
      </c>
      <c r="G12" s="25" t="s">
        <v>105</v>
      </c>
      <c r="H12" s="25" t="s">
        <v>105</v>
      </c>
      <c r="I12" s="25" t="s">
        <v>105</v>
      </c>
      <c r="J12" s="25" t="s">
        <v>105</v>
      </c>
      <c r="K12" s="25" t="s">
        <v>105</v>
      </c>
      <c r="L12" s="26" t="s">
        <v>105</v>
      </c>
      <c r="M12" s="52" t="s">
        <v>128</v>
      </c>
    </row>
    <row r="13" spans="1:13" s="16" customFormat="1" ht="18" customHeight="1">
      <c r="A13" s="75"/>
      <c r="B13" s="215">
        <v>16</v>
      </c>
      <c r="C13" s="51" t="s">
        <v>64</v>
      </c>
      <c r="D13" s="24" t="s">
        <v>105</v>
      </c>
      <c r="E13" s="25" t="s">
        <v>105</v>
      </c>
      <c r="F13" s="25" t="s">
        <v>105</v>
      </c>
      <c r="G13" s="25" t="s">
        <v>105</v>
      </c>
      <c r="H13" s="25" t="s">
        <v>105</v>
      </c>
      <c r="I13" s="25" t="s">
        <v>105</v>
      </c>
      <c r="J13" s="25" t="s">
        <v>105</v>
      </c>
      <c r="K13" s="25" t="s">
        <v>105</v>
      </c>
      <c r="L13" s="26" t="s">
        <v>105</v>
      </c>
      <c r="M13" s="52" t="s">
        <v>64</v>
      </c>
    </row>
    <row r="14" spans="1:13" s="16" customFormat="1" ht="18" customHeight="1">
      <c r="A14" s="75"/>
      <c r="B14" s="215">
        <v>17</v>
      </c>
      <c r="C14" s="51" t="s">
        <v>4</v>
      </c>
      <c r="D14" s="24" t="s">
        <v>105</v>
      </c>
      <c r="E14" s="25" t="s">
        <v>105</v>
      </c>
      <c r="F14" s="25" t="s">
        <v>105</v>
      </c>
      <c r="G14" s="25" t="s">
        <v>105</v>
      </c>
      <c r="H14" s="25" t="s">
        <v>105</v>
      </c>
      <c r="I14" s="25" t="s">
        <v>105</v>
      </c>
      <c r="J14" s="25" t="s">
        <v>105</v>
      </c>
      <c r="K14" s="25" t="s">
        <v>105</v>
      </c>
      <c r="L14" s="26" t="s">
        <v>105</v>
      </c>
      <c r="M14" s="52" t="s">
        <v>4</v>
      </c>
    </row>
    <row r="15" spans="1:13" s="16" customFormat="1" ht="18" customHeight="1">
      <c r="A15" s="223">
        <f>'第１表事業所'!A10+16</f>
        <v>145</v>
      </c>
      <c r="B15" s="215">
        <v>18</v>
      </c>
      <c r="C15" s="51" t="s">
        <v>5</v>
      </c>
      <c r="D15" s="24" t="s">
        <v>105</v>
      </c>
      <c r="E15" s="25" t="s">
        <v>105</v>
      </c>
      <c r="F15" s="25" t="s">
        <v>105</v>
      </c>
      <c r="G15" s="25" t="s">
        <v>105</v>
      </c>
      <c r="H15" s="25" t="s">
        <v>105</v>
      </c>
      <c r="I15" s="25" t="s">
        <v>105</v>
      </c>
      <c r="J15" s="25" t="s">
        <v>105</v>
      </c>
      <c r="K15" s="25" t="s">
        <v>105</v>
      </c>
      <c r="L15" s="26" t="s">
        <v>105</v>
      </c>
      <c r="M15" s="52" t="s">
        <v>5</v>
      </c>
    </row>
    <row r="16" spans="1:13" s="16" customFormat="1" ht="18" customHeight="1">
      <c r="A16" s="223"/>
      <c r="B16" s="215">
        <v>19</v>
      </c>
      <c r="C16" s="51" t="s">
        <v>6</v>
      </c>
      <c r="D16" s="24" t="s">
        <v>105</v>
      </c>
      <c r="E16" s="25" t="s">
        <v>105</v>
      </c>
      <c r="F16" s="25" t="s">
        <v>105</v>
      </c>
      <c r="G16" s="25" t="s">
        <v>105</v>
      </c>
      <c r="H16" s="25" t="s">
        <v>105</v>
      </c>
      <c r="I16" s="25" t="s">
        <v>105</v>
      </c>
      <c r="J16" s="25" t="s">
        <v>105</v>
      </c>
      <c r="K16" s="25" t="s">
        <v>105</v>
      </c>
      <c r="L16" s="26" t="s">
        <v>105</v>
      </c>
      <c r="M16" s="52" t="s">
        <v>6</v>
      </c>
    </row>
    <row r="17" spans="1:13" s="16" customFormat="1" ht="18" customHeight="1">
      <c r="A17" s="73"/>
      <c r="B17" s="215">
        <v>20</v>
      </c>
      <c r="C17" s="51" t="s">
        <v>7</v>
      </c>
      <c r="D17" s="24" t="s">
        <v>105</v>
      </c>
      <c r="E17" s="25" t="s">
        <v>105</v>
      </c>
      <c r="F17" s="25" t="s">
        <v>105</v>
      </c>
      <c r="G17" s="25" t="s">
        <v>105</v>
      </c>
      <c r="H17" s="25" t="s">
        <v>105</v>
      </c>
      <c r="I17" s="25" t="s">
        <v>105</v>
      </c>
      <c r="J17" s="25" t="s">
        <v>105</v>
      </c>
      <c r="K17" s="25" t="s">
        <v>105</v>
      </c>
      <c r="L17" s="26" t="s">
        <v>105</v>
      </c>
      <c r="M17" s="52" t="s">
        <v>7</v>
      </c>
    </row>
    <row r="18" spans="1:13" s="16" customFormat="1" ht="18" customHeight="1">
      <c r="A18" s="73"/>
      <c r="B18" s="215">
        <v>21</v>
      </c>
      <c r="C18" s="51" t="s">
        <v>8</v>
      </c>
      <c r="D18" s="24">
        <v>1</v>
      </c>
      <c r="E18" s="25">
        <v>5</v>
      </c>
      <c r="F18" s="25" t="s">
        <v>106</v>
      </c>
      <c r="G18" s="25" t="s">
        <v>106</v>
      </c>
      <c r="H18" s="25" t="s">
        <v>106</v>
      </c>
      <c r="I18" s="25" t="s">
        <v>106</v>
      </c>
      <c r="J18" s="25" t="s">
        <v>106</v>
      </c>
      <c r="K18" s="25" t="s">
        <v>105</v>
      </c>
      <c r="L18" s="26" t="s">
        <v>105</v>
      </c>
      <c r="M18" s="52" t="s">
        <v>8</v>
      </c>
    </row>
    <row r="19" spans="1:13" s="16" customFormat="1" ht="18" customHeight="1">
      <c r="A19" s="75"/>
      <c r="B19" s="215">
        <v>22</v>
      </c>
      <c r="C19" s="51" t="s">
        <v>69</v>
      </c>
      <c r="D19" s="24" t="s">
        <v>105</v>
      </c>
      <c r="E19" s="25" t="s">
        <v>105</v>
      </c>
      <c r="F19" s="25" t="s">
        <v>105</v>
      </c>
      <c r="G19" s="25" t="s">
        <v>105</v>
      </c>
      <c r="H19" s="25" t="s">
        <v>105</v>
      </c>
      <c r="I19" s="25" t="s">
        <v>105</v>
      </c>
      <c r="J19" s="25" t="s">
        <v>105</v>
      </c>
      <c r="K19" s="25" t="s">
        <v>105</v>
      </c>
      <c r="L19" s="26" t="s">
        <v>105</v>
      </c>
      <c r="M19" s="52" t="s">
        <v>69</v>
      </c>
    </row>
    <row r="20" spans="1:13" s="16" customFormat="1" ht="18" customHeight="1">
      <c r="A20" s="75"/>
      <c r="B20" s="215">
        <v>23</v>
      </c>
      <c r="C20" s="51" t="s">
        <v>9</v>
      </c>
      <c r="D20" s="24" t="s">
        <v>105</v>
      </c>
      <c r="E20" s="25" t="s">
        <v>105</v>
      </c>
      <c r="F20" s="25" t="s">
        <v>105</v>
      </c>
      <c r="G20" s="25" t="s">
        <v>105</v>
      </c>
      <c r="H20" s="25" t="s">
        <v>105</v>
      </c>
      <c r="I20" s="25" t="s">
        <v>105</v>
      </c>
      <c r="J20" s="25" t="s">
        <v>105</v>
      </c>
      <c r="K20" s="25" t="s">
        <v>105</v>
      </c>
      <c r="L20" s="26" t="s">
        <v>105</v>
      </c>
      <c r="M20" s="52" t="s">
        <v>9</v>
      </c>
    </row>
    <row r="21" spans="1:13" s="16" customFormat="1" ht="18" customHeight="1">
      <c r="A21" s="73"/>
      <c r="B21" s="215">
        <v>24</v>
      </c>
      <c r="C21" s="51" t="s">
        <v>10</v>
      </c>
      <c r="D21" s="24" t="s">
        <v>105</v>
      </c>
      <c r="E21" s="25" t="s">
        <v>105</v>
      </c>
      <c r="F21" s="25" t="s">
        <v>105</v>
      </c>
      <c r="G21" s="25" t="s">
        <v>105</v>
      </c>
      <c r="H21" s="25" t="s">
        <v>105</v>
      </c>
      <c r="I21" s="25" t="s">
        <v>105</v>
      </c>
      <c r="J21" s="25" t="s">
        <v>105</v>
      </c>
      <c r="K21" s="25" t="s">
        <v>105</v>
      </c>
      <c r="L21" s="26" t="s">
        <v>105</v>
      </c>
      <c r="M21" s="52" t="s">
        <v>10</v>
      </c>
    </row>
    <row r="22" spans="1:13" s="16" customFormat="1" ht="18" customHeight="1">
      <c r="A22" s="73"/>
      <c r="B22" s="215">
        <v>25</v>
      </c>
      <c r="C22" s="51" t="s">
        <v>122</v>
      </c>
      <c r="D22" s="24" t="s">
        <v>105</v>
      </c>
      <c r="E22" s="25" t="s">
        <v>105</v>
      </c>
      <c r="F22" s="25" t="s">
        <v>105</v>
      </c>
      <c r="G22" s="25" t="s">
        <v>105</v>
      </c>
      <c r="H22" s="25" t="s">
        <v>105</v>
      </c>
      <c r="I22" s="25" t="s">
        <v>105</v>
      </c>
      <c r="J22" s="25" t="s">
        <v>105</v>
      </c>
      <c r="K22" s="25" t="s">
        <v>105</v>
      </c>
      <c r="L22" s="26" t="s">
        <v>105</v>
      </c>
      <c r="M22" s="52" t="s">
        <v>122</v>
      </c>
    </row>
    <row r="23" spans="1:13" s="16" customFormat="1" ht="18" customHeight="1">
      <c r="A23" s="73"/>
      <c r="B23" s="215">
        <v>26</v>
      </c>
      <c r="C23" s="51" t="s">
        <v>123</v>
      </c>
      <c r="D23" s="24">
        <v>1</v>
      </c>
      <c r="E23" s="25">
        <v>88</v>
      </c>
      <c r="F23" s="25" t="s">
        <v>106</v>
      </c>
      <c r="G23" s="25" t="s">
        <v>106</v>
      </c>
      <c r="H23" s="25" t="s">
        <v>106</v>
      </c>
      <c r="I23" s="25" t="s">
        <v>106</v>
      </c>
      <c r="J23" s="25" t="s">
        <v>106</v>
      </c>
      <c r="K23" s="25" t="s">
        <v>106</v>
      </c>
      <c r="L23" s="26" t="s">
        <v>106</v>
      </c>
      <c r="M23" s="52" t="s">
        <v>123</v>
      </c>
    </row>
    <row r="24" spans="1:13" s="16" customFormat="1" ht="18" customHeight="1">
      <c r="A24" s="73"/>
      <c r="B24" s="215">
        <v>27</v>
      </c>
      <c r="C24" s="51" t="s">
        <v>124</v>
      </c>
      <c r="D24" s="24" t="s">
        <v>105</v>
      </c>
      <c r="E24" s="25" t="s">
        <v>105</v>
      </c>
      <c r="F24" s="25" t="s">
        <v>105</v>
      </c>
      <c r="G24" s="25" t="s">
        <v>105</v>
      </c>
      <c r="H24" s="25" t="s">
        <v>105</v>
      </c>
      <c r="I24" s="25" t="s">
        <v>105</v>
      </c>
      <c r="J24" s="25" t="s">
        <v>105</v>
      </c>
      <c r="K24" s="25" t="s">
        <v>105</v>
      </c>
      <c r="L24" s="26" t="s">
        <v>105</v>
      </c>
      <c r="M24" s="52" t="s">
        <v>124</v>
      </c>
    </row>
    <row r="25" spans="1:13" s="16" customFormat="1" ht="18" customHeight="1">
      <c r="A25" s="73"/>
      <c r="B25" s="215">
        <v>28</v>
      </c>
      <c r="C25" s="51" t="s">
        <v>28</v>
      </c>
      <c r="D25" s="24">
        <v>2</v>
      </c>
      <c r="E25" s="25">
        <v>133</v>
      </c>
      <c r="F25" s="25" t="s">
        <v>106</v>
      </c>
      <c r="G25" s="25" t="s">
        <v>106</v>
      </c>
      <c r="H25" s="25" t="s">
        <v>106</v>
      </c>
      <c r="I25" s="25" t="s">
        <v>106</v>
      </c>
      <c r="J25" s="25" t="s">
        <v>106</v>
      </c>
      <c r="K25" s="25" t="s">
        <v>106</v>
      </c>
      <c r="L25" s="26" t="s">
        <v>106</v>
      </c>
      <c r="M25" s="52" t="s">
        <v>28</v>
      </c>
    </row>
    <row r="26" spans="1:13" s="16" customFormat="1" ht="18" customHeight="1">
      <c r="A26" s="73"/>
      <c r="B26" s="215">
        <v>29</v>
      </c>
      <c r="C26" s="61" t="s">
        <v>11</v>
      </c>
      <c r="D26" s="24" t="s">
        <v>105</v>
      </c>
      <c r="E26" s="25" t="s">
        <v>105</v>
      </c>
      <c r="F26" s="25" t="s">
        <v>105</v>
      </c>
      <c r="G26" s="25" t="s">
        <v>105</v>
      </c>
      <c r="H26" s="25" t="s">
        <v>105</v>
      </c>
      <c r="I26" s="25" t="s">
        <v>105</v>
      </c>
      <c r="J26" s="25" t="s">
        <v>105</v>
      </c>
      <c r="K26" s="25" t="s">
        <v>105</v>
      </c>
      <c r="L26" s="26" t="s">
        <v>105</v>
      </c>
      <c r="M26" s="62" t="s">
        <v>11</v>
      </c>
    </row>
    <row r="27" spans="1:13" s="16" customFormat="1" ht="18" customHeight="1">
      <c r="A27" s="73"/>
      <c r="B27" s="215">
        <v>30</v>
      </c>
      <c r="C27" s="51" t="s">
        <v>60</v>
      </c>
      <c r="D27" s="24" t="s">
        <v>105</v>
      </c>
      <c r="E27" s="25" t="s">
        <v>105</v>
      </c>
      <c r="F27" s="25" t="s">
        <v>105</v>
      </c>
      <c r="G27" s="25" t="s">
        <v>105</v>
      </c>
      <c r="H27" s="25" t="s">
        <v>105</v>
      </c>
      <c r="I27" s="25" t="s">
        <v>105</v>
      </c>
      <c r="J27" s="25" t="s">
        <v>105</v>
      </c>
      <c r="K27" s="25" t="s">
        <v>105</v>
      </c>
      <c r="L27" s="26" t="s">
        <v>105</v>
      </c>
      <c r="M27" s="52" t="s">
        <v>60</v>
      </c>
    </row>
    <row r="28" spans="1:13" s="16" customFormat="1" ht="18" customHeight="1">
      <c r="A28" s="73"/>
      <c r="B28" s="215">
        <v>31</v>
      </c>
      <c r="C28" s="51" t="s">
        <v>12</v>
      </c>
      <c r="D28" s="24" t="s">
        <v>105</v>
      </c>
      <c r="E28" s="25" t="s">
        <v>105</v>
      </c>
      <c r="F28" s="25" t="s">
        <v>105</v>
      </c>
      <c r="G28" s="25" t="s">
        <v>105</v>
      </c>
      <c r="H28" s="25" t="s">
        <v>105</v>
      </c>
      <c r="I28" s="25" t="s">
        <v>105</v>
      </c>
      <c r="J28" s="25" t="s">
        <v>105</v>
      </c>
      <c r="K28" s="25" t="s">
        <v>105</v>
      </c>
      <c r="L28" s="26" t="s">
        <v>105</v>
      </c>
      <c r="M28" s="52" t="s">
        <v>12</v>
      </c>
    </row>
    <row r="29" spans="1:13" s="16" customFormat="1" ht="18" customHeight="1">
      <c r="A29" s="73"/>
      <c r="B29" s="216">
        <v>32</v>
      </c>
      <c r="C29" s="53" t="s">
        <v>61</v>
      </c>
      <c r="D29" s="27" t="s">
        <v>105</v>
      </c>
      <c r="E29" s="28" t="s">
        <v>105</v>
      </c>
      <c r="F29" s="28" t="s">
        <v>105</v>
      </c>
      <c r="G29" s="28" t="s">
        <v>105</v>
      </c>
      <c r="H29" s="28" t="s">
        <v>105</v>
      </c>
      <c r="I29" s="28" t="s">
        <v>105</v>
      </c>
      <c r="J29" s="28" t="s">
        <v>105</v>
      </c>
      <c r="K29" s="28" t="s">
        <v>105</v>
      </c>
      <c r="L29" s="29" t="s">
        <v>105</v>
      </c>
      <c r="M29" s="54" t="s">
        <v>61</v>
      </c>
    </row>
    <row r="30" spans="4:12" ht="13.5">
      <c r="D30" s="4"/>
      <c r="E30" s="4"/>
      <c r="F30" s="4"/>
      <c r="G30" s="4"/>
      <c r="H30" s="4"/>
      <c r="I30" s="4"/>
      <c r="J30" s="4"/>
      <c r="K30" s="4"/>
      <c r="L30" s="4"/>
    </row>
    <row r="31" spans="4:12" ht="13.5">
      <c r="D31" s="4"/>
      <c r="E31" s="4"/>
      <c r="F31" s="4"/>
      <c r="G31" s="4"/>
      <c r="H31" s="4"/>
      <c r="I31" s="4"/>
      <c r="J31" s="4"/>
      <c r="K31" s="4"/>
      <c r="L31" s="4"/>
    </row>
    <row r="32" spans="4:12" ht="13.5">
      <c r="D32" s="4"/>
      <c r="E32" s="4"/>
      <c r="F32" s="4"/>
      <c r="G32" s="4"/>
      <c r="H32" s="4"/>
      <c r="I32" s="4"/>
      <c r="J32" s="4"/>
      <c r="K32" s="4"/>
      <c r="L32" s="4"/>
    </row>
    <row r="33" spans="4:12" ht="13.5">
      <c r="D33" s="4"/>
      <c r="E33" s="4"/>
      <c r="F33" s="4"/>
      <c r="G33" s="4"/>
      <c r="H33" s="4"/>
      <c r="I33" s="4"/>
      <c r="J33" s="4"/>
      <c r="K33" s="4"/>
      <c r="L33" s="4"/>
    </row>
    <row r="34" spans="4:12" ht="13.5">
      <c r="D34" s="4"/>
      <c r="E34" s="4"/>
      <c r="F34" s="4"/>
      <c r="G34" s="4"/>
      <c r="H34" s="4"/>
      <c r="I34" s="4"/>
      <c r="J34" s="4"/>
      <c r="K34" s="4"/>
      <c r="L34" s="4"/>
    </row>
    <row r="35" spans="4:12" ht="13.5">
      <c r="D35" s="4"/>
      <c r="E35" s="4"/>
      <c r="F35" s="4"/>
      <c r="G35" s="4"/>
      <c r="H35" s="4"/>
      <c r="I35" s="4"/>
      <c r="J35" s="4"/>
      <c r="K35" s="4"/>
      <c r="L35" s="4"/>
    </row>
    <row r="36" spans="4:12" ht="13.5">
      <c r="D36" s="4"/>
      <c r="E36" s="4"/>
      <c r="F36" s="4"/>
      <c r="G36" s="4"/>
      <c r="H36" s="4"/>
      <c r="I36" s="4"/>
      <c r="J36" s="4"/>
      <c r="K36" s="4"/>
      <c r="L36" s="4"/>
    </row>
    <row r="37" spans="4:12" ht="13.5">
      <c r="D37" s="4"/>
      <c r="E37" s="4"/>
      <c r="F37" s="4"/>
      <c r="G37" s="4"/>
      <c r="H37" s="4"/>
      <c r="I37" s="4"/>
      <c r="J37" s="4"/>
      <c r="K37" s="4"/>
      <c r="L37" s="4"/>
    </row>
    <row r="38" spans="4:12" ht="13.5">
      <c r="D38" s="4"/>
      <c r="E38" s="4"/>
      <c r="F38" s="4"/>
      <c r="G38" s="4"/>
      <c r="H38" s="4"/>
      <c r="I38" s="4"/>
      <c r="J38" s="4"/>
      <c r="K38" s="4"/>
      <c r="L38" s="4"/>
    </row>
    <row r="39" spans="4:12" ht="13.5">
      <c r="D39" s="4"/>
      <c r="E39" s="4"/>
      <c r="F39" s="4"/>
      <c r="G39" s="4"/>
      <c r="H39" s="4"/>
      <c r="I39" s="4"/>
      <c r="J39" s="4"/>
      <c r="K39" s="4"/>
      <c r="L39" s="4"/>
    </row>
    <row r="40" spans="4:12" ht="13.5">
      <c r="D40" s="4"/>
      <c r="E40" s="4"/>
      <c r="F40" s="4"/>
      <c r="G40" s="4"/>
      <c r="H40" s="4"/>
      <c r="I40" s="4"/>
      <c r="J40" s="4"/>
      <c r="K40" s="4"/>
      <c r="L40" s="4"/>
    </row>
    <row r="41" spans="4:12" ht="13.5">
      <c r="D41" s="4"/>
      <c r="E41" s="4"/>
      <c r="F41" s="4"/>
      <c r="G41" s="4"/>
      <c r="H41" s="4"/>
      <c r="I41" s="4"/>
      <c r="J41" s="4"/>
      <c r="K41" s="4"/>
      <c r="L41" s="4"/>
    </row>
    <row r="42" spans="4:12" ht="13.5">
      <c r="D42" s="4"/>
      <c r="E42" s="4"/>
      <c r="F42" s="4"/>
      <c r="G42" s="4"/>
      <c r="H42" s="4"/>
      <c r="I42" s="4"/>
      <c r="J42" s="4"/>
      <c r="K42" s="4"/>
      <c r="L42" s="4"/>
    </row>
    <row r="43" spans="4:12" ht="13.5">
      <c r="D43" s="4"/>
      <c r="E43" s="4"/>
      <c r="F43" s="4"/>
      <c r="G43" s="4"/>
      <c r="H43" s="4"/>
      <c r="I43" s="4"/>
      <c r="J43" s="4"/>
      <c r="K43" s="4"/>
      <c r="L43" s="4"/>
    </row>
    <row r="44" spans="4:12" ht="13.5">
      <c r="D44" s="4"/>
      <c r="E44" s="4"/>
      <c r="F44" s="4"/>
      <c r="G44" s="4"/>
      <c r="H44" s="4"/>
      <c r="I44" s="4"/>
      <c r="J44" s="4"/>
      <c r="K44" s="4"/>
      <c r="L44" s="4"/>
    </row>
    <row r="45" spans="4:12" ht="13.5">
      <c r="D45" s="4"/>
      <c r="E45" s="4"/>
      <c r="F45" s="4"/>
      <c r="G45" s="4"/>
      <c r="H45" s="4"/>
      <c r="I45" s="4"/>
      <c r="J45" s="4"/>
      <c r="K45" s="4"/>
      <c r="L45" s="4"/>
    </row>
    <row r="46" spans="4:12" ht="13.5">
      <c r="D46" s="4"/>
      <c r="E46" s="4"/>
      <c r="F46" s="4"/>
      <c r="G46" s="4"/>
      <c r="H46" s="4"/>
      <c r="I46" s="4"/>
      <c r="J46" s="4"/>
      <c r="K46" s="4"/>
      <c r="L46" s="4"/>
    </row>
    <row r="47" spans="4:12" ht="13.5">
      <c r="D47" s="4"/>
      <c r="E47" s="4"/>
      <c r="F47" s="4"/>
      <c r="G47" s="4"/>
      <c r="H47" s="4"/>
      <c r="I47" s="4"/>
      <c r="J47" s="4"/>
      <c r="K47" s="4"/>
      <c r="L47" s="4"/>
    </row>
    <row r="48" spans="4:12" ht="13.5">
      <c r="D48" s="4"/>
      <c r="E48" s="4"/>
      <c r="F48" s="4"/>
      <c r="G48" s="4"/>
      <c r="H48" s="4"/>
      <c r="I48" s="4"/>
      <c r="J48" s="4"/>
      <c r="K48" s="4"/>
      <c r="L48" s="4"/>
    </row>
    <row r="49" spans="4:12" ht="13.5">
      <c r="D49" s="4"/>
      <c r="E49" s="4"/>
      <c r="F49" s="4"/>
      <c r="G49" s="4"/>
      <c r="H49" s="4"/>
      <c r="I49" s="4"/>
      <c r="J49" s="4"/>
      <c r="K49" s="4"/>
      <c r="L49" s="4"/>
    </row>
    <row r="50" spans="4:12" ht="13.5">
      <c r="D50" s="4"/>
      <c r="E50" s="4"/>
      <c r="F50" s="4"/>
      <c r="G50" s="4"/>
      <c r="H50" s="4"/>
      <c r="I50" s="4"/>
      <c r="J50" s="4"/>
      <c r="K50" s="4"/>
      <c r="L50" s="4"/>
    </row>
    <row r="51" spans="4:12" ht="13.5">
      <c r="D51" s="4"/>
      <c r="E51" s="4"/>
      <c r="F51" s="4"/>
      <c r="G51" s="4"/>
      <c r="H51" s="4"/>
      <c r="I51" s="4"/>
      <c r="J51" s="4"/>
      <c r="K51" s="4"/>
      <c r="L51" s="4"/>
    </row>
    <row r="52" spans="4:12" ht="13.5">
      <c r="D52" s="4"/>
      <c r="E52" s="4"/>
      <c r="F52" s="4"/>
      <c r="G52" s="4"/>
      <c r="H52" s="4"/>
      <c r="I52" s="4"/>
      <c r="J52" s="4"/>
      <c r="K52" s="4"/>
      <c r="L52" s="4"/>
    </row>
    <row r="53" spans="4:12" ht="13.5">
      <c r="D53" s="4"/>
      <c r="E53" s="4"/>
      <c r="F53" s="4"/>
      <c r="G53" s="4"/>
      <c r="H53" s="4"/>
      <c r="I53" s="4"/>
      <c r="J53" s="4"/>
      <c r="K53" s="4"/>
      <c r="L53" s="4"/>
    </row>
    <row r="54" spans="4:12" ht="13.5">
      <c r="D54" s="4"/>
      <c r="E54" s="4"/>
      <c r="F54" s="4"/>
      <c r="G54" s="4"/>
      <c r="H54" s="4"/>
      <c r="I54" s="4"/>
      <c r="J54" s="4"/>
      <c r="K54" s="4"/>
      <c r="L54" s="4"/>
    </row>
    <row r="55" spans="4:12" ht="13.5">
      <c r="D55" s="4"/>
      <c r="E55" s="4"/>
      <c r="F55" s="4"/>
      <c r="G55" s="4"/>
      <c r="H55" s="4"/>
      <c r="I55" s="4"/>
      <c r="J55" s="4"/>
      <c r="K55" s="4"/>
      <c r="L55" s="4"/>
    </row>
  </sheetData>
  <sheetProtection/>
  <mergeCells count="4">
    <mergeCell ref="C1:L1"/>
    <mergeCell ref="B3:C4"/>
    <mergeCell ref="M3:M4"/>
    <mergeCell ref="A15:A16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89" r:id="rId1"/>
  <ignoredErrors>
    <ignoredError sqref="B6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58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73" customWidth="1"/>
    <col min="2" max="2" width="3.625" style="0" customWidth="1"/>
    <col min="3" max="3" width="14.625" style="0" customWidth="1"/>
    <col min="4" max="4" width="8.625" style="0" customWidth="1"/>
    <col min="5" max="5" width="9.625" style="0" customWidth="1"/>
    <col min="6" max="7" width="12.625" style="0" customWidth="1"/>
    <col min="8" max="9" width="13.875" style="0" customWidth="1"/>
    <col min="10" max="12" width="12.625" style="0" customWidth="1"/>
    <col min="13" max="13" width="14.625" style="0" customWidth="1"/>
    <col min="14" max="14" width="8.625" style="0" customWidth="1"/>
  </cols>
  <sheetData>
    <row r="1" spans="1:12" s="30" customFormat="1" ht="38.25" customHeight="1">
      <c r="A1" s="73"/>
      <c r="C1" s="242" t="s">
        <v>71</v>
      </c>
      <c r="D1" s="243"/>
      <c r="E1" s="243"/>
      <c r="F1" s="243"/>
      <c r="G1" s="243"/>
      <c r="H1" s="243"/>
      <c r="I1" s="243"/>
      <c r="J1" s="243"/>
      <c r="K1" s="243"/>
      <c r="L1" s="243"/>
    </row>
    <row r="2" spans="1:3" s="8" customFormat="1" ht="19.5" customHeight="1">
      <c r="A2" s="73"/>
      <c r="C2" s="8" t="s">
        <v>24</v>
      </c>
    </row>
    <row r="3" spans="1:13" s="12" customFormat="1" ht="24" customHeight="1">
      <c r="A3" s="73"/>
      <c r="B3" s="238" t="s">
        <v>54</v>
      </c>
      <c r="C3" s="244"/>
      <c r="D3" s="9" t="s">
        <v>43</v>
      </c>
      <c r="E3" s="10" t="s">
        <v>44</v>
      </c>
      <c r="F3" s="10" t="s">
        <v>45</v>
      </c>
      <c r="G3" s="10" t="s">
        <v>46</v>
      </c>
      <c r="H3" s="10" t="s">
        <v>14</v>
      </c>
      <c r="I3" s="10" t="s">
        <v>47</v>
      </c>
      <c r="J3" s="10" t="s">
        <v>48</v>
      </c>
      <c r="K3" s="10" t="s">
        <v>49</v>
      </c>
      <c r="L3" s="11" t="s">
        <v>15</v>
      </c>
      <c r="M3" s="234" t="s">
        <v>110</v>
      </c>
    </row>
    <row r="4" spans="1:14" s="15" customFormat="1" ht="13.5" customHeight="1">
      <c r="A4" s="74"/>
      <c r="B4" s="245"/>
      <c r="C4" s="246"/>
      <c r="D4" s="2"/>
      <c r="E4" s="3" t="s">
        <v>50</v>
      </c>
      <c r="F4" s="13" t="s">
        <v>16</v>
      </c>
      <c r="G4" s="13" t="s">
        <v>16</v>
      </c>
      <c r="H4" s="13" t="s">
        <v>16</v>
      </c>
      <c r="I4" s="13" t="s">
        <v>16</v>
      </c>
      <c r="J4" s="13" t="s">
        <v>16</v>
      </c>
      <c r="K4" s="13" t="s">
        <v>16</v>
      </c>
      <c r="L4" s="14" t="s">
        <v>16</v>
      </c>
      <c r="M4" s="235"/>
      <c r="N4" s="5"/>
    </row>
    <row r="5" spans="1:14" s="1" customFormat="1" ht="24" customHeight="1">
      <c r="A5" s="75"/>
      <c r="B5" s="46" t="s">
        <v>129</v>
      </c>
      <c r="C5" s="47"/>
      <c r="D5" s="18">
        <v>63</v>
      </c>
      <c r="E5" s="19">
        <v>2931</v>
      </c>
      <c r="F5" s="19">
        <v>1219510</v>
      </c>
      <c r="G5" s="19">
        <v>3686113</v>
      </c>
      <c r="H5" s="19">
        <v>7124305</v>
      </c>
      <c r="I5" s="19">
        <v>6844423</v>
      </c>
      <c r="J5" s="19">
        <v>3054019</v>
      </c>
      <c r="K5" s="19">
        <v>2005447</v>
      </c>
      <c r="L5" s="20">
        <v>198695</v>
      </c>
      <c r="M5" s="48" t="s">
        <v>129</v>
      </c>
      <c r="N5" s="5"/>
    </row>
    <row r="6" spans="1:13" s="16" customFormat="1" ht="18" customHeight="1">
      <c r="A6" s="75"/>
      <c r="B6" s="213" t="s">
        <v>13</v>
      </c>
      <c r="C6" s="49" t="s">
        <v>68</v>
      </c>
      <c r="D6" s="21">
        <v>4</v>
      </c>
      <c r="E6" s="22">
        <v>77</v>
      </c>
      <c r="F6" s="22" t="s">
        <v>106</v>
      </c>
      <c r="G6" s="22" t="s">
        <v>106</v>
      </c>
      <c r="H6" s="22" t="s">
        <v>106</v>
      </c>
      <c r="I6" s="22" t="s">
        <v>106</v>
      </c>
      <c r="J6" s="22" t="s">
        <v>106</v>
      </c>
      <c r="K6" s="22" t="s">
        <v>106</v>
      </c>
      <c r="L6" s="23" t="s">
        <v>106</v>
      </c>
      <c r="M6" s="50" t="s">
        <v>68</v>
      </c>
    </row>
    <row r="7" spans="1:13" s="16" customFormat="1" ht="18" customHeight="1">
      <c r="A7" s="76"/>
      <c r="B7" s="215">
        <v>10</v>
      </c>
      <c r="C7" s="51" t="s">
        <v>0</v>
      </c>
      <c r="D7" s="24" t="s">
        <v>105</v>
      </c>
      <c r="E7" s="25" t="s">
        <v>105</v>
      </c>
      <c r="F7" s="25" t="s">
        <v>105</v>
      </c>
      <c r="G7" s="25" t="s">
        <v>105</v>
      </c>
      <c r="H7" s="25" t="s">
        <v>105</v>
      </c>
      <c r="I7" s="25" t="s">
        <v>105</v>
      </c>
      <c r="J7" s="25" t="s">
        <v>105</v>
      </c>
      <c r="K7" s="25" t="s">
        <v>105</v>
      </c>
      <c r="L7" s="26" t="s">
        <v>105</v>
      </c>
      <c r="M7" s="52" t="s">
        <v>0</v>
      </c>
    </row>
    <row r="8" spans="1:13" s="16" customFormat="1" ht="18" customHeight="1">
      <c r="A8" s="75"/>
      <c r="B8" s="215">
        <v>11</v>
      </c>
      <c r="C8" s="51" t="s">
        <v>63</v>
      </c>
      <c r="D8" s="24">
        <v>3</v>
      </c>
      <c r="E8" s="25">
        <v>146</v>
      </c>
      <c r="F8" s="25">
        <v>41262</v>
      </c>
      <c r="G8" s="25">
        <v>49807</v>
      </c>
      <c r="H8" s="25">
        <v>141453</v>
      </c>
      <c r="I8" s="25">
        <v>136763</v>
      </c>
      <c r="J8" s="25">
        <v>78025</v>
      </c>
      <c r="K8" s="25" t="s">
        <v>106</v>
      </c>
      <c r="L8" s="26" t="s">
        <v>106</v>
      </c>
      <c r="M8" s="52" t="s">
        <v>63</v>
      </c>
    </row>
    <row r="9" spans="1:13" s="16" customFormat="1" ht="18" customHeight="1">
      <c r="A9" s="75"/>
      <c r="B9" s="215">
        <v>12</v>
      </c>
      <c r="C9" s="51" t="s">
        <v>1</v>
      </c>
      <c r="D9" s="24">
        <v>1</v>
      </c>
      <c r="E9" s="25">
        <v>6</v>
      </c>
      <c r="F9" s="25" t="s">
        <v>106</v>
      </c>
      <c r="G9" s="25" t="s">
        <v>106</v>
      </c>
      <c r="H9" s="25" t="s">
        <v>106</v>
      </c>
      <c r="I9" s="25" t="s">
        <v>106</v>
      </c>
      <c r="J9" s="25" t="s">
        <v>106</v>
      </c>
      <c r="K9" s="25" t="s">
        <v>105</v>
      </c>
      <c r="L9" s="26" t="s">
        <v>105</v>
      </c>
      <c r="M9" s="52" t="s">
        <v>1</v>
      </c>
    </row>
    <row r="10" spans="1:13" s="16" customFormat="1" ht="18" customHeight="1">
      <c r="A10" s="75"/>
      <c r="B10" s="215">
        <v>13</v>
      </c>
      <c r="C10" s="51" t="s">
        <v>2</v>
      </c>
      <c r="D10" s="24">
        <v>1</v>
      </c>
      <c r="E10" s="25">
        <v>12</v>
      </c>
      <c r="F10" s="25" t="s">
        <v>106</v>
      </c>
      <c r="G10" s="25" t="s">
        <v>106</v>
      </c>
      <c r="H10" s="25" t="s">
        <v>106</v>
      </c>
      <c r="I10" s="25" t="s">
        <v>106</v>
      </c>
      <c r="J10" s="25" t="s">
        <v>106</v>
      </c>
      <c r="K10" s="25" t="s">
        <v>105</v>
      </c>
      <c r="L10" s="26" t="s">
        <v>105</v>
      </c>
      <c r="M10" s="52" t="s">
        <v>2</v>
      </c>
    </row>
    <row r="11" spans="1:13" s="16" customFormat="1" ht="18" customHeight="1">
      <c r="A11" s="75"/>
      <c r="B11" s="215">
        <v>14</v>
      </c>
      <c r="C11" s="51" t="s">
        <v>3</v>
      </c>
      <c r="D11" s="24" t="s">
        <v>105</v>
      </c>
      <c r="E11" s="25" t="s">
        <v>105</v>
      </c>
      <c r="F11" s="25" t="s">
        <v>105</v>
      </c>
      <c r="G11" s="25" t="s">
        <v>105</v>
      </c>
      <c r="H11" s="25" t="s">
        <v>105</v>
      </c>
      <c r="I11" s="25" t="s">
        <v>105</v>
      </c>
      <c r="J11" s="25" t="s">
        <v>105</v>
      </c>
      <c r="K11" s="25" t="s">
        <v>105</v>
      </c>
      <c r="L11" s="26" t="s">
        <v>105</v>
      </c>
      <c r="M11" s="52" t="s">
        <v>3</v>
      </c>
    </row>
    <row r="12" spans="1:13" s="16" customFormat="1" ht="18" customHeight="1">
      <c r="A12" s="75"/>
      <c r="B12" s="215">
        <v>15</v>
      </c>
      <c r="C12" s="51" t="s">
        <v>128</v>
      </c>
      <c r="D12" s="24">
        <v>2</v>
      </c>
      <c r="E12" s="25">
        <v>9</v>
      </c>
      <c r="F12" s="25" t="s">
        <v>106</v>
      </c>
      <c r="G12" s="25" t="s">
        <v>106</v>
      </c>
      <c r="H12" s="25" t="s">
        <v>106</v>
      </c>
      <c r="I12" s="25" t="s">
        <v>106</v>
      </c>
      <c r="J12" s="25" t="s">
        <v>106</v>
      </c>
      <c r="K12" s="25" t="s">
        <v>105</v>
      </c>
      <c r="L12" s="26" t="s">
        <v>105</v>
      </c>
      <c r="M12" s="52" t="s">
        <v>128</v>
      </c>
    </row>
    <row r="13" spans="1:13" s="16" customFormat="1" ht="18" customHeight="1">
      <c r="A13" s="75"/>
      <c r="B13" s="215">
        <v>16</v>
      </c>
      <c r="C13" s="51" t="s">
        <v>64</v>
      </c>
      <c r="D13" s="24">
        <v>9</v>
      </c>
      <c r="E13" s="25">
        <v>854</v>
      </c>
      <c r="F13" s="25">
        <v>425140</v>
      </c>
      <c r="G13" s="25">
        <v>924611</v>
      </c>
      <c r="H13" s="25">
        <v>2717706</v>
      </c>
      <c r="I13" s="25">
        <v>2703853</v>
      </c>
      <c r="J13" s="25">
        <v>1568129</v>
      </c>
      <c r="K13" s="25">
        <v>879245</v>
      </c>
      <c r="L13" s="26">
        <v>158987</v>
      </c>
      <c r="M13" s="52" t="s">
        <v>64</v>
      </c>
    </row>
    <row r="14" spans="1:13" s="16" customFormat="1" ht="18" customHeight="1">
      <c r="A14" s="75"/>
      <c r="B14" s="215">
        <v>17</v>
      </c>
      <c r="C14" s="51" t="s">
        <v>4</v>
      </c>
      <c r="D14" s="24" t="s">
        <v>105</v>
      </c>
      <c r="E14" s="25" t="s">
        <v>105</v>
      </c>
      <c r="F14" s="25" t="s">
        <v>105</v>
      </c>
      <c r="G14" s="25" t="s">
        <v>105</v>
      </c>
      <c r="H14" s="25" t="s">
        <v>105</v>
      </c>
      <c r="I14" s="25" t="s">
        <v>105</v>
      </c>
      <c r="J14" s="25" t="s">
        <v>105</v>
      </c>
      <c r="K14" s="25" t="s">
        <v>105</v>
      </c>
      <c r="L14" s="26" t="s">
        <v>105</v>
      </c>
      <c r="M14" s="52" t="s">
        <v>4</v>
      </c>
    </row>
    <row r="15" spans="1:13" s="16" customFormat="1" ht="18" customHeight="1">
      <c r="A15" s="223">
        <f>'第１表事業所'!A10+17</f>
        <v>146</v>
      </c>
      <c r="B15" s="215">
        <v>18</v>
      </c>
      <c r="C15" s="51" t="s">
        <v>5</v>
      </c>
      <c r="D15" s="24">
        <v>11</v>
      </c>
      <c r="E15" s="25">
        <v>569</v>
      </c>
      <c r="F15" s="25">
        <v>202013</v>
      </c>
      <c r="G15" s="25">
        <v>1393900</v>
      </c>
      <c r="H15" s="25">
        <v>1835975</v>
      </c>
      <c r="I15" s="25">
        <v>1631829</v>
      </c>
      <c r="J15" s="25">
        <v>387534</v>
      </c>
      <c r="K15" s="25">
        <v>492148</v>
      </c>
      <c r="L15" s="26">
        <v>13126</v>
      </c>
      <c r="M15" s="52" t="s">
        <v>5</v>
      </c>
    </row>
    <row r="16" spans="1:13" s="16" customFormat="1" ht="18" customHeight="1">
      <c r="A16" s="223"/>
      <c r="B16" s="215">
        <v>19</v>
      </c>
      <c r="C16" s="51" t="s">
        <v>6</v>
      </c>
      <c r="D16" s="24" t="s">
        <v>105</v>
      </c>
      <c r="E16" s="25" t="s">
        <v>105</v>
      </c>
      <c r="F16" s="25" t="s">
        <v>105</v>
      </c>
      <c r="G16" s="25" t="s">
        <v>105</v>
      </c>
      <c r="H16" s="25" t="s">
        <v>105</v>
      </c>
      <c r="I16" s="25" t="s">
        <v>105</v>
      </c>
      <c r="J16" s="25" t="s">
        <v>105</v>
      </c>
      <c r="K16" s="25" t="s">
        <v>105</v>
      </c>
      <c r="L16" s="26" t="s">
        <v>105</v>
      </c>
      <c r="M16" s="52" t="s">
        <v>6</v>
      </c>
    </row>
    <row r="17" spans="1:13" s="16" customFormat="1" ht="18" customHeight="1">
      <c r="A17" s="73"/>
      <c r="B17" s="215">
        <v>20</v>
      </c>
      <c r="C17" s="51" t="s">
        <v>7</v>
      </c>
      <c r="D17" s="24" t="s">
        <v>105</v>
      </c>
      <c r="E17" s="25" t="s">
        <v>105</v>
      </c>
      <c r="F17" s="25" t="s">
        <v>105</v>
      </c>
      <c r="G17" s="25" t="s">
        <v>105</v>
      </c>
      <c r="H17" s="25" t="s">
        <v>105</v>
      </c>
      <c r="I17" s="25" t="s">
        <v>105</v>
      </c>
      <c r="J17" s="25" t="s">
        <v>105</v>
      </c>
      <c r="K17" s="25" t="s">
        <v>105</v>
      </c>
      <c r="L17" s="26" t="s">
        <v>105</v>
      </c>
      <c r="M17" s="52" t="s">
        <v>7</v>
      </c>
    </row>
    <row r="18" spans="1:13" s="16" customFormat="1" ht="18" customHeight="1">
      <c r="A18" s="73"/>
      <c r="B18" s="215">
        <v>21</v>
      </c>
      <c r="C18" s="51" t="s">
        <v>8</v>
      </c>
      <c r="D18" s="24">
        <v>9</v>
      </c>
      <c r="E18" s="25">
        <v>203</v>
      </c>
      <c r="F18" s="25">
        <v>79798</v>
      </c>
      <c r="G18" s="25">
        <v>133339</v>
      </c>
      <c r="H18" s="25">
        <v>388621</v>
      </c>
      <c r="I18" s="25">
        <v>381202</v>
      </c>
      <c r="J18" s="25">
        <v>238933</v>
      </c>
      <c r="K18" s="25" t="s">
        <v>106</v>
      </c>
      <c r="L18" s="26" t="s">
        <v>106</v>
      </c>
      <c r="M18" s="52" t="s">
        <v>8</v>
      </c>
    </row>
    <row r="19" spans="1:13" s="16" customFormat="1" ht="18" customHeight="1">
      <c r="A19" s="75"/>
      <c r="B19" s="215">
        <v>22</v>
      </c>
      <c r="C19" s="51" t="s">
        <v>69</v>
      </c>
      <c r="D19" s="24" t="s">
        <v>105</v>
      </c>
      <c r="E19" s="25" t="s">
        <v>105</v>
      </c>
      <c r="F19" s="25" t="s">
        <v>105</v>
      </c>
      <c r="G19" s="25" t="s">
        <v>105</v>
      </c>
      <c r="H19" s="25" t="s">
        <v>105</v>
      </c>
      <c r="I19" s="25" t="s">
        <v>105</v>
      </c>
      <c r="J19" s="25" t="s">
        <v>105</v>
      </c>
      <c r="K19" s="25" t="s">
        <v>105</v>
      </c>
      <c r="L19" s="26" t="s">
        <v>105</v>
      </c>
      <c r="M19" s="52" t="s">
        <v>69</v>
      </c>
    </row>
    <row r="20" spans="1:13" s="16" customFormat="1" ht="18" customHeight="1">
      <c r="A20" s="75"/>
      <c r="B20" s="215">
        <v>23</v>
      </c>
      <c r="C20" s="51" t="s">
        <v>9</v>
      </c>
      <c r="D20" s="24">
        <v>1</v>
      </c>
      <c r="E20" s="25">
        <v>138</v>
      </c>
      <c r="F20" s="25" t="s">
        <v>106</v>
      </c>
      <c r="G20" s="25" t="s">
        <v>106</v>
      </c>
      <c r="H20" s="25" t="s">
        <v>106</v>
      </c>
      <c r="I20" s="25" t="s">
        <v>106</v>
      </c>
      <c r="J20" s="25" t="s">
        <v>106</v>
      </c>
      <c r="K20" s="25" t="s">
        <v>106</v>
      </c>
      <c r="L20" s="26" t="s">
        <v>106</v>
      </c>
      <c r="M20" s="52" t="s">
        <v>9</v>
      </c>
    </row>
    <row r="21" spans="1:13" s="16" customFormat="1" ht="18" customHeight="1">
      <c r="A21" s="73"/>
      <c r="B21" s="215">
        <v>24</v>
      </c>
      <c r="C21" s="51" t="s">
        <v>10</v>
      </c>
      <c r="D21" s="24">
        <v>6</v>
      </c>
      <c r="E21" s="25">
        <v>77</v>
      </c>
      <c r="F21" s="25" t="s">
        <v>106</v>
      </c>
      <c r="G21" s="25" t="s">
        <v>106</v>
      </c>
      <c r="H21" s="25" t="s">
        <v>106</v>
      </c>
      <c r="I21" s="25" t="s">
        <v>106</v>
      </c>
      <c r="J21" s="25" t="s">
        <v>106</v>
      </c>
      <c r="K21" s="25" t="s">
        <v>105</v>
      </c>
      <c r="L21" s="26" t="s">
        <v>105</v>
      </c>
      <c r="M21" s="52" t="s">
        <v>10</v>
      </c>
    </row>
    <row r="22" spans="1:13" s="16" customFormat="1" ht="18" customHeight="1">
      <c r="A22" s="73"/>
      <c r="B22" s="215">
        <v>25</v>
      </c>
      <c r="C22" s="51" t="s">
        <v>122</v>
      </c>
      <c r="D22" s="24">
        <v>2</v>
      </c>
      <c r="E22" s="25">
        <v>55</v>
      </c>
      <c r="F22" s="25" t="s">
        <v>106</v>
      </c>
      <c r="G22" s="25" t="s">
        <v>106</v>
      </c>
      <c r="H22" s="25" t="s">
        <v>106</v>
      </c>
      <c r="I22" s="25" t="s">
        <v>106</v>
      </c>
      <c r="J22" s="25" t="s">
        <v>106</v>
      </c>
      <c r="K22" s="25" t="s">
        <v>106</v>
      </c>
      <c r="L22" s="26" t="s">
        <v>106</v>
      </c>
      <c r="M22" s="52" t="s">
        <v>122</v>
      </c>
    </row>
    <row r="23" spans="1:13" s="16" customFormat="1" ht="18" customHeight="1">
      <c r="A23" s="73"/>
      <c r="B23" s="215">
        <v>26</v>
      </c>
      <c r="C23" s="51" t="s">
        <v>123</v>
      </c>
      <c r="D23" s="24">
        <v>4</v>
      </c>
      <c r="E23" s="25">
        <v>166</v>
      </c>
      <c r="F23" s="25">
        <v>73731</v>
      </c>
      <c r="G23" s="25">
        <v>189303</v>
      </c>
      <c r="H23" s="25">
        <v>363228</v>
      </c>
      <c r="I23" s="25">
        <v>355043</v>
      </c>
      <c r="J23" s="25">
        <v>169526</v>
      </c>
      <c r="K23" s="25" t="s">
        <v>106</v>
      </c>
      <c r="L23" s="26" t="s">
        <v>106</v>
      </c>
      <c r="M23" s="52" t="s">
        <v>123</v>
      </c>
    </row>
    <row r="24" spans="1:13" s="16" customFormat="1" ht="18" customHeight="1">
      <c r="A24" s="73"/>
      <c r="B24" s="215">
        <v>27</v>
      </c>
      <c r="C24" s="51" t="s">
        <v>124</v>
      </c>
      <c r="D24" s="24" t="s">
        <v>105</v>
      </c>
      <c r="E24" s="25" t="s">
        <v>105</v>
      </c>
      <c r="F24" s="25" t="s">
        <v>105</v>
      </c>
      <c r="G24" s="25" t="s">
        <v>105</v>
      </c>
      <c r="H24" s="25" t="s">
        <v>105</v>
      </c>
      <c r="I24" s="25" t="s">
        <v>105</v>
      </c>
      <c r="J24" s="25" t="s">
        <v>105</v>
      </c>
      <c r="K24" s="25" t="s">
        <v>105</v>
      </c>
      <c r="L24" s="26" t="s">
        <v>105</v>
      </c>
      <c r="M24" s="52" t="s">
        <v>124</v>
      </c>
    </row>
    <row r="25" spans="1:13" s="16" customFormat="1" ht="18" customHeight="1">
      <c r="A25" s="73"/>
      <c r="B25" s="215">
        <v>28</v>
      </c>
      <c r="C25" s="51" t="s">
        <v>28</v>
      </c>
      <c r="D25" s="24">
        <v>2</v>
      </c>
      <c r="E25" s="25">
        <v>77</v>
      </c>
      <c r="F25" s="25" t="s">
        <v>106</v>
      </c>
      <c r="G25" s="25" t="s">
        <v>106</v>
      </c>
      <c r="H25" s="25" t="s">
        <v>106</v>
      </c>
      <c r="I25" s="25" t="s">
        <v>106</v>
      </c>
      <c r="J25" s="25" t="s">
        <v>106</v>
      </c>
      <c r="K25" s="25" t="s">
        <v>106</v>
      </c>
      <c r="L25" s="26" t="s">
        <v>106</v>
      </c>
      <c r="M25" s="52" t="s">
        <v>28</v>
      </c>
    </row>
    <row r="26" spans="1:13" s="16" customFormat="1" ht="18" customHeight="1">
      <c r="A26" s="73"/>
      <c r="B26" s="215">
        <v>29</v>
      </c>
      <c r="C26" s="61" t="s">
        <v>11</v>
      </c>
      <c r="D26" s="24">
        <v>5</v>
      </c>
      <c r="E26" s="25">
        <v>523</v>
      </c>
      <c r="F26" s="25">
        <v>194979</v>
      </c>
      <c r="G26" s="25">
        <v>682199</v>
      </c>
      <c r="H26" s="25">
        <v>978416</v>
      </c>
      <c r="I26" s="25">
        <v>978114</v>
      </c>
      <c r="J26" s="25">
        <v>266609</v>
      </c>
      <c r="K26" s="25">
        <v>311013</v>
      </c>
      <c r="L26" s="26">
        <v>9080</v>
      </c>
      <c r="M26" s="62" t="s">
        <v>11</v>
      </c>
    </row>
    <row r="27" spans="1:13" s="16" customFormat="1" ht="18" customHeight="1">
      <c r="A27" s="73"/>
      <c r="B27" s="215">
        <v>30</v>
      </c>
      <c r="C27" s="51" t="s">
        <v>60</v>
      </c>
      <c r="D27" s="24">
        <v>2</v>
      </c>
      <c r="E27" s="25">
        <v>13</v>
      </c>
      <c r="F27" s="25" t="s">
        <v>106</v>
      </c>
      <c r="G27" s="25" t="s">
        <v>106</v>
      </c>
      <c r="H27" s="25" t="s">
        <v>106</v>
      </c>
      <c r="I27" s="25" t="s">
        <v>106</v>
      </c>
      <c r="J27" s="25" t="s">
        <v>106</v>
      </c>
      <c r="K27" s="25" t="s">
        <v>105</v>
      </c>
      <c r="L27" s="26" t="s">
        <v>105</v>
      </c>
      <c r="M27" s="52" t="s">
        <v>60</v>
      </c>
    </row>
    <row r="28" spans="1:13" s="16" customFormat="1" ht="18" customHeight="1">
      <c r="A28" s="73"/>
      <c r="B28" s="215">
        <v>31</v>
      </c>
      <c r="C28" s="51" t="s">
        <v>12</v>
      </c>
      <c r="D28" s="24" t="s">
        <v>105</v>
      </c>
      <c r="E28" s="25" t="s">
        <v>105</v>
      </c>
      <c r="F28" s="25" t="s">
        <v>105</v>
      </c>
      <c r="G28" s="25" t="s">
        <v>105</v>
      </c>
      <c r="H28" s="25" t="s">
        <v>105</v>
      </c>
      <c r="I28" s="25" t="s">
        <v>105</v>
      </c>
      <c r="J28" s="25" t="s">
        <v>105</v>
      </c>
      <c r="K28" s="25" t="s">
        <v>105</v>
      </c>
      <c r="L28" s="26" t="s">
        <v>105</v>
      </c>
      <c r="M28" s="52" t="s">
        <v>12</v>
      </c>
    </row>
    <row r="29" spans="1:13" s="16" customFormat="1" ht="18" customHeight="1">
      <c r="A29" s="73"/>
      <c r="B29" s="216">
        <v>32</v>
      </c>
      <c r="C29" s="53" t="s">
        <v>61</v>
      </c>
      <c r="D29" s="27">
        <v>1</v>
      </c>
      <c r="E29" s="28">
        <v>6</v>
      </c>
      <c r="F29" s="28" t="s">
        <v>106</v>
      </c>
      <c r="G29" s="28" t="s">
        <v>106</v>
      </c>
      <c r="H29" s="28" t="s">
        <v>106</v>
      </c>
      <c r="I29" s="28" t="s">
        <v>106</v>
      </c>
      <c r="J29" s="28" t="s">
        <v>106</v>
      </c>
      <c r="K29" s="28" t="s">
        <v>105</v>
      </c>
      <c r="L29" s="29" t="s">
        <v>105</v>
      </c>
      <c r="M29" s="54" t="s">
        <v>61</v>
      </c>
    </row>
    <row r="30" spans="1:12" s="44" customFormat="1" ht="13.5">
      <c r="A30" s="73"/>
      <c r="D30" s="45"/>
      <c r="E30" s="45"/>
      <c r="F30" s="45"/>
      <c r="G30" s="45"/>
      <c r="H30" s="45"/>
      <c r="I30" s="45"/>
      <c r="J30" s="45"/>
      <c r="K30" s="45"/>
      <c r="L30" s="45"/>
    </row>
    <row r="31" spans="3:12" ht="13.5">
      <c r="C31" s="7"/>
      <c r="D31" s="4"/>
      <c r="E31" s="6"/>
      <c r="F31" s="6"/>
      <c r="G31" s="6"/>
      <c r="H31" s="6"/>
      <c r="I31" s="6"/>
      <c r="J31" s="6"/>
      <c r="K31" s="6"/>
      <c r="L31" s="6"/>
    </row>
    <row r="32" spans="4:12" ht="13.5">
      <c r="D32" s="4"/>
      <c r="E32" s="4"/>
      <c r="F32" s="4"/>
      <c r="G32" s="4"/>
      <c r="H32" s="4"/>
      <c r="I32" s="4"/>
      <c r="J32" s="4"/>
      <c r="K32" s="4"/>
      <c r="L32" s="4"/>
    </row>
    <row r="33" spans="4:12" ht="13.5">
      <c r="D33" s="4"/>
      <c r="E33" s="4"/>
      <c r="F33" s="4"/>
      <c r="G33" s="4"/>
      <c r="H33" s="4"/>
      <c r="I33" s="4"/>
      <c r="J33" s="4"/>
      <c r="K33" s="4"/>
      <c r="L33" s="4"/>
    </row>
    <row r="34" spans="4:12" ht="13.5">
      <c r="D34" s="4"/>
      <c r="E34" s="4"/>
      <c r="F34" s="4"/>
      <c r="G34" s="4"/>
      <c r="H34" s="4"/>
      <c r="I34" s="4"/>
      <c r="J34" s="4"/>
      <c r="K34" s="4"/>
      <c r="L34" s="4"/>
    </row>
    <row r="35" spans="4:12" ht="13.5">
      <c r="D35" s="4"/>
      <c r="E35" s="4"/>
      <c r="F35" s="4"/>
      <c r="G35" s="4"/>
      <c r="H35" s="4"/>
      <c r="I35" s="4"/>
      <c r="J35" s="4"/>
      <c r="K35" s="4"/>
      <c r="L35" s="4"/>
    </row>
    <row r="36" spans="4:12" ht="13.5">
      <c r="D36" s="4"/>
      <c r="E36" s="4"/>
      <c r="F36" s="4"/>
      <c r="G36" s="4"/>
      <c r="H36" s="4"/>
      <c r="I36" s="4"/>
      <c r="J36" s="4"/>
      <c r="K36" s="4"/>
      <c r="L36" s="4"/>
    </row>
    <row r="37" spans="4:12" ht="13.5">
      <c r="D37" s="4"/>
      <c r="E37" s="4"/>
      <c r="F37" s="4"/>
      <c r="G37" s="4"/>
      <c r="H37" s="4"/>
      <c r="I37" s="4"/>
      <c r="J37" s="4"/>
      <c r="K37" s="4"/>
      <c r="L37" s="4"/>
    </row>
    <row r="38" spans="4:12" ht="13.5">
      <c r="D38" s="4"/>
      <c r="E38" s="4"/>
      <c r="F38" s="4"/>
      <c r="G38" s="4"/>
      <c r="H38" s="4"/>
      <c r="I38" s="4"/>
      <c r="J38" s="4"/>
      <c r="K38" s="4"/>
      <c r="L38" s="4"/>
    </row>
    <row r="39" spans="4:12" ht="13.5">
      <c r="D39" s="4"/>
      <c r="E39" s="4"/>
      <c r="F39" s="4"/>
      <c r="G39" s="4"/>
      <c r="H39" s="4"/>
      <c r="I39" s="4"/>
      <c r="J39" s="4"/>
      <c r="K39" s="4"/>
      <c r="L39" s="4"/>
    </row>
    <row r="40" spans="4:12" ht="13.5">
      <c r="D40" s="4"/>
      <c r="E40" s="4"/>
      <c r="F40" s="4"/>
      <c r="G40" s="4"/>
      <c r="H40" s="4"/>
      <c r="I40" s="4"/>
      <c r="J40" s="4"/>
      <c r="K40" s="4"/>
      <c r="L40" s="4"/>
    </row>
    <row r="41" spans="4:12" ht="13.5">
      <c r="D41" s="4"/>
      <c r="E41" s="4"/>
      <c r="F41" s="4"/>
      <c r="G41" s="4"/>
      <c r="H41" s="4"/>
      <c r="I41" s="4"/>
      <c r="J41" s="4"/>
      <c r="K41" s="4"/>
      <c r="L41" s="4"/>
    </row>
    <row r="42" spans="4:12" ht="13.5">
      <c r="D42" s="4"/>
      <c r="E42" s="4"/>
      <c r="F42" s="4"/>
      <c r="G42" s="4"/>
      <c r="H42" s="4"/>
      <c r="I42" s="4"/>
      <c r="J42" s="4"/>
      <c r="K42" s="4"/>
      <c r="L42" s="4"/>
    </row>
    <row r="43" spans="4:12" ht="13.5">
      <c r="D43" s="4"/>
      <c r="E43" s="4"/>
      <c r="F43" s="4"/>
      <c r="G43" s="4"/>
      <c r="H43" s="4"/>
      <c r="I43" s="4"/>
      <c r="J43" s="4"/>
      <c r="K43" s="4"/>
      <c r="L43" s="4"/>
    </row>
    <row r="44" spans="4:12" ht="13.5">
      <c r="D44" s="4"/>
      <c r="E44" s="4"/>
      <c r="F44" s="4"/>
      <c r="G44" s="4"/>
      <c r="H44" s="4"/>
      <c r="I44" s="4"/>
      <c r="J44" s="4"/>
      <c r="K44" s="4"/>
      <c r="L44" s="4"/>
    </row>
    <row r="45" spans="4:12" ht="13.5">
      <c r="D45" s="4"/>
      <c r="E45" s="4"/>
      <c r="F45" s="4"/>
      <c r="G45" s="4"/>
      <c r="H45" s="4"/>
      <c r="I45" s="4"/>
      <c r="J45" s="4"/>
      <c r="K45" s="4"/>
      <c r="L45" s="4"/>
    </row>
    <row r="46" spans="4:12" ht="13.5">
      <c r="D46" s="4"/>
      <c r="E46" s="4"/>
      <c r="F46" s="4"/>
      <c r="G46" s="4"/>
      <c r="H46" s="4"/>
      <c r="I46" s="4"/>
      <c r="J46" s="4"/>
      <c r="K46" s="4"/>
      <c r="L46" s="4"/>
    </row>
    <row r="47" spans="4:12" ht="13.5">
      <c r="D47" s="4"/>
      <c r="E47" s="4"/>
      <c r="F47" s="4"/>
      <c r="G47" s="4"/>
      <c r="H47" s="4"/>
      <c r="I47" s="4"/>
      <c r="J47" s="4"/>
      <c r="K47" s="4"/>
      <c r="L47" s="4"/>
    </row>
    <row r="48" spans="4:12" ht="13.5">
      <c r="D48" s="4"/>
      <c r="E48" s="4"/>
      <c r="F48" s="4"/>
      <c r="G48" s="4"/>
      <c r="H48" s="4"/>
      <c r="I48" s="4"/>
      <c r="J48" s="4"/>
      <c r="K48" s="4"/>
      <c r="L48" s="4"/>
    </row>
    <row r="49" spans="4:12" ht="13.5">
      <c r="D49" s="4"/>
      <c r="E49" s="4"/>
      <c r="F49" s="4"/>
      <c r="G49" s="4"/>
      <c r="H49" s="4"/>
      <c r="I49" s="4"/>
      <c r="J49" s="4"/>
      <c r="K49" s="4"/>
      <c r="L49" s="4"/>
    </row>
    <row r="50" spans="4:12" ht="13.5">
      <c r="D50" s="4"/>
      <c r="E50" s="4"/>
      <c r="F50" s="4"/>
      <c r="G50" s="4"/>
      <c r="H50" s="4"/>
      <c r="I50" s="4"/>
      <c r="J50" s="4"/>
      <c r="K50" s="4"/>
      <c r="L50" s="4"/>
    </row>
    <row r="51" spans="4:12" ht="13.5">
      <c r="D51" s="4"/>
      <c r="E51" s="4"/>
      <c r="F51" s="4"/>
      <c r="G51" s="4"/>
      <c r="H51" s="4"/>
      <c r="I51" s="4"/>
      <c r="J51" s="4"/>
      <c r="K51" s="4"/>
      <c r="L51" s="4"/>
    </row>
    <row r="52" spans="4:12" ht="13.5">
      <c r="D52" s="4"/>
      <c r="E52" s="4"/>
      <c r="F52" s="4"/>
      <c r="G52" s="4"/>
      <c r="H52" s="4"/>
      <c r="I52" s="4"/>
      <c r="J52" s="4"/>
      <c r="K52" s="4"/>
      <c r="L52" s="4"/>
    </row>
    <row r="53" spans="4:12" ht="13.5">
      <c r="D53" s="4"/>
      <c r="E53" s="4"/>
      <c r="F53" s="4"/>
      <c r="G53" s="4"/>
      <c r="H53" s="4"/>
      <c r="I53" s="4"/>
      <c r="J53" s="4"/>
      <c r="K53" s="4"/>
      <c r="L53" s="4"/>
    </row>
    <row r="54" spans="4:12" ht="13.5">
      <c r="D54" s="4"/>
      <c r="E54" s="4"/>
      <c r="F54" s="4"/>
      <c r="G54" s="4"/>
      <c r="H54" s="4"/>
      <c r="I54" s="4"/>
      <c r="J54" s="4"/>
      <c r="K54" s="4"/>
      <c r="L54" s="4"/>
    </row>
    <row r="55" spans="4:12" ht="13.5">
      <c r="D55" s="4"/>
      <c r="E55" s="4"/>
      <c r="F55" s="4"/>
      <c r="G55" s="4"/>
      <c r="H55" s="4"/>
      <c r="I55" s="4"/>
      <c r="J55" s="4"/>
      <c r="K55" s="4"/>
      <c r="L55" s="4"/>
    </row>
    <row r="56" spans="4:12" ht="13.5">
      <c r="D56" s="4"/>
      <c r="E56" s="4"/>
      <c r="F56" s="4"/>
      <c r="G56" s="4"/>
      <c r="H56" s="4"/>
      <c r="I56" s="4"/>
      <c r="J56" s="4"/>
      <c r="K56" s="4"/>
      <c r="L56" s="4"/>
    </row>
    <row r="57" spans="4:12" ht="13.5">
      <c r="D57" s="4"/>
      <c r="E57" s="4"/>
      <c r="F57" s="4"/>
      <c r="G57" s="4"/>
      <c r="H57" s="4"/>
      <c r="I57" s="4"/>
      <c r="J57" s="4"/>
      <c r="K57" s="4"/>
      <c r="L57" s="4"/>
    </row>
    <row r="58" spans="4:12" ht="13.5">
      <c r="D58" s="4"/>
      <c r="E58" s="4"/>
      <c r="F58" s="4"/>
      <c r="G58" s="4"/>
      <c r="H58" s="4"/>
      <c r="I58" s="4"/>
      <c r="J58" s="4"/>
      <c r="K58" s="4"/>
      <c r="L58" s="4"/>
    </row>
  </sheetData>
  <sheetProtection/>
  <mergeCells count="4">
    <mergeCell ref="C1:L1"/>
    <mergeCell ref="B3:C4"/>
    <mergeCell ref="M3:M4"/>
    <mergeCell ref="A15:A16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89" r:id="rId1"/>
  <ignoredErrors>
    <ignoredError sqref="B6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58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73" customWidth="1"/>
    <col min="2" max="2" width="3.625" style="0" customWidth="1"/>
    <col min="3" max="3" width="14.625" style="0" customWidth="1"/>
    <col min="4" max="4" width="8.625" style="0" customWidth="1"/>
    <col min="5" max="5" width="9.625" style="0" customWidth="1"/>
    <col min="6" max="7" width="12.625" style="0" customWidth="1"/>
    <col min="8" max="9" width="13.875" style="0" customWidth="1"/>
    <col min="10" max="12" width="12.625" style="0" customWidth="1"/>
    <col min="13" max="13" width="14.625" style="0" customWidth="1"/>
    <col min="14" max="14" width="8.625" style="0" customWidth="1"/>
  </cols>
  <sheetData>
    <row r="1" spans="1:12" s="30" customFormat="1" ht="38.25" customHeight="1">
      <c r="A1" s="73"/>
      <c r="C1" s="242" t="s">
        <v>71</v>
      </c>
      <c r="D1" s="242"/>
      <c r="E1" s="242"/>
      <c r="F1" s="242"/>
      <c r="G1" s="242"/>
      <c r="H1" s="242"/>
      <c r="I1" s="242"/>
      <c r="J1" s="242"/>
      <c r="K1" s="242"/>
      <c r="L1" s="242"/>
    </row>
    <row r="2" spans="1:3" s="8" customFormat="1" ht="19.5" customHeight="1">
      <c r="A2" s="73"/>
      <c r="C2" s="8" t="s">
        <v>25</v>
      </c>
    </row>
    <row r="3" spans="1:13" s="12" customFormat="1" ht="24" customHeight="1">
      <c r="A3" s="73"/>
      <c r="B3" s="238" t="s">
        <v>54</v>
      </c>
      <c r="C3" s="244"/>
      <c r="D3" s="9" t="s">
        <v>43</v>
      </c>
      <c r="E3" s="10" t="s">
        <v>44</v>
      </c>
      <c r="F3" s="10" t="s">
        <v>45</v>
      </c>
      <c r="G3" s="10" t="s">
        <v>46</v>
      </c>
      <c r="H3" s="10" t="s">
        <v>14</v>
      </c>
      <c r="I3" s="10" t="s">
        <v>47</v>
      </c>
      <c r="J3" s="10" t="s">
        <v>48</v>
      </c>
      <c r="K3" s="10" t="s">
        <v>49</v>
      </c>
      <c r="L3" s="11" t="s">
        <v>15</v>
      </c>
      <c r="M3" s="234" t="s">
        <v>110</v>
      </c>
    </row>
    <row r="4" spans="1:14" s="15" customFormat="1" ht="13.5" customHeight="1">
      <c r="A4" s="74"/>
      <c r="B4" s="245"/>
      <c r="C4" s="246"/>
      <c r="D4" s="2"/>
      <c r="E4" s="3" t="s">
        <v>50</v>
      </c>
      <c r="F4" s="13" t="s">
        <v>16</v>
      </c>
      <c r="G4" s="13" t="s">
        <v>16</v>
      </c>
      <c r="H4" s="13" t="s">
        <v>16</v>
      </c>
      <c r="I4" s="13" t="s">
        <v>16</v>
      </c>
      <c r="J4" s="13" t="s">
        <v>16</v>
      </c>
      <c r="K4" s="13" t="s">
        <v>16</v>
      </c>
      <c r="L4" s="14" t="s">
        <v>16</v>
      </c>
      <c r="M4" s="235"/>
      <c r="N4" s="5"/>
    </row>
    <row r="5" spans="1:14" s="1" customFormat="1" ht="24" customHeight="1">
      <c r="A5" s="75"/>
      <c r="B5" s="46" t="s">
        <v>129</v>
      </c>
      <c r="C5" s="47"/>
      <c r="D5" s="18">
        <v>71</v>
      </c>
      <c r="E5" s="19">
        <v>2594</v>
      </c>
      <c r="F5" s="19">
        <v>1023723</v>
      </c>
      <c r="G5" s="19">
        <v>4115170</v>
      </c>
      <c r="H5" s="19">
        <v>6815991</v>
      </c>
      <c r="I5" s="19">
        <v>6345319</v>
      </c>
      <c r="J5" s="19">
        <v>2348929</v>
      </c>
      <c r="K5" s="19">
        <v>1116394</v>
      </c>
      <c r="L5" s="20">
        <v>103244</v>
      </c>
      <c r="M5" s="48" t="s">
        <v>129</v>
      </c>
      <c r="N5" s="5"/>
    </row>
    <row r="6" spans="1:13" s="16" customFormat="1" ht="18" customHeight="1">
      <c r="A6" s="75"/>
      <c r="B6" s="213" t="s">
        <v>13</v>
      </c>
      <c r="C6" s="49" t="s">
        <v>68</v>
      </c>
      <c r="D6" s="21">
        <v>8</v>
      </c>
      <c r="E6" s="22">
        <v>269</v>
      </c>
      <c r="F6" s="22">
        <v>63445</v>
      </c>
      <c r="G6" s="22">
        <v>325043</v>
      </c>
      <c r="H6" s="22">
        <v>570240</v>
      </c>
      <c r="I6" s="22">
        <v>495788</v>
      </c>
      <c r="J6" s="22">
        <v>222525</v>
      </c>
      <c r="K6" s="22">
        <v>164760</v>
      </c>
      <c r="L6" s="23">
        <v>2343</v>
      </c>
      <c r="M6" s="50" t="s">
        <v>68</v>
      </c>
    </row>
    <row r="7" spans="1:13" s="16" customFormat="1" ht="18" customHeight="1">
      <c r="A7" s="76"/>
      <c r="B7" s="215">
        <v>10</v>
      </c>
      <c r="C7" s="51" t="s">
        <v>0</v>
      </c>
      <c r="D7" s="24">
        <v>3</v>
      </c>
      <c r="E7" s="25">
        <v>70</v>
      </c>
      <c r="F7" s="25">
        <v>23168</v>
      </c>
      <c r="G7" s="25">
        <v>102809</v>
      </c>
      <c r="H7" s="25">
        <v>189763</v>
      </c>
      <c r="I7" s="25">
        <v>184042</v>
      </c>
      <c r="J7" s="25">
        <v>82814</v>
      </c>
      <c r="K7" s="25" t="s">
        <v>105</v>
      </c>
      <c r="L7" s="26" t="s">
        <v>105</v>
      </c>
      <c r="M7" s="52" t="s">
        <v>0</v>
      </c>
    </row>
    <row r="8" spans="1:13" s="16" customFormat="1" ht="18" customHeight="1">
      <c r="A8" s="75"/>
      <c r="B8" s="215">
        <v>11</v>
      </c>
      <c r="C8" s="51" t="s">
        <v>63</v>
      </c>
      <c r="D8" s="24">
        <v>2</v>
      </c>
      <c r="E8" s="25">
        <v>13</v>
      </c>
      <c r="F8" s="25" t="s">
        <v>106</v>
      </c>
      <c r="G8" s="25" t="s">
        <v>106</v>
      </c>
      <c r="H8" s="25" t="s">
        <v>106</v>
      </c>
      <c r="I8" s="25" t="s">
        <v>106</v>
      </c>
      <c r="J8" s="25" t="s">
        <v>106</v>
      </c>
      <c r="K8" s="25" t="s">
        <v>105</v>
      </c>
      <c r="L8" s="26" t="s">
        <v>105</v>
      </c>
      <c r="M8" s="52" t="s">
        <v>63</v>
      </c>
    </row>
    <row r="9" spans="1:13" s="16" customFormat="1" ht="18" customHeight="1">
      <c r="A9" s="75"/>
      <c r="B9" s="215">
        <v>12</v>
      </c>
      <c r="C9" s="51" t="s">
        <v>1</v>
      </c>
      <c r="D9" s="24">
        <v>1</v>
      </c>
      <c r="E9" s="25">
        <v>10</v>
      </c>
      <c r="F9" s="25" t="s">
        <v>106</v>
      </c>
      <c r="G9" s="25" t="s">
        <v>106</v>
      </c>
      <c r="H9" s="25" t="s">
        <v>106</v>
      </c>
      <c r="I9" s="25" t="s">
        <v>106</v>
      </c>
      <c r="J9" s="25" t="s">
        <v>106</v>
      </c>
      <c r="K9" s="25" t="s">
        <v>105</v>
      </c>
      <c r="L9" s="26" t="s">
        <v>105</v>
      </c>
      <c r="M9" s="52" t="s">
        <v>1</v>
      </c>
    </row>
    <row r="10" spans="1:13" s="16" customFormat="1" ht="18" customHeight="1">
      <c r="A10" s="75"/>
      <c r="B10" s="215">
        <v>13</v>
      </c>
      <c r="C10" s="51" t="s">
        <v>2</v>
      </c>
      <c r="D10" s="24">
        <v>3</v>
      </c>
      <c r="E10" s="25">
        <v>23</v>
      </c>
      <c r="F10" s="25">
        <v>7960</v>
      </c>
      <c r="G10" s="25">
        <v>11439</v>
      </c>
      <c r="H10" s="25">
        <v>24195</v>
      </c>
      <c r="I10" s="25">
        <v>24195</v>
      </c>
      <c r="J10" s="25">
        <v>12149</v>
      </c>
      <c r="K10" s="25" t="s">
        <v>105</v>
      </c>
      <c r="L10" s="26" t="s">
        <v>105</v>
      </c>
      <c r="M10" s="52" t="s">
        <v>2</v>
      </c>
    </row>
    <row r="11" spans="1:13" s="16" customFormat="1" ht="18" customHeight="1">
      <c r="A11" s="75"/>
      <c r="B11" s="215">
        <v>14</v>
      </c>
      <c r="C11" s="51" t="s">
        <v>3</v>
      </c>
      <c r="D11" s="24">
        <v>3</v>
      </c>
      <c r="E11" s="25">
        <v>254</v>
      </c>
      <c r="F11" s="25">
        <v>110328</v>
      </c>
      <c r="G11" s="25">
        <v>468858</v>
      </c>
      <c r="H11" s="25">
        <v>751027</v>
      </c>
      <c r="I11" s="25">
        <v>587053</v>
      </c>
      <c r="J11" s="25">
        <v>232654</v>
      </c>
      <c r="K11" s="25" t="s">
        <v>106</v>
      </c>
      <c r="L11" s="26" t="s">
        <v>106</v>
      </c>
      <c r="M11" s="52" t="s">
        <v>3</v>
      </c>
    </row>
    <row r="12" spans="1:13" s="16" customFormat="1" ht="18" customHeight="1">
      <c r="A12" s="75"/>
      <c r="B12" s="215">
        <v>15</v>
      </c>
      <c r="C12" s="51" t="s">
        <v>128</v>
      </c>
      <c r="D12" s="24">
        <v>1</v>
      </c>
      <c r="E12" s="25">
        <v>4</v>
      </c>
      <c r="F12" s="25" t="s">
        <v>106</v>
      </c>
      <c r="G12" s="25" t="s">
        <v>106</v>
      </c>
      <c r="H12" s="25" t="s">
        <v>106</v>
      </c>
      <c r="I12" s="25" t="s">
        <v>106</v>
      </c>
      <c r="J12" s="25" t="s">
        <v>106</v>
      </c>
      <c r="K12" s="25" t="s">
        <v>105</v>
      </c>
      <c r="L12" s="26" t="s">
        <v>105</v>
      </c>
      <c r="M12" s="52" t="s">
        <v>128</v>
      </c>
    </row>
    <row r="13" spans="1:13" s="16" customFormat="1" ht="18" customHeight="1">
      <c r="A13" s="75"/>
      <c r="B13" s="215">
        <v>16</v>
      </c>
      <c r="C13" s="51" t="s">
        <v>64</v>
      </c>
      <c r="D13" s="24">
        <v>1</v>
      </c>
      <c r="E13" s="25">
        <v>82</v>
      </c>
      <c r="F13" s="25" t="s">
        <v>106</v>
      </c>
      <c r="G13" s="25" t="s">
        <v>106</v>
      </c>
      <c r="H13" s="25" t="s">
        <v>106</v>
      </c>
      <c r="I13" s="25" t="s">
        <v>106</v>
      </c>
      <c r="J13" s="25" t="s">
        <v>106</v>
      </c>
      <c r="K13" s="25" t="s">
        <v>106</v>
      </c>
      <c r="L13" s="26" t="s">
        <v>106</v>
      </c>
      <c r="M13" s="52" t="s">
        <v>64</v>
      </c>
    </row>
    <row r="14" spans="1:13" s="16" customFormat="1" ht="18" customHeight="1">
      <c r="A14" s="75"/>
      <c r="B14" s="215">
        <v>17</v>
      </c>
      <c r="C14" s="51" t="s">
        <v>4</v>
      </c>
      <c r="D14" s="24">
        <v>1</v>
      </c>
      <c r="E14" s="25">
        <v>8</v>
      </c>
      <c r="F14" s="25" t="s">
        <v>106</v>
      </c>
      <c r="G14" s="25" t="s">
        <v>106</v>
      </c>
      <c r="H14" s="25" t="s">
        <v>106</v>
      </c>
      <c r="I14" s="25" t="s">
        <v>106</v>
      </c>
      <c r="J14" s="25" t="s">
        <v>106</v>
      </c>
      <c r="K14" s="25" t="s">
        <v>105</v>
      </c>
      <c r="L14" s="26" t="s">
        <v>105</v>
      </c>
      <c r="M14" s="52" t="s">
        <v>4</v>
      </c>
    </row>
    <row r="15" spans="1:13" s="16" customFormat="1" ht="18" customHeight="1">
      <c r="A15" s="223">
        <f>'第１表事業所'!A10+18</f>
        <v>147</v>
      </c>
      <c r="B15" s="215">
        <v>18</v>
      </c>
      <c r="C15" s="51" t="s">
        <v>5</v>
      </c>
      <c r="D15" s="24">
        <v>6</v>
      </c>
      <c r="E15" s="25">
        <v>113</v>
      </c>
      <c r="F15" s="25" t="s">
        <v>106</v>
      </c>
      <c r="G15" s="25" t="s">
        <v>106</v>
      </c>
      <c r="H15" s="25" t="s">
        <v>106</v>
      </c>
      <c r="I15" s="25" t="s">
        <v>106</v>
      </c>
      <c r="J15" s="25" t="s">
        <v>106</v>
      </c>
      <c r="K15" s="25" t="s">
        <v>106</v>
      </c>
      <c r="L15" s="26" t="s">
        <v>105</v>
      </c>
      <c r="M15" s="52" t="s">
        <v>5</v>
      </c>
    </row>
    <row r="16" spans="1:13" s="16" customFormat="1" ht="18" customHeight="1">
      <c r="A16" s="223"/>
      <c r="B16" s="215">
        <v>19</v>
      </c>
      <c r="C16" s="51" t="s">
        <v>6</v>
      </c>
      <c r="D16" s="24" t="s">
        <v>105</v>
      </c>
      <c r="E16" s="25" t="s">
        <v>105</v>
      </c>
      <c r="F16" s="25" t="s">
        <v>105</v>
      </c>
      <c r="G16" s="25" t="s">
        <v>105</v>
      </c>
      <c r="H16" s="25" t="s">
        <v>105</v>
      </c>
      <c r="I16" s="25" t="s">
        <v>105</v>
      </c>
      <c r="J16" s="25" t="s">
        <v>105</v>
      </c>
      <c r="K16" s="25" t="s">
        <v>105</v>
      </c>
      <c r="L16" s="26" t="s">
        <v>105</v>
      </c>
      <c r="M16" s="52" t="s">
        <v>6</v>
      </c>
    </row>
    <row r="17" spans="1:13" s="16" customFormat="1" ht="18" customHeight="1">
      <c r="A17" s="73"/>
      <c r="B17" s="215">
        <v>20</v>
      </c>
      <c r="C17" s="51" t="s">
        <v>7</v>
      </c>
      <c r="D17" s="24" t="s">
        <v>105</v>
      </c>
      <c r="E17" s="25" t="s">
        <v>105</v>
      </c>
      <c r="F17" s="25" t="s">
        <v>105</v>
      </c>
      <c r="G17" s="25" t="s">
        <v>105</v>
      </c>
      <c r="H17" s="25" t="s">
        <v>105</v>
      </c>
      <c r="I17" s="25" t="s">
        <v>105</v>
      </c>
      <c r="J17" s="25" t="s">
        <v>105</v>
      </c>
      <c r="K17" s="25" t="s">
        <v>105</v>
      </c>
      <c r="L17" s="26" t="s">
        <v>105</v>
      </c>
      <c r="M17" s="52" t="s">
        <v>7</v>
      </c>
    </row>
    <row r="18" spans="1:13" s="16" customFormat="1" ht="18" customHeight="1">
      <c r="A18" s="73"/>
      <c r="B18" s="215">
        <v>21</v>
      </c>
      <c r="C18" s="51" t="s">
        <v>8</v>
      </c>
      <c r="D18" s="24">
        <v>9</v>
      </c>
      <c r="E18" s="25">
        <v>97</v>
      </c>
      <c r="F18" s="25">
        <v>36443</v>
      </c>
      <c r="G18" s="25">
        <v>49675</v>
      </c>
      <c r="H18" s="25">
        <v>189054</v>
      </c>
      <c r="I18" s="25">
        <v>183674</v>
      </c>
      <c r="J18" s="25">
        <v>132743</v>
      </c>
      <c r="K18" s="25" t="s">
        <v>105</v>
      </c>
      <c r="L18" s="26" t="s">
        <v>105</v>
      </c>
      <c r="M18" s="52" t="s">
        <v>8</v>
      </c>
    </row>
    <row r="19" spans="1:13" s="16" customFormat="1" ht="18" customHeight="1">
      <c r="A19" s="75"/>
      <c r="B19" s="215">
        <v>22</v>
      </c>
      <c r="C19" s="51" t="s">
        <v>69</v>
      </c>
      <c r="D19" s="24">
        <v>1</v>
      </c>
      <c r="E19" s="25">
        <v>23</v>
      </c>
      <c r="F19" s="25" t="s">
        <v>106</v>
      </c>
      <c r="G19" s="25" t="s">
        <v>106</v>
      </c>
      <c r="H19" s="25" t="s">
        <v>106</v>
      </c>
      <c r="I19" s="25" t="s">
        <v>106</v>
      </c>
      <c r="J19" s="25" t="s">
        <v>106</v>
      </c>
      <c r="K19" s="25" t="s">
        <v>105</v>
      </c>
      <c r="L19" s="26" t="s">
        <v>105</v>
      </c>
      <c r="M19" s="52" t="s">
        <v>69</v>
      </c>
    </row>
    <row r="20" spans="1:13" s="16" customFormat="1" ht="18" customHeight="1">
      <c r="A20" s="75"/>
      <c r="B20" s="215">
        <v>23</v>
      </c>
      <c r="C20" s="51" t="s">
        <v>9</v>
      </c>
      <c r="D20" s="24">
        <v>1</v>
      </c>
      <c r="E20" s="25">
        <v>704</v>
      </c>
      <c r="F20" s="25" t="s">
        <v>106</v>
      </c>
      <c r="G20" s="25" t="s">
        <v>106</v>
      </c>
      <c r="H20" s="25" t="s">
        <v>106</v>
      </c>
      <c r="I20" s="25" t="s">
        <v>106</v>
      </c>
      <c r="J20" s="25" t="s">
        <v>106</v>
      </c>
      <c r="K20" s="25" t="s">
        <v>106</v>
      </c>
      <c r="L20" s="26" t="s">
        <v>106</v>
      </c>
      <c r="M20" s="52" t="s">
        <v>9</v>
      </c>
    </row>
    <row r="21" spans="1:13" s="16" customFormat="1" ht="18" customHeight="1">
      <c r="A21" s="73"/>
      <c r="B21" s="215">
        <v>24</v>
      </c>
      <c r="C21" s="51" t="s">
        <v>10</v>
      </c>
      <c r="D21" s="24">
        <v>12</v>
      </c>
      <c r="E21" s="25">
        <v>364</v>
      </c>
      <c r="F21" s="25">
        <v>170111</v>
      </c>
      <c r="G21" s="25">
        <v>364035</v>
      </c>
      <c r="H21" s="25">
        <v>689428</v>
      </c>
      <c r="I21" s="25">
        <v>645389</v>
      </c>
      <c r="J21" s="25">
        <v>308200</v>
      </c>
      <c r="K21" s="25" t="s">
        <v>106</v>
      </c>
      <c r="L21" s="26" t="s">
        <v>106</v>
      </c>
      <c r="M21" s="52" t="s">
        <v>10</v>
      </c>
    </row>
    <row r="22" spans="1:13" s="16" customFormat="1" ht="18" customHeight="1">
      <c r="A22" s="73"/>
      <c r="B22" s="215">
        <v>25</v>
      </c>
      <c r="C22" s="51" t="s">
        <v>122</v>
      </c>
      <c r="D22" s="24">
        <v>2</v>
      </c>
      <c r="E22" s="25">
        <v>71</v>
      </c>
      <c r="F22" s="25" t="s">
        <v>106</v>
      </c>
      <c r="G22" s="25" t="s">
        <v>106</v>
      </c>
      <c r="H22" s="25" t="s">
        <v>106</v>
      </c>
      <c r="I22" s="25" t="s">
        <v>106</v>
      </c>
      <c r="J22" s="25" t="s">
        <v>106</v>
      </c>
      <c r="K22" s="25" t="s">
        <v>106</v>
      </c>
      <c r="L22" s="26" t="s">
        <v>106</v>
      </c>
      <c r="M22" s="52" t="s">
        <v>122</v>
      </c>
    </row>
    <row r="23" spans="1:13" s="16" customFormat="1" ht="18" customHeight="1">
      <c r="A23" s="73"/>
      <c r="B23" s="215">
        <v>26</v>
      </c>
      <c r="C23" s="51" t="s">
        <v>123</v>
      </c>
      <c r="D23" s="24">
        <v>5</v>
      </c>
      <c r="E23" s="25">
        <v>118</v>
      </c>
      <c r="F23" s="25">
        <v>53352</v>
      </c>
      <c r="G23" s="25">
        <v>96552</v>
      </c>
      <c r="H23" s="25">
        <v>227021</v>
      </c>
      <c r="I23" s="25">
        <v>210121</v>
      </c>
      <c r="J23" s="25">
        <v>146914</v>
      </c>
      <c r="K23" s="25" t="s">
        <v>106</v>
      </c>
      <c r="L23" s="26" t="s">
        <v>106</v>
      </c>
      <c r="M23" s="52" t="s">
        <v>123</v>
      </c>
    </row>
    <row r="24" spans="1:13" s="16" customFormat="1" ht="18" customHeight="1">
      <c r="A24" s="73"/>
      <c r="B24" s="215">
        <v>27</v>
      </c>
      <c r="C24" s="51" t="s">
        <v>124</v>
      </c>
      <c r="D24" s="24" t="s">
        <v>105</v>
      </c>
      <c r="E24" s="25" t="s">
        <v>105</v>
      </c>
      <c r="F24" s="25" t="s">
        <v>105</v>
      </c>
      <c r="G24" s="25" t="s">
        <v>105</v>
      </c>
      <c r="H24" s="25" t="s">
        <v>105</v>
      </c>
      <c r="I24" s="25" t="s">
        <v>105</v>
      </c>
      <c r="J24" s="25" t="s">
        <v>105</v>
      </c>
      <c r="K24" s="25" t="s">
        <v>105</v>
      </c>
      <c r="L24" s="26" t="s">
        <v>105</v>
      </c>
      <c r="M24" s="52" t="s">
        <v>124</v>
      </c>
    </row>
    <row r="25" spans="1:13" s="16" customFormat="1" ht="18" customHeight="1">
      <c r="A25" s="73"/>
      <c r="B25" s="215">
        <v>28</v>
      </c>
      <c r="C25" s="51" t="s">
        <v>28</v>
      </c>
      <c r="D25" s="24">
        <v>4</v>
      </c>
      <c r="E25" s="25">
        <v>227</v>
      </c>
      <c r="F25" s="25">
        <v>103354</v>
      </c>
      <c r="G25" s="25">
        <v>690205</v>
      </c>
      <c r="H25" s="25">
        <v>1315288</v>
      </c>
      <c r="I25" s="25">
        <v>1316994</v>
      </c>
      <c r="J25" s="25">
        <v>576762</v>
      </c>
      <c r="K25" s="25" t="s">
        <v>106</v>
      </c>
      <c r="L25" s="26" t="s">
        <v>106</v>
      </c>
      <c r="M25" s="52" t="s">
        <v>28</v>
      </c>
    </row>
    <row r="26" spans="1:13" s="16" customFormat="1" ht="18" customHeight="1">
      <c r="A26" s="73"/>
      <c r="B26" s="215">
        <v>29</v>
      </c>
      <c r="C26" s="61" t="s">
        <v>11</v>
      </c>
      <c r="D26" s="24">
        <v>4</v>
      </c>
      <c r="E26" s="25">
        <v>56</v>
      </c>
      <c r="F26" s="25">
        <v>19314</v>
      </c>
      <c r="G26" s="25">
        <v>16016</v>
      </c>
      <c r="H26" s="25">
        <v>37522</v>
      </c>
      <c r="I26" s="25">
        <v>29728</v>
      </c>
      <c r="J26" s="25">
        <v>20482</v>
      </c>
      <c r="K26" s="25" t="s">
        <v>105</v>
      </c>
      <c r="L26" s="26" t="s">
        <v>105</v>
      </c>
      <c r="M26" s="62" t="s">
        <v>11</v>
      </c>
    </row>
    <row r="27" spans="1:13" s="16" customFormat="1" ht="18" customHeight="1">
      <c r="A27" s="73"/>
      <c r="B27" s="215">
        <v>30</v>
      </c>
      <c r="C27" s="51" t="s">
        <v>60</v>
      </c>
      <c r="D27" s="24">
        <v>1</v>
      </c>
      <c r="E27" s="25">
        <v>36</v>
      </c>
      <c r="F27" s="25" t="s">
        <v>106</v>
      </c>
      <c r="G27" s="25" t="s">
        <v>106</v>
      </c>
      <c r="H27" s="25" t="s">
        <v>106</v>
      </c>
      <c r="I27" s="25" t="s">
        <v>106</v>
      </c>
      <c r="J27" s="25" t="s">
        <v>106</v>
      </c>
      <c r="K27" s="25" t="s">
        <v>106</v>
      </c>
      <c r="L27" s="26" t="s">
        <v>106</v>
      </c>
      <c r="M27" s="52" t="s">
        <v>60</v>
      </c>
    </row>
    <row r="28" spans="1:13" s="16" customFormat="1" ht="18" customHeight="1">
      <c r="A28" s="73"/>
      <c r="B28" s="215">
        <v>31</v>
      </c>
      <c r="C28" s="51" t="s">
        <v>12</v>
      </c>
      <c r="D28" s="24">
        <v>1</v>
      </c>
      <c r="E28" s="25">
        <v>11</v>
      </c>
      <c r="F28" s="25" t="s">
        <v>106</v>
      </c>
      <c r="G28" s="25" t="s">
        <v>106</v>
      </c>
      <c r="H28" s="25" t="s">
        <v>106</v>
      </c>
      <c r="I28" s="25" t="s">
        <v>106</v>
      </c>
      <c r="J28" s="25" t="s">
        <v>106</v>
      </c>
      <c r="K28" s="25" t="s">
        <v>105</v>
      </c>
      <c r="L28" s="26" t="s">
        <v>105</v>
      </c>
      <c r="M28" s="52" t="s">
        <v>12</v>
      </c>
    </row>
    <row r="29" spans="1:13" s="16" customFormat="1" ht="18" customHeight="1">
      <c r="A29" s="73"/>
      <c r="B29" s="216">
        <v>32</v>
      </c>
      <c r="C29" s="53" t="s">
        <v>61</v>
      </c>
      <c r="D29" s="27">
        <v>2</v>
      </c>
      <c r="E29" s="28">
        <v>41</v>
      </c>
      <c r="F29" s="28" t="s">
        <v>106</v>
      </c>
      <c r="G29" s="28" t="s">
        <v>106</v>
      </c>
      <c r="H29" s="28" t="s">
        <v>106</v>
      </c>
      <c r="I29" s="28" t="s">
        <v>106</v>
      </c>
      <c r="J29" s="28" t="s">
        <v>106</v>
      </c>
      <c r="K29" s="28" t="s">
        <v>106</v>
      </c>
      <c r="L29" s="29" t="s">
        <v>106</v>
      </c>
      <c r="M29" s="54" t="s">
        <v>61</v>
      </c>
    </row>
    <row r="30" spans="1:12" s="44" customFormat="1" ht="13.5">
      <c r="A30" s="73"/>
      <c r="D30" s="45"/>
      <c r="E30" s="45"/>
      <c r="F30" s="45"/>
      <c r="G30" s="45"/>
      <c r="H30" s="45"/>
      <c r="I30" s="45"/>
      <c r="J30" s="45"/>
      <c r="K30" s="45"/>
      <c r="L30" s="45"/>
    </row>
    <row r="31" spans="3:12" ht="13.5">
      <c r="C31" s="7"/>
      <c r="D31" s="4"/>
      <c r="E31" s="6"/>
      <c r="F31" s="6"/>
      <c r="G31" s="6"/>
      <c r="H31" s="6"/>
      <c r="I31" s="6"/>
      <c r="J31" s="6"/>
      <c r="K31" s="6"/>
      <c r="L31" s="6"/>
    </row>
    <row r="32" spans="4:12" ht="13.5">
      <c r="D32" s="4"/>
      <c r="E32" s="4"/>
      <c r="F32" s="4"/>
      <c r="G32" s="4"/>
      <c r="H32" s="4"/>
      <c r="I32" s="4"/>
      <c r="J32" s="4"/>
      <c r="K32" s="4"/>
      <c r="L32" s="4"/>
    </row>
    <row r="33" spans="4:12" ht="13.5">
      <c r="D33" s="4"/>
      <c r="E33" s="4"/>
      <c r="F33" s="4"/>
      <c r="G33" s="4"/>
      <c r="H33" s="4"/>
      <c r="I33" s="4"/>
      <c r="J33" s="4"/>
      <c r="K33" s="4"/>
      <c r="L33" s="4"/>
    </row>
    <row r="34" spans="4:12" ht="13.5">
      <c r="D34" s="4"/>
      <c r="E34" s="4"/>
      <c r="F34" s="4"/>
      <c r="G34" s="4"/>
      <c r="H34" s="4"/>
      <c r="I34" s="4"/>
      <c r="J34" s="4"/>
      <c r="K34" s="4"/>
      <c r="L34" s="4"/>
    </row>
    <row r="35" spans="4:12" ht="13.5">
      <c r="D35" s="4"/>
      <c r="E35" s="4"/>
      <c r="F35" s="4"/>
      <c r="G35" s="4"/>
      <c r="H35" s="4"/>
      <c r="I35" s="4"/>
      <c r="J35" s="4"/>
      <c r="K35" s="4"/>
      <c r="L35" s="4"/>
    </row>
    <row r="36" spans="4:12" ht="13.5">
      <c r="D36" s="4"/>
      <c r="E36" s="4"/>
      <c r="F36" s="4"/>
      <c r="G36" s="4"/>
      <c r="H36" s="4"/>
      <c r="I36" s="4"/>
      <c r="J36" s="4"/>
      <c r="K36" s="4"/>
      <c r="L36" s="4"/>
    </row>
    <row r="37" spans="4:12" ht="13.5">
      <c r="D37" s="4"/>
      <c r="E37" s="4"/>
      <c r="F37" s="4"/>
      <c r="G37" s="4"/>
      <c r="H37" s="4"/>
      <c r="I37" s="4"/>
      <c r="J37" s="4"/>
      <c r="K37" s="4"/>
      <c r="L37" s="4"/>
    </row>
    <row r="38" spans="4:12" ht="13.5">
      <c r="D38" s="4"/>
      <c r="E38" s="4"/>
      <c r="F38" s="4"/>
      <c r="G38" s="4"/>
      <c r="H38" s="4"/>
      <c r="I38" s="4"/>
      <c r="J38" s="4"/>
      <c r="K38" s="4"/>
      <c r="L38" s="4"/>
    </row>
    <row r="39" spans="4:12" ht="13.5">
      <c r="D39" s="4"/>
      <c r="E39" s="4"/>
      <c r="F39" s="4"/>
      <c r="G39" s="4"/>
      <c r="H39" s="4"/>
      <c r="I39" s="4"/>
      <c r="J39" s="4"/>
      <c r="K39" s="4"/>
      <c r="L39" s="4"/>
    </row>
    <row r="40" spans="4:12" ht="13.5">
      <c r="D40" s="4"/>
      <c r="E40" s="4"/>
      <c r="F40" s="4"/>
      <c r="G40" s="4"/>
      <c r="H40" s="4"/>
      <c r="I40" s="4"/>
      <c r="J40" s="4"/>
      <c r="K40" s="4"/>
      <c r="L40" s="4"/>
    </row>
    <row r="41" spans="4:12" ht="13.5">
      <c r="D41" s="4"/>
      <c r="E41" s="4"/>
      <c r="F41" s="4"/>
      <c r="G41" s="4"/>
      <c r="H41" s="4"/>
      <c r="I41" s="4"/>
      <c r="J41" s="4"/>
      <c r="K41" s="4"/>
      <c r="L41" s="4"/>
    </row>
    <row r="42" spans="4:12" ht="13.5">
      <c r="D42" s="4"/>
      <c r="E42" s="4"/>
      <c r="F42" s="4"/>
      <c r="G42" s="4"/>
      <c r="H42" s="4"/>
      <c r="I42" s="4"/>
      <c r="J42" s="4"/>
      <c r="K42" s="4"/>
      <c r="L42" s="4"/>
    </row>
    <row r="43" spans="4:12" ht="13.5">
      <c r="D43" s="4"/>
      <c r="E43" s="4"/>
      <c r="F43" s="4"/>
      <c r="G43" s="4"/>
      <c r="H43" s="4"/>
      <c r="I43" s="4"/>
      <c r="J43" s="4"/>
      <c r="K43" s="4"/>
      <c r="L43" s="4"/>
    </row>
    <row r="44" spans="4:12" ht="13.5">
      <c r="D44" s="4"/>
      <c r="E44" s="4"/>
      <c r="F44" s="4"/>
      <c r="G44" s="4"/>
      <c r="H44" s="4"/>
      <c r="I44" s="4"/>
      <c r="J44" s="4"/>
      <c r="K44" s="4"/>
      <c r="L44" s="4"/>
    </row>
    <row r="45" spans="4:12" ht="13.5">
      <c r="D45" s="4"/>
      <c r="E45" s="4"/>
      <c r="F45" s="4"/>
      <c r="G45" s="4"/>
      <c r="H45" s="4"/>
      <c r="I45" s="4"/>
      <c r="J45" s="4"/>
      <c r="K45" s="4"/>
      <c r="L45" s="4"/>
    </row>
    <row r="46" spans="4:12" ht="13.5">
      <c r="D46" s="4"/>
      <c r="E46" s="4"/>
      <c r="F46" s="4"/>
      <c r="G46" s="4"/>
      <c r="H46" s="4"/>
      <c r="I46" s="4"/>
      <c r="J46" s="4"/>
      <c r="K46" s="4"/>
      <c r="L46" s="4"/>
    </row>
    <row r="47" spans="4:12" ht="13.5">
      <c r="D47" s="4"/>
      <c r="E47" s="4"/>
      <c r="F47" s="4"/>
      <c r="G47" s="4"/>
      <c r="H47" s="4"/>
      <c r="I47" s="4"/>
      <c r="J47" s="4"/>
      <c r="K47" s="4"/>
      <c r="L47" s="4"/>
    </row>
    <row r="48" spans="4:12" ht="13.5">
      <c r="D48" s="4"/>
      <c r="E48" s="4"/>
      <c r="F48" s="4"/>
      <c r="G48" s="4"/>
      <c r="H48" s="4"/>
      <c r="I48" s="4"/>
      <c r="J48" s="4"/>
      <c r="K48" s="4"/>
      <c r="L48" s="4"/>
    </row>
    <row r="49" spans="4:12" ht="13.5">
      <c r="D49" s="4"/>
      <c r="E49" s="4"/>
      <c r="F49" s="4"/>
      <c r="G49" s="4"/>
      <c r="H49" s="4"/>
      <c r="I49" s="4"/>
      <c r="J49" s="4"/>
      <c r="K49" s="4"/>
      <c r="L49" s="4"/>
    </row>
    <row r="50" spans="4:12" ht="13.5">
      <c r="D50" s="4"/>
      <c r="E50" s="4"/>
      <c r="F50" s="4"/>
      <c r="G50" s="4"/>
      <c r="H50" s="4"/>
      <c r="I50" s="4"/>
      <c r="J50" s="4"/>
      <c r="K50" s="4"/>
      <c r="L50" s="4"/>
    </row>
    <row r="51" spans="4:12" ht="13.5">
      <c r="D51" s="4"/>
      <c r="E51" s="4"/>
      <c r="F51" s="4"/>
      <c r="G51" s="4"/>
      <c r="H51" s="4"/>
      <c r="I51" s="4"/>
      <c r="J51" s="4"/>
      <c r="K51" s="4"/>
      <c r="L51" s="4"/>
    </row>
    <row r="52" spans="4:12" ht="13.5">
      <c r="D52" s="4"/>
      <c r="E52" s="4"/>
      <c r="F52" s="4"/>
      <c r="G52" s="4"/>
      <c r="H52" s="4"/>
      <c r="I52" s="4"/>
      <c r="J52" s="4"/>
      <c r="K52" s="4"/>
      <c r="L52" s="4"/>
    </row>
    <row r="53" spans="4:12" ht="13.5">
      <c r="D53" s="4"/>
      <c r="E53" s="4"/>
      <c r="F53" s="4"/>
      <c r="G53" s="4"/>
      <c r="H53" s="4"/>
      <c r="I53" s="4"/>
      <c r="J53" s="4"/>
      <c r="K53" s="4"/>
      <c r="L53" s="4"/>
    </row>
    <row r="54" spans="4:12" ht="13.5">
      <c r="D54" s="4"/>
      <c r="E54" s="4"/>
      <c r="F54" s="4"/>
      <c r="G54" s="4"/>
      <c r="H54" s="4"/>
      <c r="I54" s="4"/>
      <c r="J54" s="4"/>
      <c r="K54" s="4"/>
      <c r="L54" s="4"/>
    </row>
    <row r="55" spans="4:12" ht="13.5">
      <c r="D55" s="4"/>
      <c r="E55" s="4"/>
      <c r="F55" s="4"/>
      <c r="G55" s="4"/>
      <c r="H55" s="4"/>
      <c r="I55" s="4"/>
      <c r="J55" s="4"/>
      <c r="K55" s="4"/>
      <c r="L55" s="4"/>
    </row>
    <row r="56" spans="4:12" ht="13.5">
      <c r="D56" s="4"/>
      <c r="E56" s="4"/>
      <c r="F56" s="4"/>
      <c r="G56" s="4"/>
      <c r="H56" s="4"/>
      <c r="I56" s="4"/>
      <c r="J56" s="4"/>
      <c r="K56" s="4"/>
      <c r="L56" s="4"/>
    </row>
    <row r="57" spans="4:12" ht="13.5">
      <c r="D57" s="4"/>
      <c r="E57" s="4"/>
      <c r="F57" s="4"/>
      <c r="G57" s="4"/>
      <c r="H57" s="4"/>
      <c r="I57" s="4"/>
      <c r="J57" s="4"/>
      <c r="K57" s="4"/>
      <c r="L57" s="4"/>
    </row>
    <row r="58" spans="4:12" ht="13.5">
      <c r="D58" s="4"/>
      <c r="E58" s="4"/>
      <c r="F58" s="4"/>
      <c r="G58" s="4"/>
      <c r="H58" s="4"/>
      <c r="I58" s="4"/>
      <c r="J58" s="4"/>
      <c r="K58" s="4"/>
      <c r="L58" s="4"/>
    </row>
  </sheetData>
  <sheetProtection/>
  <mergeCells count="4">
    <mergeCell ref="C1:L1"/>
    <mergeCell ref="B3:C4"/>
    <mergeCell ref="M3:M4"/>
    <mergeCell ref="A15:A16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89" r:id="rId1"/>
  <ignoredErrors>
    <ignoredError sqref="B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9"/>
  <sheetViews>
    <sheetView zoomScale="85" zoomScaleNormal="8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.625" style="69" customWidth="1"/>
    <col min="2" max="2" width="9.375" style="77" customWidth="1"/>
    <col min="3" max="3" width="9.25390625" style="77" customWidth="1"/>
    <col min="4" max="26" width="6.50390625" style="77" customWidth="1"/>
    <col min="27" max="27" width="6.625" style="77" customWidth="1"/>
    <col min="28" max="28" width="8.50390625" style="77" customWidth="1"/>
    <col min="29" max="16384" width="9.00390625" style="77" customWidth="1"/>
  </cols>
  <sheetData>
    <row r="1" spans="1:3" s="79" customFormat="1" ht="39.75" customHeight="1">
      <c r="A1" s="196"/>
      <c r="C1" s="79" t="s">
        <v>98</v>
      </c>
    </row>
    <row r="2" spans="2:28" ht="19.5" customHeight="1">
      <c r="B2" s="219" t="s">
        <v>97</v>
      </c>
      <c r="C2" s="159" t="s">
        <v>120</v>
      </c>
      <c r="D2" s="212" t="s">
        <v>13</v>
      </c>
      <c r="E2" s="160">
        <v>10</v>
      </c>
      <c r="F2" s="160">
        <v>11</v>
      </c>
      <c r="G2" s="160">
        <v>12</v>
      </c>
      <c r="H2" s="160">
        <v>13</v>
      </c>
      <c r="I2" s="160">
        <v>14</v>
      </c>
      <c r="J2" s="160">
        <v>15</v>
      </c>
      <c r="K2" s="160">
        <v>16</v>
      </c>
      <c r="L2" s="160">
        <v>17</v>
      </c>
      <c r="M2" s="160">
        <v>18</v>
      </c>
      <c r="N2" s="160">
        <v>19</v>
      </c>
      <c r="O2" s="160">
        <v>20</v>
      </c>
      <c r="P2" s="160">
        <v>21</v>
      </c>
      <c r="Q2" s="160">
        <v>22</v>
      </c>
      <c r="R2" s="160">
        <v>23</v>
      </c>
      <c r="S2" s="160">
        <v>24</v>
      </c>
      <c r="T2" s="160">
        <v>25</v>
      </c>
      <c r="U2" s="160">
        <v>26</v>
      </c>
      <c r="V2" s="160">
        <v>27</v>
      </c>
      <c r="W2" s="160">
        <v>28</v>
      </c>
      <c r="X2" s="160">
        <v>29</v>
      </c>
      <c r="Y2" s="160">
        <v>30</v>
      </c>
      <c r="Z2" s="160">
        <v>31</v>
      </c>
      <c r="AA2" s="162">
        <v>32</v>
      </c>
      <c r="AB2" s="221" t="s">
        <v>99</v>
      </c>
    </row>
    <row r="3" spans="1:28" ht="33.75" customHeight="1">
      <c r="A3" s="70"/>
      <c r="B3" s="220"/>
      <c r="C3" s="163" t="s">
        <v>111</v>
      </c>
      <c r="D3" s="164" t="s">
        <v>68</v>
      </c>
      <c r="E3" s="164" t="s">
        <v>0</v>
      </c>
      <c r="F3" s="164" t="s">
        <v>63</v>
      </c>
      <c r="G3" s="164" t="s">
        <v>1</v>
      </c>
      <c r="H3" s="164" t="s">
        <v>2</v>
      </c>
      <c r="I3" s="164" t="s">
        <v>3</v>
      </c>
      <c r="J3" s="164" t="s">
        <v>92</v>
      </c>
      <c r="K3" s="164" t="s">
        <v>64</v>
      </c>
      <c r="L3" s="164" t="s">
        <v>4</v>
      </c>
      <c r="M3" s="164" t="s">
        <v>5</v>
      </c>
      <c r="N3" s="164" t="s">
        <v>6</v>
      </c>
      <c r="O3" s="164" t="s">
        <v>7</v>
      </c>
      <c r="P3" s="164" t="s">
        <v>8</v>
      </c>
      <c r="Q3" s="164" t="s">
        <v>69</v>
      </c>
      <c r="R3" s="164" t="s">
        <v>9</v>
      </c>
      <c r="S3" s="164" t="s">
        <v>10</v>
      </c>
      <c r="T3" s="164" t="s">
        <v>93</v>
      </c>
      <c r="U3" s="164" t="s">
        <v>94</v>
      </c>
      <c r="V3" s="164" t="s">
        <v>95</v>
      </c>
      <c r="W3" s="165" t="s">
        <v>28</v>
      </c>
      <c r="X3" s="164" t="s">
        <v>11</v>
      </c>
      <c r="Y3" s="165" t="s">
        <v>60</v>
      </c>
      <c r="Z3" s="164" t="s">
        <v>12</v>
      </c>
      <c r="AA3" s="166" t="s">
        <v>61</v>
      </c>
      <c r="AB3" s="222"/>
    </row>
    <row r="4" spans="1:28" ht="39.75" customHeight="1">
      <c r="A4" s="71"/>
      <c r="B4" s="186" t="s">
        <v>67</v>
      </c>
      <c r="C4" s="207">
        <v>2894</v>
      </c>
      <c r="D4" s="208">
        <v>372</v>
      </c>
      <c r="E4" s="208">
        <v>42</v>
      </c>
      <c r="F4" s="208">
        <v>180</v>
      </c>
      <c r="G4" s="208">
        <v>92</v>
      </c>
      <c r="H4" s="208">
        <v>84</v>
      </c>
      <c r="I4" s="208">
        <v>74</v>
      </c>
      <c r="J4" s="208">
        <v>122</v>
      </c>
      <c r="K4" s="208">
        <v>112</v>
      </c>
      <c r="L4" s="208">
        <v>13</v>
      </c>
      <c r="M4" s="208">
        <v>237</v>
      </c>
      <c r="N4" s="208">
        <v>11</v>
      </c>
      <c r="O4" s="208">
        <v>3</v>
      </c>
      <c r="P4" s="208">
        <v>167</v>
      </c>
      <c r="Q4" s="208">
        <v>59</v>
      </c>
      <c r="R4" s="208">
        <v>89</v>
      </c>
      <c r="S4" s="208">
        <v>468</v>
      </c>
      <c r="T4" s="208">
        <v>90</v>
      </c>
      <c r="U4" s="208">
        <v>327</v>
      </c>
      <c r="V4" s="208">
        <v>11</v>
      </c>
      <c r="W4" s="208">
        <v>88</v>
      </c>
      <c r="X4" s="208">
        <v>81</v>
      </c>
      <c r="Y4" s="208">
        <v>13</v>
      </c>
      <c r="Z4" s="208">
        <v>71</v>
      </c>
      <c r="AA4" s="209">
        <v>88</v>
      </c>
      <c r="AB4" s="186" t="s">
        <v>67</v>
      </c>
    </row>
    <row r="5" spans="1:28" ht="39.75" customHeight="1">
      <c r="A5" s="71"/>
      <c r="B5" s="118" t="s">
        <v>29</v>
      </c>
      <c r="C5" s="210">
        <v>818</v>
      </c>
      <c r="D5" s="197">
        <v>103</v>
      </c>
      <c r="E5" s="197">
        <v>13</v>
      </c>
      <c r="F5" s="197">
        <v>22</v>
      </c>
      <c r="G5" s="197">
        <v>18</v>
      </c>
      <c r="H5" s="197">
        <v>18</v>
      </c>
      <c r="I5" s="197">
        <v>15</v>
      </c>
      <c r="J5" s="197">
        <v>69</v>
      </c>
      <c r="K5" s="197">
        <v>57</v>
      </c>
      <c r="L5" s="197">
        <v>5</v>
      </c>
      <c r="M5" s="197">
        <v>57</v>
      </c>
      <c r="N5" s="197">
        <v>2</v>
      </c>
      <c r="O5" s="197">
        <v>1</v>
      </c>
      <c r="P5" s="197">
        <v>47</v>
      </c>
      <c r="Q5" s="197">
        <v>14</v>
      </c>
      <c r="R5" s="197">
        <v>6</v>
      </c>
      <c r="S5" s="197">
        <v>98</v>
      </c>
      <c r="T5" s="197">
        <v>40</v>
      </c>
      <c r="U5" s="197">
        <v>104</v>
      </c>
      <c r="V5" s="197">
        <v>6</v>
      </c>
      <c r="W5" s="197">
        <v>43</v>
      </c>
      <c r="X5" s="197">
        <v>30</v>
      </c>
      <c r="Y5" s="197">
        <v>5</v>
      </c>
      <c r="Z5" s="197">
        <v>28</v>
      </c>
      <c r="AA5" s="198">
        <v>17</v>
      </c>
      <c r="AB5" s="118" t="s">
        <v>29</v>
      </c>
    </row>
    <row r="6" spans="1:28" ht="39.75" customHeight="1">
      <c r="A6" s="72"/>
      <c r="B6" s="118" t="s">
        <v>30</v>
      </c>
      <c r="C6" s="210">
        <v>538</v>
      </c>
      <c r="D6" s="197">
        <v>41</v>
      </c>
      <c r="E6" s="197">
        <v>2</v>
      </c>
      <c r="F6" s="197">
        <v>22</v>
      </c>
      <c r="G6" s="197">
        <v>18</v>
      </c>
      <c r="H6" s="197">
        <v>12</v>
      </c>
      <c r="I6" s="197">
        <v>26</v>
      </c>
      <c r="J6" s="197">
        <v>18</v>
      </c>
      <c r="K6" s="197">
        <v>18</v>
      </c>
      <c r="L6" s="197">
        <v>1</v>
      </c>
      <c r="M6" s="197">
        <v>34</v>
      </c>
      <c r="N6" s="197">
        <v>1</v>
      </c>
      <c r="O6" s="197" t="s">
        <v>105</v>
      </c>
      <c r="P6" s="197">
        <v>21</v>
      </c>
      <c r="Q6" s="197">
        <v>16</v>
      </c>
      <c r="R6" s="197">
        <v>58</v>
      </c>
      <c r="S6" s="197">
        <v>133</v>
      </c>
      <c r="T6" s="197">
        <v>12</v>
      </c>
      <c r="U6" s="197">
        <v>63</v>
      </c>
      <c r="V6" s="197" t="s">
        <v>105</v>
      </c>
      <c r="W6" s="197" t="s">
        <v>105</v>
      </c>
      <c r="X6" s="197">
        <v>6</v>
      </c>
      <c r="Y6" s="197">
        <v>1</v>
      </c>
      <c r="Z6" s="197">
        <v>4</v>
      </c>
      <c r="AA6" s="198">
        <v>31</v>
      </c>
      <c r="AB6" s="118" t="s">
        <v>30</v>
      </c>
    </row>
    <row r="7" spans="1:28" ht="39.75" customHeight="1">
      <c r="A7" s="71"/>
      <c r="B7" s="118" t="s">
        <v>31</v>
      </c>
      <c r="C7" s="210">
        <v>130</v>
      </c>
      <c r="D7" s="197">
        <v>34</v>
      </c>
      <c r="E7" s="197">
        <v>1</v>
      </c>
      <c r="F7" s="197">
        <v>5</v>
      </c>
      <c r="G7" s="197">
        <v>2</v>
      </c>
      <c r="H7" s="197">
        <v>6</v>
      </c>
      <c r="I7" s="197" t="s">
        <v>105</v>
      </c>
      <c r="J7" s="197">
        <v>4</v>
      </c>
      <c r="K7" s="197">
        <v>3</v>
      </c>
      <c r="L7" s="197">
        <v>1</v>
      </c>
      <c r="M7" s="197">
        <v>8</v>
      </c>
      <c r="N7" s="197" t="s">
        <v>105</v>
      </c>
      <c r="O7" s="197">
        <v>1</v>
      </c>
      <c r="P7" s="197">
        <v>4</v>
      </c>
      <c r="Q7" s="197">
        <v>3</v>
      </c>
      <c r="R7" s="197" t="s">
        <v>105</v>
      </c>
      <c r="S7" s="197">
        <v>16</v>
      </c>
      <c r="T7" s="197">
        <v>5</v>
      </c>
      <c r="U7" s="197">
        <v>26</v>
      </c>
      <c r="V7" s="197" t="s">
        <v>105</v>
      </c>
      <c r="W7" s="197">
        <v>2</v>
      </c>
      <c r="X7" s="197">
        <v>2</v>
      </c>
      <c r="Y7" s="197">
        <v>1</v>
      </c>
      <c r="Z7" s="197" t="s">
        <v>105</v>
      </c>
      <c r="AA7" s="198">
        <v>6</v>
      </c>
      <c r="AB7" s="118" t="s">
        <v>31</v>
      </c>
    </row>
    <row r="8" spans="1:28" ht="39.75" customHeight="1">
      <c r="A8" s="71"/>
      <c r="B8" s="118" t="s">
        <v>32</v>
      </c>
      <c r="C8" s="210">
        <v>146</v>
      </c>
      <c r="D8" s="197">
        <v>35</v>
      </c>
      <c r="E8" s="197">
        <v>2</v>
      </c>
      <c r="F8" s="197">
        <v>20</v>
      </c>
      <c r="G8" s="197">
        <v>4</v>
      </c>
      <c r="H8" s="197">
        <v>3</v>
      </c>
      <c r="I8" s="197" t="s">
        <v>105</v>
      </c>
      <c r="J8" s="197">
        <v>4</v>
      </c>
      <c r="K8" s="197" t="s">
        <v>105</v>
      </c>
      <c r="L8" s="197">
        <v>1</v>
      </c>
      <c r="M8" s="197">
        <v>26</v>
      </c>
      <c r="N8" s="197" t="s">
        <v>105</v>
      </c>
      <c r="O8" s="197" t="s">
        <v>105</v>
      </c>
      <c r="P8" s="197">
        <v>7</v>
      </c>
      <c r="Q8" s="197">
        <v>1</v>
      </c>
      <c r="R8" s="197">
        <v>2</v>
      </c>
      <c r="S8" s="197">
        <v>24</v>
      </c>
      <c r="T8" s="197" t="s">
        <v>105</v>
      </c>
      <c r="U8" s="197">
        <v>7</v>
      </c>
      <c r="V8" s="197" t="s">
        <v>105</v>
      </c>
      <c r="W8" s="197">
        <v>1</v>
      </c>
      <c r="X8" s="197">
        <v>3</v>
      </c>
      <c r="Y8" s="197" t="s">
        <v>105</v>
      </c>
      <c r="Z8" s="197">
        <v>4</v>
      </c>
      <c r="AA8" s="198">
        <v>2</v>
      </c>
      <c r="AB8" s="118" t="s">
        <v>32</v>
      </c>
    </row>
    <row r="9" spans="1:28" ht="39.75" customHeight="1">
      <c r="A9" s="71"/>
      <c r="B9" s="118" t="s">
        <v>33</v>
      </c>
      <c r="C9" s="210">
        <v>114</v>
      </c>
      <c r="D9" s="197">
        <v>13</v>
      </c>
      <c r="E9" s="197">
        <v>3</v>
      </c>
      <c r="F9" s="197">
        <v>2</v>
      </c>
      <c r="G9" s="197" t="s">
        <v>105</v>
      </c>
      <c r="H9" s="197" t="s">
        <v>105</v>
      </c>
      <c r="I9" s="197">
        <v>4</v>
      </c>
      <c r="J9" s="197">
        <v>1</v>
      </c>
      <c r="K9" s="197">
        <v>6</v>
      </c>
      <c r="L9" s="197" t="s">
        <v>105</v>
      </c>
      <c r="M9" s="197">
        <v>7</v>
      </c>
      <c r="N9" s="197" t="s">
        <v>105</v>
      </c>
      <c r="O9" s="197" t="s">
        <v>105</v>
      </c>
      <c r="P9" s="197">
        <v>3</v>
      </c>
      <c r="Q9" s="197">
        <v>3</v>
      </c>
      <c r="R9" s="197" t="s">
        <v>105</v>
      </c>
      <c r="S9" s="197">
        <v>18</v>
      </c>
      <c r="T9" s="197">
        <v>8</v>
      </c>
      <c r="U9" s="197">
        <v>14</v>
      </c>
      <c r="V9" s="197">
        <v>2</v>
      </c>
      <c r="W9" s="197">
        <v>6</v>
      </c>
      <c r="X9" s="197">
        <v>16</v>
      </c>
      <c r="Y9" s="197" t="s">
        <v>105</v>
      </c>
      <c r="Z9" s="197">
        <v>5</v>
      </c>
      <c r="AA9" s="198">
        <v>3</v>
      </c>
      <c r="AB9" s="118" t="s">
        <v>33</v>
      </c>
    </row>
    <row r="10" spans="1:28" ht="39.75" customHeight="1">
      <c r="A10" s="223">
        <v>129</v>
      </c>
      <c r="B10" s="118" t="s">
        <v>34</v>
      </c>
      <c r="C10" s="210">
        <v>114</v>
      </c>
      <c r="D10" s="197">
        <v>18</v>
      </c>
      <c r="E10" s="197">
        <v>2</v>
      </c>
      <c r="F10" s="197">
        <v>1</v>
      </c>
      <c r="G10" s="197">
        <v>3</v>
      </c>
      <c r="H10" s="197">
        <v>4</v>
      </c>
      <c r="I10" s="197">
        <v>1</v>
      </c>
      <c r="J10" s="197">
        <v>1</v>
      </c>
      <c r="K10" s="197">
        <v>1</v>
      </c>
      <c r="L10" s="197">
        <v>1</v>
      </c>
      <c r="M10" s="197">
        <v>11</v>
      </c>
      <c r="N10" s="197">
        <v>3</v>
      </c>
      <c r="O10" s="197" t="s">
        <v>105</v>
      </c>
      <c r="P10" s="197">
        <v>11</v>
      </c>
      <c r="Q10" s="197" t="s">
        <v>105</v>
      </c>
      <c r="R10" s="197">
        <v>2</v>
      </c>
      <c r="S10" s="197">
        <v>31</v>
      </c>
      <c r="T10" s="197">
        <v>2</v>
      </c>
      <c r="U10" s="197">
        <v>15</v>
      </c>
      <c r="V10" s="197" t="s">
        <v>105</v>
      </c>
      <c r="W10" s="197" t="s">
        <v>105</v>
      </c>
      <c r="X10" s="197">
        <v>2</v>
      </c>
      <c r="Y10" s="197">
        <v>1</v>
      </c>
      <c r="Z10" s="197" t="s">
        <v>105</v>
      </c>
      <c r="AA10" s="198">
        <v>4</v>
      </c>
      <c r="AB10" s="118" t="s">
        <v>34</v>
      </c>
    </row>
    <row r="11" spans="1:28" ht="39.75" customHeight="1">
      <c r="A11" s="223"/>
      <c r="B11" s="118" t="s">
        <v>35</v>
      </c>
      <c r="C11" s="210">
        <v>170</v>
      </c>
      <c r="D11" s="197">
        <v>25</v>
      </c>
      <c r="E11" s="197">
        <v>4</v>
      </c>
      <c r="F11" s="197">
        <v>15</v>
      </c>
      <c r="G11" s="197">
        <v>10</v>
      </c>
      <c r="H11" s="197">
        <v>13</v>
      </c>
      <c r="I11" s="197">
        <v>3</v>
      </c>
      <c r="J11" s="197">
        <v>7</v>
      </c>
      <c r="K11" s="197">
        <v>1</v>
      </c>
      <c r="L11" s="197">
        <v>1</v>
      </c>
      <c r="M11" s="197">
        <v>16</v>
      </c>
      <c r="N11" s="197" t="s">
        <v>105</v>
      </c>
      <c r="O11" s="197">
        <v>1</v>
      </c>
      <c r="P11" s="197">
        <v>15</v>
      </c>
      <c r="Q11" s="197">
        <v>2</v>
      </c>
      <c r="R11" s="197">
        <v>5</v>
      </c>
      <c r="S11" s="197">
        <v>23</v>
      </c>
      <c r="T11" s="197">
        <v>1</v>
      </c>
      <c r="U11" s="197">
        <v>14</v>
      </c>
      <c r="V11" s="197" t="s">
        <v>105</v>
      </c>
      <c r="W11" s="197">
        <v>6</v>
      </c>
      <c r="X11" s="197">
        <v>3</v>
      </c>
      <c r="Y11" s="197" t="s">
        <v>105</v>
      </c>
      <c r="Z11" s="197">
        <v>4</v>
      </c>
      <c r="AA11" s="198">
        <v>1</v>
      </c>
      <c r="AB11" s="118" t="s">
        <v>35</v>
      </c>
    </row>
    <row r="12" spans="1:28" ht="39.75" customHeight="1">
      <c r="A12" s="71"/>
      <c r="B12" s="118" t="s">
        <v>36</v>
      </c>
      <c r="C12" s="210">
        <v>138</v>
      </c>
      <c r="D12" s="197">
        <v>13</v>
      </c>
      <c r="E12" s="197" t="s">
        <v>105</v>
      </c>
      <c r="F12" s="197">
        <v>32</v>
      </c>
      <c r="G12" s="197">
        <v>5</v>
      </c>
      <c r="H12" s="197">
        <v>3</v>
      </c>
      <c r="I12" s="197">
        <v>3</v>
      </c>
      <c r="J12" s="197">
        <v>3</v>
      </c>
      <c r="K12" s="197">
        <v>4</v>
      </c>
      <c r="L12" s="197">
        <v>1</v>
      </c>
      <c r="M12" s="197">
        <v>15</v>
      </c>
      <c r="N12" s="197">
        <v>1</v>
      </c>
      <c r="O12" s="197" t="s">
        <v>105</v>
      </c>
      <c r="P12" s="197">
        <v>12</v>
      </c>
      <c r="Q12" s="197" t="s">
        <v>105</v>
      </c>
      <c r="R12" s="197" t="s">
        <v>105</v>
      </c>
      <c r="S12" s="197">
        <v>16</v>
      </c>
      <c r="T12" s="197">
        <v>2</v>
      </c>
      <c r="U12" s="197">
        <v>16</v>
      </c>
      <c r="V12" s="197" t="s">
        <v>105</v>
      </c>
      <c r="W12" s="197">
        <v>2</v>
      </c>
      <c r="X12" s="197">
        <v>1</v>
      </c>
      <c r="Y12" s="197" t="s">
        <v>105</v>
      </c>
      <c r="Z12" s="197">
        <v>8</v>
      </c>
      <c r="AA12" s="198">
        <v>1</v>
      </c>
      <c r="AB12" s="118" t="s">
        <v>36</v>
      </c>
    </row>
    <row r="13" spans="1:28" ht="39.75" customHeight="1">
      <c r="A13" s="71"/>
      <c r="B13" s="118" t="s">
        <v>87</v>
      </c>
      <c r="C13" s="210">
        <v>239</v>
      </c>
      <c r="D13" s="197">
        <v>33</v>
      </c>
      <c r="E13" s="197">
        <v>6</v>
      </c>
      <c r="F13" s="197">
        <v>34</v>
      </c>
      <c r="G13" s="197">
        <v>13</v>
      </c>
      <c r="H13" s="197">
        <v>13</v>
      </c>
      <c r="I13" s="197">
        <v>9</v>
      </c>
      <c r="J13" s="197">
        <v>4</v>
      </c>
      <c r="K13" s="197">
        <v>2</v>
      </c>
      <c r="L13" s="197" t="s">
        <v>105</v>
      </c>
      <c r="M13" s="197">
        <v>18</v>
      </c>
      <c r="N13" s="197" t="s">
        <v>105</v>
      </c>
      <c r="O13" s="197" t="s">
        <v>105</v>
      </c>
      <c r="P13" s="197">
        <v>8</v>
      </c>
      <c r="Q13" s="197">
        <v>1</v>
      </c>
      <c r="R13" s="197">
        <v>2</v>
      </c>
      <c r="S13" s="197">
        <v>27</v>
      </c>
      <c r="T13" s="197">
        <v>8</v>
      </c>
      <c r="U13" s="197">
        <v>30</v>
      </c>
      <c r="V13" s="197">
        <v>2</v>
      </c>
      <c r="W13" s="197">
        <v>9</v>
      </c>
      <c r="X13" s="197">
        <v>7</v>
      </c>
      <c r="Y13" s="197" t="s">
        <v>105</v>
      </c>
      <c r="Z13" s="197">
        <v>2</v>
      </c>
      <c r="AA13" s="198">
        <v>11</v>
      </c>
      <c r="AB13" s="118" t="s">
        <v>87</v>
      </c>
    </row>
    <row r="14" spans="1:28" ht="39.75" customHeight="1">
      <c r="A14" s="71"/>
      <c r="B14" s="118" t="s">
        <v>88</v>
      </c>
      <c r="C14" s="210">
        <v>257</v>
      </c>
      <c r="D14" s="197">
        <v>36</v>
      </c>
      <c r="E14" s="197">
        <v>1</v>
      </c>
      <c r="F14" s="197">
        <v>16</v>
      </c>
      <c r="G14" s="197">
        <v>15</v>
      </c>
      <c r="H14" s="197">
        <v>7</v>
      </c>
      <c r="I14" s="197">
        <v>10</v>
      </c>
      <c r="J14" s="197">
        <v>6</v>
      </c>
      <c r="K14" s="197">
        <v>10</v>
      </c>
      <c r="L14" s="197">
        <v>1</v>
      </c>
      <c r="M14" s="197">
        <v>21</v>
      </c>
      <c r="N14" s="197">
        <v>2</v>
      </c>
      <c r="O14" s="197" t="s">
        <v>105</v>
      </c>
      <c r="P14" s="197">
        <v>12</v>
      </c>
      <c r="Q14" s="197">
        <v>17</v>
      </c>
      <c r="R14" s="197">
        <v>12</v>
      </c>
      <c r="S14" s="197">
        <v>55</v>
      </c>
      <c r="T14" s="197">
        <v>5</v>
      </c>
      <c r="U14" s="197">
        <v>16</v>
      </c>
      <c r="V14" s="197">
        <v>1</v>
      </c>
      <c r="W14" s="197">
        <v>1</v>
      </c>
      <c r="X14" s="197">
        <v>2</v>
      </c>
      <c r="Y14" s="197">
        <v>1</v>
      </c>
      <c r="Z14" s="197">
        <v>6</v>
      </c>
      <c r="AA14" s="198">
        <v>4</v>
      </c>
      <c r="AB14" s="118" t="s">
        <v>88</v>
      </c>
    </row>
    <row r="15" spans="1:28" ht="39.75" customHeight="1">
      <c r="A15" s="71"/>
      <c r="B15" s="118" t="s">
        <v>37</v>
      </c>
      <c r="C15" s="210">
        <v>4</v>
      </c>
      <c r="D15" s="197" t="s">
        <v>105</v>
      </c>
      <c r="E15" s="197" t="s">
        <v>105</v>
      </c>
      <c r="F15" s="197" t="s">
        <v>105</v>
      </c>
      <c r="G15" s="197" t="s">
        <v>105</v>
      </c>
      <c r="H15" s="197" t="s">
        <v>105</v>
      </c>
      <c r="I15" s="197" t="s">
        <v>105</v>
      </c>
      <c r="J15" s="197" t="s">
        <v>105</v>
      </c>
      <c r="K15" s="197" t="s">
        <v>105</v>
      </c>
      <c r="L15" s="197" t="s">
        <v>105</v>
      </c>
      <c r="M15" s="197" t="s">
        <v>105</v>
      </c>
      <c r="N15" s="197" t="s">
        <v>105</v>
      </c>
      <c r="O15" s="197" t="s">
        <v>105</v>
      </c>
      <c r="P15" s="197">
        <v>1</v>
      </c>
      <c r="Q15" s="197" t="s">
        <v>105</v>
      </c>
      <c r="R15" s="197" t="s">
        <v>105</v>
      </c>
      <c r="S15" s="197" t="s">
        <v>105</v>
      </c>
      <c r="T15" s="197" t="s">
        <v>105</v>
      </c>
      <c r="U15" s="197">
        <v>1</v>
      </c>
      <c r="V15" s="197" t="s">
        <v>105</v>
      </c>
      <c r="W15" s="197">
        <v>2</v>
      </c>
      <c r="X15" s="197" t="s">
        <v>105</v>
      </c>
      <c r="Y15" s="197" t="s">
        <v>105</v>
      </c>
      <c r="Z15" s="197" t="s">
        <v>105</v>
      </c>
      <c r="AA15" s="198" t="s">
        <v>105</v>
      </c>
      <c r="AB15" s="118" t="s">
        <v>37</v>
      </c>
    </row>
    <row r="16" spans="2:28" ht="39.75" customHeight="1">
      <c r="B16" s="118" t="s">
        <v>38</v>
      </c>
      <c r="C16" s="210">
        <v>63</v>
      </c>
      <c r="D16" s="197">
        <v>4</v>
      </c>
      <c r="E16" s="197" t="s">
        <v>105</v>
      </c>
      <c r="F16" s="197">
        <v>3</v>
      </c>
      <c r="G16" s="197">
        <v>1</v>
      </c>
      <c r="H16" s="197">
        <v>1</v>
      </c>
      <c r="I16" s="197" t="s">
        <v>105</v>
      </c>
      <c r="J16" s="197">
        <v>2</v>
      </c>
      <c r="K16" s="197">
        <v>9</v>
      </c>
      <c r="L16" s="197" t="s">
        <v>105</v>
      </c>
      <c r="M16" s="197">
        <v>11</v>
      </c>
      <c r="N16" s="197" t="s">
        <v>105</v>
      </c>
      <c r="O16" s="197" t="s">
        <v>105</v>
      </c>
      <c r="P16" s="197">
        <v>9</v>
      </c>
      <c r="Q16" s="197" t="s">
        <v>105</v>
      </c>
      <c r="R16" s="197">
        <v>1</v>
      </c>
      <c r="S16" s="197">
        <v>6</v>
      </c>
      <c r="T16" s="197">
        <v>2</v>
      </c>
      <c r="U16" s="197">
        <v>4</v>
      </c>
      <c r="V16" s="197" t="s">
        <v>105</v>
      </c>
      <c r="W16" s="197">
        <v>2</v>
      </c>
      <c r="X16" s="197">
        <v>5</v>
      </c>
      <c r="Y16" s="197">
        <v>2</v>
      </c>
      <c r="Z16" s="197" t="s">
        <v>105</v>
      </c>
      <c r="AA16" s="198">
        <v>1</v>
      </c>
      <c r="AB16" s="118" t="s">
        <v>38</v>
      </c>
    </row>
    <row r="17" spans="2:28" ht="39.75" customHeight="1">
      <c r="B17" s="118" t="s">
        <v>39</v>
      </c>
      <c r="C17" s="210">
        <v>71</v>
      </c>
      <c r="D17" s="197">
        <v>8</v>
      </c>
      <c r="E17" s="197">
        <v>3</v>
      </c>
      <c r="F17" s="197">
        <v>2</v>
      </c>
      <c r="G17" s="197">
        <v>1</v>
      </c>
      <c r="H17" s="197">
        <v>3</v>
      </c>
      <c r="I17" s="197">
        <v>3</v>
      </c>
      <c r="J17" s="197">
        <v>1</v>
      </c>
      <c r="K17" s="197">
        <v>1</v>
      </c>
      <c r="L17" s="197">
        <v>1</v>
      </c>
      <c r="M17" s="197">
        <v>6</v>
      </c>
      <c r="N17" s="197" t="s">
        <v>105</v>
      </c>
      <c r="O17" s="197" t="s">
        <v>105</v>
      </c>
      <c r="P17" s="197">
        <v>9</v>
      </c>
      <c r="Q17" s="197">
        <v>1</v>
      </c>
      <c r="R17" s="197">
        <v>1</v>
      </c>
      <c r="S17" s="197">
        <v>12</v>
      </c>
      <c r="T17" s="197">
        <v>2</v>
      </c>
      <c r="U17" s="197">
        <v>5</v>
      </c>
      <c r="V17" s="197" t="s">
        <v>105</v>
      </c>
      <c r="W17" s="197">
        <v>4</v>
      </c>
      <c r="X17" s="197">
        <v>4</v>
      </c>
      <c r="Y17" s="197">
        <v>1</v>
      </c>
      <c r="Z17" s="197">
        <v>1</v>
      </c>
      <c r="AA17" s="198">
        <v>2</v>
      </c>
      <c r="AB17" s="118" t="s">
        <v>39</v>
      </c>
    </row>
    <row r="18" spans="1:28" ht="39.75" customHeight="1">
      <c r="A18" s="71"/>
      <c r="B18" s="118" t="s">
        <v>40</v>
      </c>
      <c r="C18" s="210">
        <v>66</v>
      </c>
      <c r="D18" s="197">
        <v>7</v>
      </c>
      <c r="E18" s="197">
        <v>3</v>
      </c>
      <c r="F18" s="197">
        <v>3</v>
      </c>
      <c r="G18" s="197">
        <v>1</v>
      </c>
      <c r="H18" s="197">
        <v>1</v>
      </c>
      <c r="I18" s="197" t="s">
        <v>105</v>
      </c>
      <c r="J18" s="197">
        <v>2</v>
      </c>
      <c r="K18" s="197" t="s">
        <v>105</v>
      </c>
      <c r="L18" s="197" t="s">
        <v>105</v>
      </c>
      <c r="M18" s="197">
        <v>5</v>
      </c>
      <c r="N18" s="197">
        <v>2</v>
      </c>
      <c r="O18" s="197" t="s">
        <v>105</v>
      </c>
      <c r="P18" s="197">
        <v>5</v>
      </c>
      <c r="Q18" s="197" t="s">
        <v>105</v>
      </c>
      <c r="R18" s="197" t="s">
        <v>105</v>
      </c>
      <c r="S18" s="197">
        <v>7</v>
      </c>
      <c r="T18" s="197">
        <v>2</v>
      </c>
      <c r="U18" s="197">
        <v>10</v>
      </c>
      <c r="V18" s="197" t="s">
        <v>105</v>
      </c>
      <c r="W18" s="197">
        <v>7</v>
      </c>
      <c r="X18" s="197" t="s">
        <v>105</v>
      </c>
      <c r="Y18" s="197">
        <v>1</v>
      </c>
      <c r="Z18" s="197">
        <v>9</v>
      </c>
      <c r="AA18" s="198">
        <v>1</v>
      </c>
      <c r="AB18" s="118" t="s">
        <v>40</v>
      </c>
    </row>
    <row r="19" spans="1:28" ht="39.75" customHeight="1">
      <c r="A19" s="71"/>
      <c r="B19" s="136" t="s">
        <v>41</v>
      </c>
      <c r="C19" s="211">
        <v>26</v>
      </c>
      <c r="D19" s="199">
        <v>2</v>
      </c>
      <c r="E19" s="199">
        <v>2</v>
      </c>
      <c r="F19" s="199">
        <v>3</v>
      </c>
      <c r="G19" s="199">
        <v>1</v>
      </c>
      <c r="H19" s="199" t="s">
        <v>105</v>
      </c>
      <c r="I19" s="199" t="s">
        <v>105</v>
      </c>
      <c r="J19" s="199" t="s">
        <v>105</v>
      </c>
      <c r="K19" s="199" t="s">
        <v>105</v>
      </c>
      <c r="L19" s="199" t="s">
        <v>105</v>
      </c>
      <c r="M19" s="199">
        <v>2</v>
      </c>
      <c r="N19" s="199" t="s">
        <v>105</v>
      </c>
      <c r="O19" s="199" t="s">
        <v>105</v>
      </c>
      <c r="P19" s="199">
        <v>3</v>
      </c>
      <c r="Q19" s="199">
        <v>1</v>
      </c>
      <c r="R19" s="199" t="s">
        <v>105</v>
      </c>
      <c r="S19" s="199">
        <v>2</v>
      </c>
      <c r="T19" s="199">
        <v>1</v>
      </c>
      <c r="U19" s="199">
        <v>2</v>
      </c>
      <c r="V19" s="199" t="s">
        <v>105</v>
      </c>
      <c r="W19" s="199">
        <v>3</v>
      </c>
      <c r="X19" s="199" t="s">
        <v>105</v>
      </c>
      <c r="Y19" s="199" t="s">
        <v>105</v>
      </c>
      <c r="Z19" s="199" t="s">
        <v>105</v>
      </c>
      <c r="AA19" s="200">
        <v>4</v>
      </c>
      <c r="AB19" s="136" t="s">
        <v>41</v>
      </c>
    </row>
  </sheetData>
  <sheetProtection/>
  <mergeCells count="3">
    <mergeCell ref="B2:B3"/>
    <mergeCell ref="AB2:AB3"/>
    <mergeCell ref="A10:A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  <ignoredErrors>
    <ignoredError sqref="D2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57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73" customWidth="1"/>
    <col min="2" max="2" width="3.625" style="0" customWidth="1"/>
    <col min="3" max="3" width="14.625" style="0" customWidth="1"/>
    <col min="4" max="4" width="8.625" style="0" customWidth="1"/>
    <col min="5" max="5" width="9.625" style="0" customWidth="1"/>
    <col min="6" max="7" width="12.625" style="0" customWidth="1"/>
    <col min="8" max="9" width="13.875" style="0" customWidth="1"/>
    <col min="10" max="12" width="12.625" style="0" customWidth="1"/>
    <col min="13" max="13" width="14.625" style="0" customWidth="1"/>
    <col min="14" max="14" width="8.625" style="0" customWidth="1"/>
  </cols>
  <sheetData>
    <row r="1" spans="1:12" s="30" customFormat="1" ht="38.25" customHeight="1">
      <c r="A1" s="73"/>
      <c r="C1" s="242" t="s">
        <v>71</v>
      </c>
      <c r="D1" s="242"/>
      <c r="E1" s="242"/>
      <c r="F1" s="242"/>
      <c r="G1" s="242"/>
      <c r="H1" s="242"/>
      <c r="I1" s="242"/>
      <c r="J1" s="242"/>
      <c r="K1" s="242"/>
      <c r="L1" s="242"/>
    </row>
    <row r="2" spans="1:3" s="8" customFormat="1" ht="19.5" customHeight="1">
      <c r="A2" s="73"/>
      <c r="C2" s="8" t="s">
        <v>26</v>
      </c>
    </row>
    <row r="3" spans="1:13" s="12" customFormat="1" ht="24" customHeight="1">
      <c r="A3" s="73"/>
      <c r="B3" s="238" t="s">
        <v>54</v>
      </c>
      <c r="C3" s="244"/>
      <c r="D3" s="9" t="s">
        <v>43</v>
      </c>
      <c r="E3" s="10" t="s">
        <v>44</v>
      </c>
      <c r="F3" s="10" t="s">
        <v>45</v>
      </c>
      <c r="G3" s="10" t="s">
        <v>46</v>
      </c>
      <c r="H3" s="10" t="s">
        <v>14</v>
      </c>
      <c r="I3" s="10" t="s">
        <v>47</v>
      </c>
      <c r="J3" s="10" t="s">
        <v>48</v>
      </c>
      <c r="K3" s="10" t="s">
        <v>49</v>
      </c>
      <c r="L3" s="11" t="s">
        <v>15</v>
      </c>
      <c r="M3" s="234" t="s">
        <v>110</v>
      </c>
    </row>
    <row r="4" spans="1:14" s="15" customFormat="1" ht="13.5" customHeight="1">
      <c r="A4" s="74"/>
      <c r="B4" s="245"/>
      <c r="C4" s="246"/>
      <c r="D4" s="2"/>
      <c r="E4" s="3" t="s">
        <v>50</v>
      </c>
      <c r="F4" s="13" t="s">
        <v>16</v>
      </c>
      <c r="G4" s="13" t="s">
        <v>16</v>
      </c>
      <c r="H4" s="13" t="s">
        <v>16</v>
      </c>
      <c r="I4" s="13" t="s">
        <v>16</v>
      </c>
      <c r="J4" s="13" t="s">
        <v>16</v>
      </c>
      <c r="K4" s="13" t="s">
        <v>16</v>
      </c>
      <c r="L4" s="14" t="s">
        <v>16</v>
      </c>
      <c r="M4" s="235"/>
      <c r="N4" s="5"/>
    </row>
    <row r="5" spans="1:14" s="1" customFormat="1" ht="24" customHeight="1">
      <c r="A5" s="75"/>
      <c r="B5" s="46" t="s">
        <v>129</v>
      </c>
      <c r="C5" s="47"/>
      <c r="D5" s="18">
        <v>66</v>
      </c>
      <c r="E5" s="19">
        <v>3699</v>
      </c>
      <c r="F5" s="19">
        <v>1724315</v>
      </c>
      <c r="G5" s="19">
        <v>6975567</v>
      </c>
      <c r="H5" s="19">
        <v>10130922</v>
      </c>
      <c r="I5" s="19">
        <v>9998798</v>
      </c>
      <c r="J5" s="19">
        <v>2506675</v>
      </c>
      <c r="K5" s="19">
        <v>3020830</v>
      </c>
      <c r="L5" s="20">
        <v>629432</v>
      </c>
      <c r="M5" s="48" t="s">
        <v>129</v>
      </c>
      <c r="N5" s="5"/>
    </row>
    <row r="6" spans="1:13" s="16" customFormat="1" ht="18" customHeight="1">
      <c r="A6" s="75"/>
      <c r="B6" s="213" t="s">
        <v>13</v>
      </c>
      <c r="C6" s="49" t="s">
        <v>68</v>
      </c>
      <c r="D6" s="21">
        <v>7</v>
      </c>
      <c r="E6" s="22">
        <v>105</v>
      </c>
      <c r="F6" s="22">
        <v>28683</v>
      </c>
      <c r="G6" s="22">
        <v>176101</v>
      </c>
      <c r="H6" s="22">
        <v>281373</v>
      </c>
      <c r="I6" s="22">
        <v>277385</v>
      </c>
      <c r="J6" s="22">
        <v>72641</v>
      </c>
      <c r="K6" s="22" t="s">
        <v>106</v>
      </c>
      <c r="L6" s="23" t="s">
        <v>106</v>
      </c>
      <c r="M6" s="50" t="s">
        <v>68</v>
      </c>
    </row>
    <row r="7" spans="1:13" s="16" customFormat="1" ht="18" customHeight="1">
      <c r="A7" s="76"/>
      <c r="B7" s="215">
        <v>10</v>
      </c>
      <c r="C7" s="51" t="s">
        <v>0</v>
      </c>
      <c r="D7" s="24">
        <v>3</v>
      </c>
      <c r="E7" s="25">
        <v>95</v>
      </c>
      <c r="F7" s="25">
        <v>28754</v>
      </c>
      <c r="G7" s="25">
        <v>966628</v>
      </c>
      <c r="H7" s="25">
        <v>1169251</v>
      </c>
      <c r="I7" s="25">
        <v>1179404</v>
      </c>
      <c r="J7" s="25">
        <v>178635</v>
      </c>
      <c r="K7" s="25" t="s">
        <v>106</v>
      </c>
      <c r="L7" s="26" t="s">
        <v>106</v>
      </c>
      <c r="M7" s="52" t="s">
        <v>0</v>
      </c>
    </row>
    <row r="8" spans="1:13" s="16" customFormat="1" ht="18" customHeight="1">
      <c r="A8" s="75"/>
      <c r="B8" s="215">
        <v>11</v>
      </c>
      <c r="C8" s="51" t="s">
        <v>63</v>
      </c>
      <c r="D8" s="24">
        <v>3</v>
      </c>
      <c r="E8" s="25">
        <v>97</v>
      </c>
      <c r="F8" s="25">
        <v>37303</v>
      </c>
      <c r="G8" s="25">
        <v>87968</v>
      </c>
      <c r="H8" s="25">
        <v>97211</v>
      </c>
      <c r="I8" s="25">
        <v>93434</v>
      </c>
      <c r="J8" s="25">
        <v>-8959</v>
      </c>
      <c r="K8" s="25" t="s">
        <v>106</v>
      </c>
      <c r="L8" s="26" t="s">
        <v>106</v>
      </c>
      <c r="M8" s="52" t="s">
        <v>63</v>
      </c>
    </row>
    <row r="9" spans="1:13" s="16" customFormat="1" ht="18" customHeight="1">
      <c r="A9" s="75"/>
      <c r="B9" s="215">
        <v>12</v>
      </c>
      <c r="C9" s="51" t="s">
        <v>1</v>
      </c>
      <c r="D9" s="24">
        <v>1</v>
      </c>
      <c r="E9" s="25">
        <v>24</v>
      </c>
      <c r="F9" s="25" t="s">
        <v>106</v>
      </c>
      <c r="G9" s="25" t="s">
        <v>106</v>
      </c>
      <c r="H9" s="25" t="s">
        <v>106</v>
      </c>
      <c r="I9" s="25" t="s">
        <v>106</v>
      </c>
      <c r="J9" s="25" t="s">
        <v>106</v>
      </c>
      <c r="K9" s="25" t="s">
        <v>105</v>
      </c>
      <c r="L9" s="26" t="s">
        <v>105</v>
      </c>
      <c r="M9" s="52" t="s">
        <v>1</v>
      </c>
    </row>
    <row r="10" spans="1:13" s="16" customFormat="1" ht="18" customHeight="1">
      <c r="A10" s="75"/>
      <c r="B10" s="215">
        <v>13</v>
      </c>
      <c r="C10" s="51" t="s">
        <v>2</v>
      </c>
      <c r="D10" s="24">
        <v>1</v>
      </c>
      <c r="E10" s="25">
        <v>4</v>
      </c>
      <c r="F10" s="25" t="s">
        <v>106</v>
      </c>
      <c r="G10" s="25" t="s">
        <v>106</v>
      </c>
      <c r="H10" s="25" t="s">
        <v>106</v>
      </c>
      <c r="I10" s="25" t="s">
        <v>106</v>
      </c>
      <c r="J10" s="25" t="s">
        <v>106</v>
      </c>
      <c r="K10" s="25" t="s">
        <v>105</v>
      </c>
      <c r="L10" s="26" t="s">
        <v>105</v>
      </c>
      <c r="M10" s="52" t="s">
        <v>2</v>
      </c>
    </row>
    <row r="11" spans="1:13" s="16" customFormat="1" ht="18" customHeight="1">
      <c r="A11" s="75"/>
      <c r="B11" s="215">
        <v>14</v>
      </c>
      <c r="C11" s="51" t="s">
        <v>3</v>
      </c>
      <c r="D11" s="24" t="s">
        <v>105</v>
      </c>
      <c r="E11" s="25" t="s">
        <v>105</v>
      </c>
      <c r="F11" s="25" t="s">
        <v>105</v>
      </c>
      <c r="G11" s="25" t="s">
        <v>105</v>
      </c>
      <c r="H11" s="25" t="s">
        <v>105</v>
      </c>
      <c r="I11" s="25" t="s">
        <v>105</v>
      </c>
      <c r="J11" s="25" t="s">
        <v>105</v>
      </c>
      <c r="K11" s="25" t="s">
        <v>105</v>
      </c>
      <c r="L11" s="26" t="s">
        <v>105</v>
      </c>
      <c r="M11" s="52" t="s">
        <v>3</v>
      </c>
    </row>
    <row r="12" spans="1:13" s="16" customFormat="1" ht="18" customHeight="1">
      <c r="A12" s="75"/>
      <c r="B12" s="215">
        <v>15</v>
      </c>
      <c r="C12" s="51" t="s">
        <v>128</v>
      </c>
      <c r="D12" s="24">
        <v>2</v>
      </c>
      <c r="E12" s="25">
        <v>14</v>
      </c>
      <c r="F12" s="25" t="s">
        <v>106</v>
      </c>
      <c r="G12" s="25" t="s">
        <v>106</v>
      </c>
      <c r="H12" s="25" t="s">
        <v>106</v>
      </c>
      <c r="I12" s="25" t="s">
        <v>106</v>
      </c>
      <c r="J12" s="25" t="s">
        <v>106</v>
      </c>
      <c r="K12" s="25" t="s">
        <v>105</v>
      </c>
      <c r="L12" s="26" t="s">
        <v>105</v>
      </c>
      <c r="M12" s="52" t="s">
        <v>128</v>
      </c>
    </row>
    <row r="13" spans="1:13" s="16" customFormat="1" ht="18" customHeight="1">
      <c r="A13" s="75"/>
      <c r="B13" s="215">
        <v>16</v>
      </c>
      <c r="C13" s="51" t="s">
        <v>64</v>
      </c>
      <c r="D13" s="24" t="s">
        <v>105</v>
      </c>
      <c r="E13" s="25" t="s">
        <v>105</v>
      </c>
      <c r="F13" s="25" t="s">
        <v>105</v>
      </c>
      <c r="G13" s="25" t="s">
        <v>105</v>
      </c>
      <c r="H13" s="25" t="s">
        <v>105</v>
      </c>
      <c r="I13" s="25" t="s">
        <v>105</v>
      </c>
      <c r="J13" s="25" t="s">
        <v>105</v>
      </c>
      <c r="K13" s="25" t="s">
        <v>105</v>
      </c>
      <c r="L13" s="26" t="s">
        <v>105</v>
      </c>
      <c r="M13" s="52" t="s">
        <v>64</v>
      </c>
    </row>
    <row r="14" spans="1:13" s="16" customFormat="1" ht="18" customHeight="1">
      <c r="A14" s="75"/>
      <c r="B14" s="215">
        <v>17</v>
      </c>
      <c r="C14" s="51" t="s">
        <v>4</v>
      </c>
      <c r="D14" s="24" t="s">
        <v>105</v>
      </c>
      <c r="E14" s="25" t="s">
        <v>105</v>
      </c>
      <c r="F14" s="25" t="s">
        <v>105</v>
      </c>
      <c r="G14" s="25" t="s">
        <v>105</v>
      </c>
      <c r="H14" s="25" t="s">
        <v>105</v>
      </c>
      <c r="I14" s="25" t="s">
        <v>105</v>
      </c>
      <c r="J14" s="25" t="s">
        <v>105</v>
      </c>
      <c r="K14" s="25" t="s">
        <v>105</v>
      </c>
      <c r="L14" s="26" t="s">
        <v>105</v>
      </c>
      <c r="M14" s="52" t="s">
        <v>4</v>
      </c>
    </row>
    <row r="15" spans="1:13" s="16" customFormat="1" ht="18" customHeight="1">
      <c r="A15" s="223">
        <f>'第１表事業所'!A10+19</f>
        <v>148</v>
      </c>
      <c r="B15" s="215">
        <v>18</v>
      </c>
      <c r="C15" s="51" t="s">
        <v>5</v>
      </c>
      <c r="D15" s="24">
        <v>5</v>
      </c>
      <c r="E15" s="25">
        <v>759</v>
      </c>
      <c r="F15" s="25">
        <v>322531</v>
      </c>
      <c r="G15" s="25">
        <v>2360473</v>
      </c>
      <c r="H15" s="25">
        <v>3100976</v>
      </c>
      <c r="I15" s="25">
        <v>3117468</v>
      </c>
      <c r="J15" s="25">
        <v>543198</v>
      </c>
      <c r="K15" s="25">
        <v>1007475</v>
      </c>
      <c r="L15" s="26">
        <v>82452</v>
      </c>
      <c r="M15" s="52" t="s">
        <v>5</v>
      </c>
    </row>
    <row r="16" spans="1:13" s="16" customFormat="1" ht="18" customHeight="1">
      <c r="A16" s="223"/>
      <c r="B16" s="215">
        <v>19</v>
      </c>
      <c r="C16" s="51" t="s">
        <v>6</v>
      </c>
      <c r="D16" s="24">
        <v>2</v>
      </c>
      <c r="E16" s="25">
        <v>192</v>
      </c>
      <c r="F16" s="25" t="s">
        <v>106</v>
      </c>
      <c r="G16" s="25" t="s">
        <v>106</v>
      </c>
      <c r="H16" s="25" t="s">
        <v>106</v>
      </c>
      <c r="I16" s="25" t="s">
        <v>106</v>
      </c>
      <c r="J16" s="25" t="s">
        <v>106</v>
      </c>
      <c r="K16" s="25" t="s">
        <v>106</v>
      </c>
      <c r="L16" s="26" t="s">
        <v>106</v>
      </c>
      <c r="M16" s="52" t="s">
        <v>6</v>
      </c>
    </row>
    <row r="17" spans="1:13" s="16" customFormat="1" ht="18" customHeight="1">
      <c r="A17" s="73"/>
      <c r="B17" s="215">
        <v>20</v>
      </c>
      <c r="C17" s="51" t="s">
        <v>7</v>
      </c>
      <c r="D17" s="24" t="s">
        <v>105</v>
      </c>
      <c r="E17" s="25" t="s">
        <v>105</v>
      </c>
      <c r="F17" s="25" t="s">
        <v>105</v>
      </c>
      <c r="G17" s="25" t="s">
        <v>105</v>
      </c>
      <c r="H17" s="25" t="s">
        <v>105</v>
      </c>
      <c r="I17" s="25" t="s">
        <v>105</v>
      </c>
      <c r="J17" s="25" t="s">
        <v>105</v>
      </c>
      <c r="K17" s="25" t="s">
        <v>105</v>
      </c>
      <c r="L17" s="26" t="s">
        <v>105</v>
      </c>
      <c r="M17" s="52" t="s">
        <v>7</v>
      </c>
    </row>
    <row r="18" spans="1:13" s="16" customFormat="1" ht="18" customHeight="1">
      <c r="A18" s="73"/>
      <c r="B18" s="215">
        <v>21</v>
      </c>
      <c r="C18" s="51" t="s">
        <v>8</v>
      </c>
      <c r="D18" s="24">
        <v>5</v>
      </c>
      <c r="E18" s="25">
        <v>63</v>
      </c>
      <c r="F18" s="25">
        <v>22055</v>
      </c>
      <c r="G18" s="25">
        <v>55838</v>
      </c>
      <c r="H18" s="25">
        <v>94846</v>
      </c>
      <c r="I18" s="25">
        <v>93555</v>
      </c>
      <c r="J18" s="25">
        <v>35144</v>
      </c>
      <c r="K18" s="25" t="s">
        <v>106</v>
      </c>
      <c r="L18" s="26" t="s">
        <v>106</v>
      </c>
      <c r="M18" s="52" t="s">
        <v>8</v>
      </c>
    </row>
    <row r="19" spans="1:13" s="16" customFormat="1" ht="18" customHeight="1">
      <c r="A19" s="75"/>
      <c r="B19" s="215">
        <v>22</v>
      </c>
      <c r="C19" s="51" t="s">
        <v>69</v>
      </c>
      <c r="D19" s="24" t="s">
        <v>105</v>
      </c>
      <c r="E19" s="25" t="s">
        <v>105</v>
      </c>
      <c r="F19" s="25" t="s">
        <v>105</v>
      </c>
      <c r="G19" s="25" t="s">
        <v>105</v>
      </c>
      <c r="H19" s="25" t="s">
        <v>105</v>
      </c>
      <c r="I19" s="25" t="s">
        <v>105</v>
      </c>
      <c r="J19" s="25" t="s">
        <v>105</v>
      </c>
      <c r="K19" s="25" t="s">
        <v>105</v>
      </c>
      <c r="L19" s="26" t="s">
        <v>105</v>
      </c>
      <c r="M19" s="52" t="s">
        <v>69</v>
      </c>
    </row>
    <row r="20" spans="1:13" s="16" customFormat="1" ht="18" customHeight="1">
      <c r="A20" s="75"/>
      <c r="B20" s="215">
        <v>23</v>
      </c>
      <c r="C20" s="51" t="s">
        <v>9</v>
      </c>
      <c r="D20" s="24" t="s">
        <v>105</v>
      </c>
      <c r="E20" s="25" t="s">
        <v>105</v>
      </c>
      <c r="F20" s="25" t="s">
        <v>105</v>
      </c>
      <c r="G20" s="25" t="s">
        <v>105</v>
      </c>
      <c r="H20" s="25" t="s">
        <v>105</v>
      </c>
      <c r="I20" s="25" t="s">
        <v>105</v>
      </c>
      <c r="J20" s="25" t="s">
        <v>105</v>
      </c>
      <c r="K20" s="25" t="s">
        <v>105</v>
      </c>
      <c r="L20" s="26" t="s">
        <v>105</v>
      </c>
      <c r="M20" s="52" t="s">
        <v>9</v>
      </c>
    </row>
    <row r="21" spans="1:13" s="16" customFormat="1" ht="18" customHeight="1">
      <c r="A21" s="73"/>
      <c r="B21" s="215">
        <v>24</v>
      </c>
      <c r="C21" s="51" t="s">
        <v>10</v>
      </c>
      <c r="D21" s="24">
        <v>7</v>
      </c>
      <c r="E21" s="25">
        <v>152</v>
      </c>
      <c r="F21" s="25">
        <v>37861</v>
      </c>
      <c r="G21" s="25">
        <v>77710</v>
      </c>
      <c r="H21" s="25">
        <v>167945</v>
      </c>
      <c r="I21" s="25">
        <v>166745</v>
      </c>
      <c r="J21" s="25">
        <v>85792</v>
      </c>
      <c r="K21" s="25" t="s">
        <v>106</v>
      </c>
      <c r="L21" s="26" t="s">
        <v>106</v>
      </c>
      <c r="M21" s="52" t="s">
        <v>10</v>
      </c>
    </row>
    <row r="22" spans="1:13" s="16" customFormat="1" ht="18" customHeight="1">
      <c r="A22" s="73"/>
      <c r="B22" s="215">
        <v>25</v>
      </c>
      <c r="C22" s="51" t="s">
        <v>122</v>
      </c>
      <c r="D22" s="24">
        <v>2</v>
      </c>
      <c r="E22" s="25">
        <v>16</v>
      </c>
      <c r="F22" s="25" t="s">
        <v>106</v>
      </c>
      <c r="G22" s="25" t="s">
        <v>106</v>
      </c>
      <c r="H22" s="25" t="s">
        <v>106</v>
      </c>
      <c r="I22" s="25" t="s">
        <v>106</v>
      </c>
      <c r="J22" s="25" t="s">
        <v>106</v>
      </c>
      <c r="K22" s="25" t="s">
        <v>105</v>
      </c>
      <c r="L22" s="26" t="s">
        <v>105</v>
      </c>
      <c r="M22" s="52" t="s">
        <v>122</v>
      </c>
    </row>
    <row r="23" spans="1:13" s="16" customFormat="1" ht="18" customHeight="1">
      <c r="A23" s="73"/>
      <c r="B23" s="215">
        <v>26</v>
      </c>
      <c r="C23" s="51" t="s">
        <v>123</v>
      </c>
      <c r="D23" s="24">
        <v>10</v>
      </c>
      <c r="E23" s="25">
        <v>332</v>
      </c>
      <c r="F23" s="25">
        <v>128423</v>
      </c>
      <c r="G23" s="25">
        <v>256801</v>
      </c>
      <c r="H23" s="25">
        <v>600929</v>
      </c>
      <c r="I23" s="25">
        <v>511180</v>
      </c>
      <c r="J23" s="25">
        <v>314015</v>
      </c>
      <c r="K23" s="25">
        <v>114415</v>
      </c>
      <c r="L23" s="26">
        <v>13376</v>
      </c>
      <c r="M23" s="52" t="s">
        <v>123</v>
      </c>
    </row>
    <row r="24" spans="1:13" s="16" customFormat="1" ht="18" customHeight="1">
      <c r="A24" s="73"/>
      <c r="B24" s="215">
        <v>27</v>
      </c>
      <c r="C24" s="51" t="s">
        <v>124</v>
      </c>
      <c r="D24" s="24" t="s">
        <v>105</v>
      </c>
      <c r="E24" s="25" t="s">
        <v>105</v>
      </c>
      <c r="F24" s="25" t="s">
        <v>105</v>
      </c>
      <c r="G24" s="25" t="s">
        <v>105</v>
      </c>
      <c r="H24" s="25" t="s">
        <v>105</v>
      </c>
      <c r="I24" s="25" t="s">
        <v>105</v>
      </c>
      <c r="J24" s="25" t="s">
        <v>105</v>
      </c>
      <c r="K24" s="25" t="s">
        <v>105</v>
      </c>
      <c r="L24" s="26" t="s">
        <v>105</v>
      </c>
      <c r="M24" s="52" t="s">
        <v>124</v>
      </c>
    </row>
    <row r="25" spans="1:13" s="16" customFormat="1" ht="18" customHeight="1">
      <c r="A25" s="73"/>
      <c r="B25" s="215">
        <v>28</v>
      </c>
      <c r="C25" s="51" t="s">
        <v>28</v>
      </c>
      <c r="D25" s="24">
        <v>7</v>
      </c>
      <c r="E25" s="25">
        <v>852</v>
      </c>
      <c r="F25" s="25">
        <v>523140</v>
      </c>
      <c r="G25" s="25">
        <v>831858</v>
      </c>
      <c r="H25" s="25">
        <v>1636957</v>
      </c>
      <c r="I25" s="25">
        <v>1578211</v>
      </c>
      <c r="J25" s="25">
        <v>606133</v>
      </c>
      <c r="K25" s="25">
        <v>571658</v>
      </c>
      <c r="L25" s="26">
        <v>234418</v>
      </c>
      <c r="M25" s="52" t="s">
        <v>28</v>
      </c>
    </row>
    <row r="26" spans="1:13" s="16" customFormat="1" ht="18" customHeight="1">
      <c r="A26" s="73"/>
      <c r="B26" s="215">
        <v>29</v>
      </c>
      <c r="C26" s="61" t="s">
        <v>11</v>
      </c>
      <c r="D26" s="24" t="s">
        <v>105</v>
      </c>
      <c r="E26" s="25" t="s">
        <v>105</v>
      </c>
      <c r="F26" s="25" t="s">
        <v>105</v>
      </c>
      <c r="G26" s="25" t="s">
        <v>105</v>
      </c>
      <c r="H26" s="25" t="s">
        <v>105</v>
      </c>
      <c r="I26" s="25" t="s">
        <v>105</v>
      </c>
      <c r="J26" s="25" t="s">
        <v>105</v>
      </c>
      <c r="K26" s="25" t="s">
        <v>105</v>
      </c>
      <c r="L26" s="26" t="s">
        <v>105</v>
      </c>
      <c r="M26" s="62" t="s">
        <v>11</v>
      </c>
    </row>
    <row r="27" spans="1:13" s="16" customFormat="1" ht="18" customHeight="1">
      <c r="A27" s="73"/>
      <c r="B27" s="215">
        <v>30</v>
      </c>
      <c r="C27" s="51" t="s">
        <v>60</v>
      </c>
      <c r="D27" s="24">
        <v>1</v>
      </c>
      <c r="E27" s="25">
        <v>13</v>
      </c>
      <c r="F27" s="25" t="s">
        <v>106</v>
      </c>
      <c r="G27" s="25" t="s">
        <v>106</v>
      </c>
      <c r="H27" s="25" t="s">
        <v>106</v>
      </c>
      <c r="I27" s="25" t="s">
        <v>106</v>
      </c>
      <c r="J27" s="25" t="s">
        <v>106</v>
      </c>
      <c r="K27" s="25" t="s">
        <v>105</v>
      </c>
      <c r="L27" s="26" t="s">
        <v>105</v>
      </c>
      <c r="M27" s="52" t="s">
        <v>60</v>
      </c>
    </row>
    <row r="28" spans="1:13" s="16" customFormat="1" ht="18" customHeight="1">
      <c r="A28" s="73"/>
      <c r="B28" s="215">
        <v>31</v>
      </c>
      <c r="C28" s="51" t="s">
        <v>12</v>
      </c>
      <c r="D28" s="24">
        <v>9</v>
      </c>
      <c r="E28" s="25">
        <v>966</v>
      </c>
      <c r="F28" s="25">
        <v>508506</v>
      </c>
      <c r="G28" s="25">
        <v>2033844</v>
      </c>
      <c r="H28" s="25">
        <v>2678692</v>
      </c>
      <c r="I28" s="25">
        <v>2682388</v>
      </c>
      <c r="J28" s="25">
        <v>524033</v>
      </c>
      <c r="K28" s="25">
        <v>473109</v>
      </c>
      <c r="L28" s="26">
        <v>105771</v>
      </c>
      <c r="M28" s="52" t="s">
        <v>12</v>
      </c>
    </row>
    <row r="29" spans="1:13" s="16" customFormat="1" ht="18" customHeight="1">
      <c r="A29" s="73"/>
      <c r="B29" s="216">
        <v>32</v>
      </c>
      <c r="C29" s="53" t="s">
        <v>61</v>
      </c>
      <c r="D29" s="27">
        <v>1</v>
      </c>
      <c r="E29" s="28">
        <v>15</v>
      </c>
      <c r="F29" s="28" t="s">
        <v>106</v>
      </c>
      <c r="G29" s="28" t="s">
        <v>106</v>
      </c>
      <c r="H29" s="28" t="s">
        <v>106</v>
      </c>
      <c r="I29" s="28" t="s">
        <v>106</v>
      </c>
      <c r="J29" s="28" t="s">
        <v>106</v>
      </c>
      <c r="K29" s="28" t="s">
        <v>105</v>
      </c>
      <c r="L29" s="29" t="s">
        <v>105</v>
      </c>
      <c r="M29" s="54" t="s">
        <v>61</v>
      </c>
    </row>
    <row r="30" spans="1:12" s="44" customFormat="1" ht="13.5">
      <c r="A30" s="73"/>
      <c r="D30" s="45"/>
      <c r="E30" s="45"/>
      <c r="F30" s="45"/>
      <c r="G30" s="45"/>
      <c r="H30" s="45"/>
      <c r="I30" s="45"/>
      <c r="J30" s="45"/>
      <c r="K30" s="45"/>
      <c r="L30" s="45"/>
    </row>
    <row r="31" spans="4:12" ht="13.5">
      <c r="D31" s="4"/>
      <c r="E31" s="4"/>
      <c r="F31" s="4"/>
      <c r="G31" s="4"/>
      <c r="H31" s="4"/>
      <c r="I31" s="4"/>
      <c r="J31" s="4"/>
      <c r="K31" s="4"/>
      <c r="L31" s="4"/>
    </row>
    <row r="32" spans="4:12" ht="13.5">
      <c r="D32" s="4"/>
      <c r="E32" s="4"/>
      <c r="F32" s="4"/>
      <c r="G32" s="4"/>
      <c r="H32" s="4"/>
      <c r="I32" s="4"/>
      <c r="J32" s="4"/>
      <c r="K32" s="4"/>
      <c r="L32" s="4"/>
    </row>
    <row r="33" spans="4:12" ht="13.5">
      <c r="D33" s="4"/>
      <c r="E33" s="4"/>
      <c r="F33" s="4"/>
      <c r="G33" s="4"/>
      <c r="H33" s="4"/>
      <c r="I33" s="4"/>
      <c r="J33" s="4"/>
      <c r="K33" s="4"/>
      <c r="L33" s="4"/>
    </row>
    <row r="34" spans="4:12" ht="13.5">
      <c r="D34" s="4"/>
      <c r="E34" s="4"/>
      <c r="F34" s="4"/>
      <c r="G34" s="4"/>
      <c r="H34" s="4"/>
      <c r="I34" s="4"/>
      <c r="J34" s="4"/>
      <c r="K34" s="4"/>
      <c r="L34" s="4"/>
    </row>
    <row r="35" spans="4:12" ht="13.5">
      <c r="D35" s="4"/>
      <c r="E35" s="4"/>
      <c r="F35" s="4"/>
      <c r="G35" s="4"/>
      <c r="H35" s="4"/>
      <c r="I35" s="4"/>
      <c r="J35" s="4"/>
      <c r="K35" s="4"/>
      <c r="L35" s="4"/>
    </row>
    <row r="36" spans="4:12" ht="13.5">
      <c r="D36" s="4"/>
      <c r="E36" s="4"/>
      <c r="F36" s="4"/>
      <c r="G36" s="4"/>
      <c r="H36" s="4"/>
      <c r="I36" s="4"/>
      <c r="J36" s="4"/>
      <c r="K36" s="4"/>
      <c r="L36" s="4"/>
    </row>
    <row r="37" spans="4:12" ht="13.5">
      <c r="D37" s="4"/>
      <c r="E37" s="4"/>
      <c r="F37" s="4"/>
      <c r="G37" s="4"/>
      <c r="H37" s="4"/>
      <c r="I37" s="4"/>
      <c r="J37" s="4"/>
      <c r="K37" s="4"/>
      <c r="L37" s="4"/>
    </row>
    <row r="38" spans="4:12" ht="13.5">
      <c r="D38" s="4"/>
      <c r="E38" s="4"/>
      <c r="F38" s="4"/>
      <c r="G38" s="4"/>
      <c r="H38" s="4"/>
      <c r="I38" s="4"/>
      <c r="J38" s="4"/>
      <c r="K38" s="4"/>
      <c r="L38" s="4"/>
    </row>
    <row r="39" spans="4:12" ht="13.5">
      <c r="D39" s="4"/>
      <c r="E39" s="4"/>
      <c r="F39" s="4"/>
      <c r="G39" s="4"/>
      <c r="H39" s="4"/>
      <c r="I39" s="4"/>
      <c r="J39" s="4"/>
      <c r="K39" s="4"/>
      <c r="L39" s="4"/>
    </row>
    <row r="40" spans="4:12" ht="13.5">
      <c r="D40" s="4"/>
      <c r="E40" s="4"/>
      <c r="F40" s="4"/>
      <c r="G40" s="4"/>
      <c r="H40" s="4"/>
      <c r="I40" s="4"/>
      <c r="J40" s="4"/>
      <c r="K40" s="4"/>
      <c r="L40" s="4"/>
    </row>
    <row r="41" spans="4:12" ht="13.5">
      <c r="D41" s="4"/>
      <c r="E41" s="4"/>
      <c r="F41" s="4"/>
      <c r="G41" s="4"/>
      <c r="H41" s="4"/>
      <c r="I41" s="4"/>
      <c r="J41" s="4"/>
      <c r="K41" s="4"/>
      <c r="L41" s="4"/>
    </row>
    <row r="42" spans="4:12" ht="13.5">
      <c r="D42" s="4"/>
      <c r="E42" s="4"/>
      <c r="F42" s="4"/>
      <c r="G42" s="4"/>
      <c r="H42" s="4"/>
      <c r="I42" s="4"/>
      <c r="J42" s="4"/>
      <c r="K42" s="4"/>
      <c r="L42" s="4"/>
    </row>
    <row r="43" spans="4:12" ht="13.5">
      <c r="D43" s="4"/>
      <c r="E43" s="4"/>
      <c r="F43" s="4"/>
      <c r="G43" s="4"/>
      <c r="H43" s="4"/>
      <c r="I43" s="4"/>
      <c r="J43" s="4"/>
      <c r="K43" s="4"/>
      <c r="L43" s="4"/>
    </row>
    <row r="44" spans="4:12" ht="13.5">
      <c r="D44" s="4"/>
      <c r="E44" s="4"/>
      <c r="F44" s="4"/>
      <c r="G44" s="4"/>
      <c r="H44" s="4"/>
      <c r="I44" s="4"/>
      <c r="J44" s="4"/>
      <c r="K44" s="4"/>
      <c r="L44" s="4"/>
    </row>
    <row r="45" spans="4:12" ht="13.5">
      <c r="D45" s="4"/>
      <c r="E45" s="4"/>
      <c r="F45" s="4"/>
      <c r="G45" s="4"/>
      <c r="H45" s="4"/>
      <c r="I45" s="4"/>
      <c r="J45" s="4"/>
      <c r="K45" s="4"/>
      <c r="L45" s="4"/>
    </row>
    <row r="46" spans="4:12" ht="13.5">
      <c r="D46" s="4"/>
      <c r="E46" s="4"/>
      <c r="F46" s="4"/>
      <c r="G46" s="4"/>
      <c r="H46" s="4"/>
      <c r="I46" s="4"/>
      <c r="J46" s="4"/>
      <c r="K46" s="4"/>
      <c r="L46" s="4"/>
    </row>
    <row r="47" spans="4:12" ht="13.5">
      <c r="D47" s="4"/>
      <c r="E47" s="4"/>
      <c r="F47" s="4"/>
      <c r="G47" s="4"/>
      <c r="H47" s="4"/>
      <c r="I47" s="4"/>
      <c r="J47" s="4"/>
      <c r="K47" s="4"/>
      <c r="L47" s="4"/>
    </row>
    <row r="48" spans="4:12" ht="13.5">
      <c r="D48" s="4"/>
      <c r="E48" s="4"/>
      <c r="F48" s="4"/>
      <c r="G48" s="4"/>
      <c r="H48" s="4"/>
      <c r="I48" s="4"/>
      <c r="J48" s="4"/>
      <c r="K48" s="4"/>
      <c r="L48" s="4"/>
    </row>
    <row r="49" spans="4:12" ht="13.5">
      <c r="D49" s="4"/>
      <c r="E49" s="4"/>
      <c r="F49" s="4"/>
      <c r="G49" s="4"/>
      <c r="H49" s="4"/>
      <c r="I49" s="4"/>
      <c r="J49" s="4"/>
      <c r="K49" s="4"/>
      <c r="L49" s="4"/>
    </row>
    <row r="50" spans="4:12" ht="13.5">
      <c r="D50" s="4"/>
      <c r="E50" s="4"/>
      <c r="F50" s="4"/>
      <c r="G50" s="4"/>
      <c r="H50" s="4"/>
      <c r="I50" s="4"/>
      <c r="J50" s="4"/>
      <c r="K50" s="4"/>
      <c r="L50" s="4"/>
    </row>
    <row r="51" spans="4:12" ht="13.5">
      <c r="D51" s="4"/>
      <c r="E51" s="4"/>
      <c r="F51" s="4"/>
      <c r="G51" s="4"/>
      <c r="H51" s="4"/>
      <c r="I51" s="4"/>
      <c r="J51" s="4"/>
      <c r="K51" s="4"/>
      <c r="L51" s="4"/>
    </row>
    <row r="52" spans="4:12" ht="13.5">
      <c r="D52" s="4"/>
      <c r="E52" s="4"/>
      <c r="F52" s="4"/>
      <c r="G52" s="4"/>
      <c r="H52" s="4"/>
      <c r="I52" s="4"/>
      <c r="J52" s="4"/>
      <c r="K52" s="4"/>
      <c r="L52" s="4"/>
    </row>
    <row r="53" spans="4:12" ht="13.5">
      <c r="D53" s="4"/>
      <c r="E53" s="4"/>
      <c r="F53" s="4"/>
      <c r="G53" s="4"/>
      <c r="H53" s="4"/>
      <c r="I53" s="4"/>
      <c r="J53" s="4"/>
      <c r="K53" s="4"/>
      <c r="L53" s="4"/>
    </row>
    <row r="54" spans="4:12" ht="13.5">
      <c r="D54" s="4"/>
      <c r="E54" s="4"/>
      <c r="F54" s="4"/>
      <c r="G54" s="4"/>
      <c r="H54" s="4"/>
      <c r="I54" s="4"/>
      <c r="J54" s="4"/>
      <c r="K54" s="4"/>
      <c r="L54" s="4"/>
    </row>
    <row r="55" spans="4:12" ht="13.5">
      <c r="D55" s="4"/>
      <c r="E55" s="4"/>
      <c r="F55" s="4"/>
      <c r="G55" s="4"/>
      <c r="H55" s="4"/>
      <c r="I55" s="4"/>
      <c r="J55" s="4"/>
      <c r="K55" s="4"/>
      <c r="L55" s="4"/>
    </row>
    <row r="56" spans="4:12" ht="13.5">
      <c r="D56" s="4"/>
      <c r="E56" s="4"/>
      <c r="F56" s="4"/>
      <c r="G56" s="4"/>
      <c r="H56" s="4"/>
      <c r="I56" s="4"/>
      <c r="J56" s="4"/>
      <c r="K56" s="4"/>
      <c r="L56" s="4"/>
    </row>
    <row r="57" spans="4:12" ht="13.5">
      <c r="D57" s="4"/>
      <c r="E57" s="4"/>
      <c r="F57" s="4"/>
      <c r="G57" s="4"/>
      <c r="H57" s="4"/>
      <c r="I57" s="4"/>
      <c r="J57" s="4"/>
      <c r="K57" s="4"/>
      <c r="L57" s="4"/>
    </row>
  </sheetData>
  <sheetProtection/>
  <mergeCells count="4">
    <mergeCell ref="C1:L1"/>
    <mergeCell ref="B3:C4"/>
    <mergeCell ref="M3:M4"/>
    <mergeCell ref="A15:A16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89" r:id="rId1"/>
  <ignoredErrors>
    <ignoredError sqref="B6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58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73" customWidth="1"/>
    <col min="2" max="2" width="3.625" style="0" customWidth="1"/>
    <col min="3" max="3" width="14.625" style="0" customWidth="1"/>
    <col min="4" max="4" width="8.625" style="0" customWidth="1"/>
    <col min="5" max="5" width="9.625" style="0" customWidth="1"/>
    <col min="6" max="7" width="12.625" style="0" customWidth="1"/>
    <col min="8" max="9" width="13.875" style="0" customWidth="1"/>
    <col min="10" max="12" width="12.625" style="0" customWidth="1"/>
    <col min="13" max="13" width="14.625" style="0" customWidth="1"/>
    <col min="14" max="14" width="8.625" style="0" customWidth="1"/>
  </cols>
  <sheetData>
    <row r="1" spans="1:12" s="30" customFormat="1" ht="38.25" customHeight="1">
      <c r="A1" s="73"/>
      <c r="C1" s="242" t="s">
        <v>71</v>
      </c>
      <c r="D1" s="242"/>
      <c r="E1" s="242"/>
      <c r="F1" s="242"/>
      <c r="G1" s="242"/>
      <c r="H1" s="242"/>
      <c r="I1" s="242"/>
      <c r="J1" s="242"/>
      <c r="K1" s="242"/>
      <c r="L1" s="242"/>
    </row>
    <row r="2" spans="1:3" s="8" customFormat="1" ht="19.5" customHeight="1">
      <c r="A2" s="73"/>
      <c r="C2" s="8" t="s">
        <v>27</v>
      </c>
    </row>
    <row r="3" spans="1:13" s="12" customFormat="1" ht="24" customHeight="1">
      <c r="A3" s="73"/>
      <c r="B3" s="238" t="s">
        <v>54</v>
      </c>
      <c r="C3" s="244"/>
      <c r="D3" s="9" t="s">
        <v>43</v>
      </c>
      <c r="E3" s="10" t="s">
        <v>44</v>
      </c>
      <c r="F3" s="10" t="s">
        <v>45</v>
      </c>
      <c r="G3" s="10" t="s">
        <v>46</v>
      </c>
      <c r="H3" s="10" t="s">
        <v>14</v>
      </c>
      <c r="I3" s="10" t="s">
        <v>47</v>
      </c>
      <c r="J3" s="10" t="s">
        <v>48</v>
      </c>
      <c r="K3" s="10" t="s">
        <v>49</v>
      </c>
      <c r="L3" s="11" t="s">
        <v>15</v>
      </c>
      <c r="M3" s="234" t="s">
        <v>110</v>
      </c>
    </row>
    <row r="4" spans="1:14" s="15" customFormat="1" ht="13.5" customHeight="1">
      <c r="A4" s="74"/>
      <c r="B4" s="245"/>
      <c r="C4" s="246"/>
      <c r="D4" s="2"/>
      <c r="E4" s="3" t="s">
        <v>50</v>
      </c>
      <c r="F4" s="13" t="s">
        <v>16</v>
      </c>
      <c r="G4" s="13" t="s">
        <v>16</v>
      </c>
      <c r="H4" s="13" t="s">
        <v>16</v>
      </c>
      <c r="I4" s="13" t="s">
        <v>16</v>
      </c>
      <c r="J4" s="13" t="s">
        <v>16</v>
      </c>
      <c r="K4" s="13" t="s">
        <v>16</v>
      </c>
      <c r="L4" s="14" t="s">
        <v>16</v>
      </c>
      <c r="M4" s="235"/>
      <c r="N4" s="5"/>
    </row>
    <row r="5" spans="1:14" s="1" customFormat="1" ht="24" customHeight="1">
      <c r="A5" s="75"/>
      <c r="B5" s="46" t="s">
        <v>129</v>
      </c>
      <c r="C5" s="47"/>
      <c r="D5" s="18">
        <v>26</v>
      </c>
      <c r="E5" s="19">
        <v>672</v>
      </c>
      <c r="F5" s="19">
        <v>205465</v>
      </c>
      <c r="G5" s="19">
        <v>627771</v>
      </c>
      <c r="H5" s="19">
        <v>1097906</v>
      </c>
      <c r="I5" s="19">
        <v>1108266</v>
      </c>
      <c r="J5" s="19">
        <v>445840</v>
      </c>
      <c r="K5" s="19">
        <v>121652</v>
      </c>
      <c r="L5" s="20">
        <v>11336</v>
      </c>
      <c r="M5" s="48" t="s">
        <v>129</v>
      </c>
      <c r="N5" s="5"/>
    </row>
    <row r="6" spans="1:13" s="16" customFormat="1" ht="18" customHeight="1">
      <c r="A6" s="75"/>
      <c r="B6" s="213" t="s">
        <v>13</v>
      </c>
      <c r="C6" s="49" t="s">
        <v>68</v>
      </c>
      <c r="D6" s="21">
        <v>2</v>
      </c>
      <c r="E6" s="22">
        <v>24</v>
      </c>
      <c r="F6" s="22" t="s">
        <v>106</v>
      </c>
      <c r="G6" s="22" t="s">
        <v>106</v>
      </c>
      <c r="H6" s="22" t="s">
        <v>106</v>
      </c>
      <c r="I6" s="22" t="s">
        <v>106</v>
      </c>
      <c r="J6" s="22" t="s">
        <v>106</v>
      </c>
      <c r="K6" s="22" t="s">
        <v>105</v>
      </c>
      <c r="L6" s="23" t="s">
        <v>105</v>
      </c>
      <c r="M6" s="50" t="s">
        <v>68</v>
      </c>
    </row>
    <row r="7" spans="1:13" s="16" customFormat="1" ht="18" customHeight="1">
      <c r="A7" s="76"/>
      <c r="B7" s="215">
        <v>10</v>
      </c>
      <c r="C7" s="51" t="s">
        <v>0</v>
      </c>
      <c r="D7" s="24">
        <v>2</v>
      </c>
      <c r="E7" s="25">
        <v>86</v>
      </c>
      <c r="F7" s="25" t="s">
        <v>106</v>
      </c>
      <c r="G7" s="25" t="s">
        <v>106</v>
      </c>
      <c r="H7" s="25" t="s">
        <v>106</v>
      </c>
      <c r="I7" s="25" t="s">
        <v>106</v>
      </c>
      <c r="J7" s="25" t="s">
        <v>106</v>
      </c>
      <c r="K7" s="25" t="s">
        <v>106</v>
      </c>
      <c r="L7" s="26" t="s">
        <v>106</v>
      </c>
      <c r="M7" s="52" t="s">
        <v>0</v>
      </c>
    </row>
    <row r="8" spans="1:13" s="16" customFormat="1" ht="18" customHeight="1">
      <c r="A8" s="75"/>
      <c r="B8" s="215">
        <v>11</v>
      </c>
      <c r="C8" s="51" t="s">
        <v>63</v>
      </c>
      <c r="D8" s="24">
        <v>3</v>
      </c>
      <c r="E8" s="25">
        <v>66</v>
      </c>
      <c r="F8" s="25">
        <v>13780</v>
      </c>
      <c r="G8" s="25">
        <v>1625</v>
      </c>
      <c r="H8" s="25">
        <v>22883</v>
      </c>
      <c r="I8" s="25">
        <v>22883</v>
      </c>
      <c r="J8" s="25">
        <v>19882</v>
      </c>
      <c r="K8" s="25" t="s">
        <v>106</v>
      </c>
      <c r="L8" s="26" t="s">
        <v>105</v>
      </c>
      <c r="M8" s="52" t="s">
        <v>63</v>
      </c>
    </row>
    <row r="9" spans="1:13" s="16" customFormat="1" ht="18" customHeight="1">
      <c r="A9" s="75"/>
      <c r="B9" s="215">
        <v>12</v>
      </c>
      <c r="C9" s="51" t="s">
        <v>1</v>
      </c>
      <c r="D9" s="24">
        <v>1</v>
      </c>
      <c r="E9" s="25">
        <v>9</v>
      </c>
      <c r="F9" s="25" t="s">
        <v>106</v>
      </c>
      <c r="G9" s="25" t="s">
        <v>106</v>
      </c>
      <c r="H9" s="25" t="s">
        <v>106</v>
      </c>
      <c r="I9" s="25" t="s">
        <v>106</v>
      </c>
      <c r="J9" s="25" t="s">
        <v>106</v>
      </c>
      <c r="K9" s="25" t="s">
        <v>105</v>
      </c>
      <c r="L9" s="26" t="s">
        <v>105</v>
      </c>
      <c r="M9" s="52" t="s">
        <v>1</v>
      </c>
    </row>
    <row r="10" spans="1:13" s="16" customFormat="1" ht="18" customHeight="1">
      <c r="A10" s="75"/>
      <c r="B10" s="215">
        <v>13</v>
      </c>
      <c r="C10" s="51" t="s">
        <v>2</v>
      </c>
      <c r="D10" s="24" t="s">
        <v>105</v>
      </c>
      <c r="E10" s="25" t="s">
        <v>105</v>
      </c>
      <c r="F10" s="25" t="s">
        <v>105</v>
      </c>
      <c r="G10" s="25" t="s">
        <v>105</v>
      </c>
      <c r="H10" s="25" t="s">
        <v>105</v>
      </c>
      <c r="I10" s="25" t="s">
        <v>105</v>
      </c>
      <c r="J10" s="25" t="s">
        <v>105</v>
      </c>
      <c r="K10" s="25" t="s">
        <v>105</v>
      </c>
      <c r="L10" s="26" t="s">
        <v>105</v>
      </c>
      <c r="M10" s="52" t="s">
        <v>2</v>
      </c>
    </row>
    <row r="11" spans="1:13" s="16" customFormat="1" ht="18" customHeight="1">
      <c r="A11" s="75"/>
      <c r="B11" s="215">
        <v>14</v>
      </c>
      <c r="C11" s="51" t="s">
        <v>3</v>
      </c>
      <c r="D11" s="24" t="s">
        <v>105</v>
      </c>
      <c r="E11" s="25" t="s">
        <v>105</v>
      </c>
      <c r="F11" s="25" t="s">
        <v>105</v>
      </c>
      <c r="G11" s="25" t="s">
        <v>105</v>
      </c>
      <c r="H11" s="25" t="s">
        <v>105</v>
      </c>
      <c r="I11" s="25" t="s">
        <v>105</v>
      </c>
      <c r="J11" s="25" t="s">
        <v>105</v>
      </c>
      <c r="K11" s="25" t="s">
        <v>105</v>
      </c>
      <c r="L11" s="26" t="s">
        <v>105</v>
      </c>
      <c r="M11" s="52" t="s">
        <v>3</v>
      </c>
    </row>
    <row r="12" spans="1:13" s="16" customFormat="1" ht="18" customHeight="1">
      <c r="A12" s="75"/>
      <c r="B12" s="215">
        <v>15</v>
      </c>
      <c r="C12" s="51" t="s">
        <v>128</v>
      </c>
      <c r="D12" s="24" t="s">
        <v>105</v>
      </c>
      <c r="E12" s="25" t="s">
        <v>105</v>
      </c>
      <c r="F12" s="25" t="s">
        <v>105</v>
      </c>
      <c r="G12" s="25" t="s">
        <v>105</v>
      </c>
      <c r="H12" s="25" t="s">
        <v>105</v>
      </c>
      <c r="I12" s="25" t="s">
        <v>105</v>
      </c>
      <c r="J12" s="25" t="s">
        <v>105</v>
      </c>
      <c r="K12" s="25" t="s">
        <v>105</v>
      </c>
      <c r="L12" s="26" t="s">
        <v>105</v>
      </c>
      <c r="M12" s="52" t="s">
        <v>128</v>
      </c>
    </row>
    <row r="13" spans="1:13" s="16" customFormat="1" ht="18" customHeight="1">
      <c r="A13" s="75"/>
      <c r="B13" s="215">
        <v>16</v>
      </c>
      <c r="C13" s="51" t="s">
        <v>64</v>
      </c>
      <c r="D13" s="24" t="s">
        <v>105</v>
      </c>
      <c r="E13" s="25" t="s">
        <v>105</v>
      </c>
      <c r="F13" s="25" t="s">
        <v>105</v>
      </c>
      <c r="G13" s="25" t="s">
        <v>105</v>
      </c>
      <c r="H13" s="25" t="s">
        <v>105</v>
      </c>
      <c r="I13" s="25" t="s">
        <v>105</v>
      </c>
      <c r="J13" s="25" t="s">
        <v>105</v>
      </c>
      <c r="K13" s="25" t="s">
        <v>105</v>
      </c>
      <c r="L13" s="26" t="s">
        <v>105</v>
      </c>
      <c r="M13" s="52" t="s">
        <v>64</v>
      </c>
    </row>
    <row r="14" spans="1:13" s="16" customFormat="1" ht="18" customHeight="1">
      <c r="A14" s="75"/>
      <c r="B14" s="215">
        <v>17</v>
      </c>
      <c r="C14" s="51" t="s">
        <v>4</v>
      </c>
      <c r="D14" s="24" t="s">
        <v>105</v>
      </c>
      <c r="E14" s="25" t="s">
        <v>105</v>
      </c>
      <c r="F14" s="25" t="s">
        <v>105</v>
      </c>
      <c r="G14" s="25" t="s">
        <v>105</v>
      </c>
      <c r="H14" s="25" t="s">
        <v>105</v>
      </c>
      <c r="I14" s="25" t="s">
        <v>105</v>
      </c>
      <c r="J14" s="25" t="s">
        <v>105</v>
      </c>
      <c r="K14" s="25" t="s">
        <v>105</v>
      </c>
      <c r="L14" s="26" t="s">
        <v>105</v>
      </c>
      <c r="M14" s="52" t="s">
        <v>4</v>
      </c>
    </row>
    <row r="15" spans="1:13" s="16" customFormat="1" ht="18" customHeight="1">
      <c r="A15" s="223">
        <f>'第１表事業所'!A10+20</f>
        <v>149</v>
      </c>
      <c r="B15" s="215">
        <v>18</v>
      </c>
      <c r="C15" s="51" t="s">
        <v>5</v>
      </c>
      <c r="D15" s="24">
        <v>2</v>
      </c>
      <c r="E15" s="25">
        <v>17</v>
      </c>
      <c r="F15" s="25" t="s">
        <v>106</v>
      </c>
      <c r="G15" s="25" t="s">
        <v>106</v>
      </c>
      <c r="H15" s="25" t="s">
        <v>106</v>
      </c>
      <c r="I15" s="25" t="s">
        <v>106</v>
      </c>
      <c r="J15" s="25" t="s">
        <v>106</v>
      </c>
      <c r="K15" s="25" t="s">
        <v>105</v>
      </c>
      <c r="L15" s="26" t="s">
        <v>105</v>
      </c>
      <c r="M15" s="52" t="s">
        <v>5</v>
      </c>
    </row>
    <row r="16" spans="1:13" s="16" customFormat="1" ht="18" customHeight="1">
      <c r="A16" s="223"/>
      <c r="B16" s="215">
        <v>19</v>
      </c>
      <c r="C16" s="51" t="s">
        <v>6</v>
      </c>
      <c r="D16" s="24" t="s">
        <v>105</v>
      </c>
      <c r="E16" s="25" t="s">
        <v>105</v>
      </c>
      <c r="F16" s="25" t="s">
        <v>105</v>
      </c>
      <c r="G16" s="25" t="s">
        <v>105</v>
      </c>
      <c r="H16" s="25" t="s">
        <v>105</v>
      </c>
      <c r="I16" s="25" t="s">
        <v>105</v>
      </c>
      <c r="J16" s="25" t="s">
        <v>105</v>
      </c>
      <c r="K16" s="25" t="s">
        <v>105</v>
      </c>
      <c r="L16" s="26" t="s">
        <v>105</v>
      </c>
      <c r="M16" s="52" t="s">
        <v>6</v>
      </c>
    </row>
    <row r="17" spans="1:13" s="16" customFormat="1" ht="18" customHeight="1">
      <c r="A17" s="73"/>
      <c r="B17" s="215">
        <v>20</v>
      </c>
      <c r="C17" s="51" t="s">
        <v>7</v>
      </c>
      <c r="D17" s="24" t="s">
        <v>105</v>
      </c>
      <c r="E17" s="25" t="s">
        <v>105</v>
      </c>
      <c r="F17" s="25" t="s">
        <v>105</v>
      </c>
      <c r="G17" s="25" t="s">
        <v>105</v>
      </c>
      <c r="H17" s="25" t="s">
        <v>105</v>
      </c>
      <c r="I17" s="25" t="s">
        <v>105</v>
      </c>
      <c r="J17" s="25" t="s">
        <v>105</v>
      </c>
      <c r="K17" s="25" t="s">
        <v>105</v>
      </c>
      <c r="L17" s="26" t="s">
        <v>105</v>
      </c>
      <c r="M17" s="52" t="s">
        <v>7</v>
      </c>
    </row>
    <row r="18" spans="1:13" s="16" customFormat="1" ht="18" customHeight="1">
      <c r="A18" s="73"/>
      <c r="B18" s="215">
        <v>21</v>
      </c>
      <c r="C18" s="51" t="s">
        <v>8</v>
      </c>
      <c r="D18" s="24">
        <v>3</v>
      </c>
      <c r="E18" s="25">
        <v>19</v>
      </c>
      <c r="F18" s="25">
        <v>6584</v>
      </c>
      <c r="G18" s="25">
        <v>83912</v>
      </c>
      <c r="H18" s="25">
        <v>102477</v>
      </c>
      <c r="I18" s="25">
        <v>99591</v>
      </c>
      <c r="J18" s="25">
        <v>17681</v>
      </c>
      <c r="K18" s="25" t="s">
        <v>105</v>
      </c>
      <c r="L18" s="26" t="s">
        <v>105</v>
      </c>
      <c r="M18" s="52" t="s">
        <v>8</v>
      </c>
    </row>
    <row r="19" spans="1:13" s="16" customFormat="1" ht="18" customHeight="1">
      <c r="A19" s="75"/>
      <c r="B19" s="215">
        <v>22</v>
      </c>
      <c r="C19" s="51" t="s">
        <v>69</v>
      </c>
      <c r="D19" s="24">
        <v>1</v>
      </c>
      <c r="E19" s="25">
        <v>8</v>
      </c>
      <c r="F19" s="25" t="s">
        <v>106</v>
      </c>
      <c r="G19" s="25" t="s">
        <v>106</v>
      </c>
      <c r="H19" s="25" t="s">
        <v>106</v>
      </c>
      <c r="I19" s="25" t="s">
        <v>106</v>
      </c>
      <c r="J19" s="25" t="s">
        <v>106</v>
      </c>
      <c r="K19" s="25" t="s">
        <v>105</v>
      </c>
      <c r="L19" s="26" t="s">
        <v>105</v>
      </c>
      <c r="M19" s="52" t="s">
        <v>69</v>
      </c>
    </row>
    <row r="20" spans="1:13" s="16" customFormat="1" ht="18" customHeight="1">
      <c r="A20" s="75"/>
      <c r="B20" s="215">
        <v>23</v>
      </c>
      <c r="C20" s="51" t="s">
        <v>9</v>
      </c>
      <c r="D20" s="24" t="s">
        <v>105</v>
      </c>
      <c r="E20" s="25" t="s">
        <v>105</v>
      </c>
      <c r="F20" s="25" t="s">
        <v>105</v>
      </c>
      <c r="G20" s="25" t="s">
        <v>105</v>
      </c>
      <c r="H20" s="25" t="s">
        <v>105</v>
      </c>
      <c r="I20" s="25" t="s">
        <v>105</v>
      </c>
      <c r="J20" s="25" t="s">
        <v>105</v>
      </c>
      <c r="K20" s="25" t="s">
        <v>105</v>
      </c>
      <c r="L20" s="26" t="s">
        <v>105</v>
      </c>
      <c r="M20" s="52" t="s">
        <v>9</v>
      </c>
    </row>
    <row r="21" spans="1:13" s="16" customFormat="1" ht="18" customHeight="1">
      <c r="A21" s="73"/>
      <c r="B21" s="215">
        <v>24</v>
      </c>
      <c r="C21" s="51" t="s">
        <v>10</v>
      </c>
      <c r="D21" s="24">
        <v>2</v>
      </c>
      <c r="E21" s="25">
        <v>26</v>
      </c>
      <c r="F21" s="25" t="s">
        <v>106</v>
      </c>
      <c r="G21" s="25" t="s">
        <v>106</v>
      </c>
      <c r="H21" s="25" t="s">
        <v>106</v>
      </c>
      <c r="I21" s="25" t="s">
        <v>106</v>
      </c>
      <c r="J21" s="25" t="s">
        <v>106</v>
      </c>
      <c r="K21" s="25" t="s">
        <v>105</v>
      </c>
      <c r="L21" s="26" t="s">
        <v>105</v>
      </c>
      <c r="M21" s="52" t="s">
        <v>10</v>
      </c>
    </row>
    <row r="22" spans="1:13" s="16" customFormat="1" ht="18" customHeight="1">
      <c r="A22" s="73"/>
      <c r="B22" s="215">
        <v>25</v>
      </c>
      <c r="C22" s="51" t="s">
        <v>122</v>
      </c>
      <c r="D22" s="24">
        <v>1</v>
      </c>
      <c r="E22" s="25">
        <v>28</v>
      </c>
      <c r="F22" s="25" t="s">
        <v>106</v>
      </c>
      <c r="G22" s="25" t="s">
        <v>106</v>
      </c>
      <c r="H22" s="25" t="s">
        <v>106</v>
      </c>
      <c r="I22" s="25" t="s">
        <v>106</v>
      </c>
      <c r="J22" s="25" t="s">
        <v>106</v>
      </c>
      <c r="K22" s="25" t="s">
        <v>105</v>
      </c>
      <c r="L22" s="26" t="s">
        <v>105</v>
      </c>
      <c r="M22" s="52" t="s">
        <v>122</v>
      </c>
    </row>
    <row r="23" spans="1:13" s="16" customFormat="1" ht="18" customHeight="1">
      <c r="A23" s="73"/>
      <c r="B23" s="215">
        <v>26</v>
      </c>
      <c r="C23" s="51" t="s">
        <v>123</v>
      </c>
      <c r="D23" s="24">
        <v>2</v>
      </c>
      <c r="E23" s="25">
        <v>125</v>
      </c>
      <c r="F23" s="25" t="s">
        <v>106</v>
      </c>
      <c r="G23" s="25" t="s">
        <v>106</v>
      </c>
      <c r="H23" s="25" t="s">
        <v>106</v>
      </c>
      <c r="I23" s="25" t="s">
        <v>106</v>
      </c>
      <c r="J23" s="25" t="s">
        <v>106</v>
      </c>
      <c r="K23" s="25" t="s">
        <v>106</v>
      </c>
      <c r="L23" s="26" t="s">
        <v>106</v>
      </c>
      <c r="M23" s="52" t="s">
        <v>123</v>
      </c>
    </row>
    <row r="24" spans="1:13" s="16" customFormat="1" ht="18" customHeight="1">
      <c r="A24" s="73"/>
      <c r="B24" s="215">
        <v>27</v>
      </c>
      <c r="C24" s="51" t="s">
        <v>124</v>
      </c>
      <c r="D24" s="24" t="s">
        <v>105</v>
      </c>
      <c r="E24" s="25" t="s">
        <v>105</v>
      </c>
      <c r="F24" s="25" t="s">
        <v>105</v>
      </c>
      <c r="G24" s="25" t="s">
        <v>105</v>
      </c>
      <c r="H24" s="25" t="s">
        <v>105</v>
      </c>
      <c r="I24" s="25" t="s">
        <v>105</v>
      </c>
      <c r="J24" s="25" t="s">
        <v>105</v>
      </c>
      <c r="K24" s="25" t="s">
        <v>105</v>
      </c>
      <c r="L24" s="26" t="s">
        <v>105</v>
      </c>
      <c r="M24" s="52" t="s">
        <v>124</v>
      </c>
    </row>
    <row r="25" spans="1:13" s="16" customFormat="1" ht="18" customHeight="1">
      <c r="A25" s="73"/>
      <c r="B25" s="215">
        <v>28</v>
      </c>
      <c r="C25" s="51" t="s">
        <v>28</v>
      </c>
      <c r="D25" s="24">
        <v>3</v>
      </c>
      <c r="E25" s="25">
        <v>244</v>
      </c>
      <c r="F25" s="25">
        <v>83052</v>
      </c>
      <c r="G25" s="25">
        <v>165017</v>
      </c>
      <c r="H25" s="25">
        <v>303257</v>
      </c>
      <c r="I25" s="25">
        <v>311628</v>
      </c>
      <c r="J25" s="25">
        <v>140024</v>
      </c>
      <c r="K25" s="25" t="s">
        <v>106</v>
      </c>
      <c r="L25" s="26" t="s">
        <v>105</v>
      </c>
      <c r="M25" s="52" t="s">
        <v>28</v>
      </c>
    </row>
    <row r="26" spans="1:13" s="16" customFormat="1" ht="18" customHeight="1">
      <c r="A26" s="73"/>
      <c r="B26" s="215">
        <v>29</v>
      </c>
      <c r="C26" s="61" t="s">
        <v>11</v>
      </c>
      <c r="D26" s="24" t="s">
        <v>105</v>
      </c>
      <c r="E26" s="25" t="s">
        <v>105</v>
      </c>
      <c r="F26" s="25" t="s">
        <v>105</v>
      </c>
      <c r="G26" s="25" t="s">
        <v>105</v>
      </c>
      <c r="H26" s="25" t="s">
        <v>105</v>
      </c>
      <c r="I26" s="25" t="s">
        <v>105</v>
      </c>
      <c r="J26" s="25" t="s">
        <v>105</v>
      </c>
      <c r="K26" s="25" t="s">
        <v>105</v>
      </c>
      <c r="L26" s="26" t="s">
        <v>105</v>
      </c>
      <c r="M26" s="62" t="s">
        <v>11</v>
      </c>
    </row>
    <row r="27" spans="1:13" s="16" customFormat="1" ht="18" customHeight="1">
      <c r="A27" s="73"/>
      <c r="B27" s="215">
        <v>30</v>
      </c>
      <c r="C27" s="51" t="s">
        <v>60</v>
      </c>
      <c r="D27" s="24" t="s">
        <v>105</v>
      </c>
      <c r="E27" s="25" t="s">
        <v>105</v>
      </c>
      <c r="F27" s="25" t="s">
        <v>105</v>
      </c>
      <c r="G27" s="25" t="s">
        <v>105</v>
      </c>
      <c r="H27" s="25" t="s">
        <v>105</v>
      </c>
      <c r="I27" s="25" t="s">
        <v>105</v>
      </c>
      <c r="J27" s="25" t="s">
        <v>105</v>
      </c>
      <c r="K27" s="25" t="s">
        <v>105</v>
      </c>
      <c r="L27" s="26" t="s">
        <v>105</v>
      </c>
      <c r="M27" s="52" t="s">
        <v>60</v>
      </c>
    </row>
    <row r="28" spans="1:13" s="16" customFormat="1" ht="18" customHeight="1">
      <c r="A28" s="73"/>
      <c r="B28" s="215">
        <v>31</v>
      </c>
      <c r="C28" s="51" t="s">
        <v>12</v>
      </c>
      <c r="D28" s="24" t="s">
        <v>105</v>
      </c>
      <c r="E28" s="25" t="s">
        <v>105</v>
      </c>
      <c r="F28" s="25" t="s">
        <v>105</v>
      </c>
      <c r="G28" s="25" t="s">
        <v>105</v>
      </c>
      <c r="H28" s="25" t="s">
        <v>105</v>
      </c>
      <c r="I28" s="25" t="s">
        <v>105</v>
      </c>
      <c r="J28" s="25" t="s">
        <v>105</v>
      </c>
      <c r="K28" s="25" t="s">
        <v>105</v>
      </c>
      <c r="L28" s="26" t="s">
        <v>105</v>
      </c>
      <c r="M28" s="52" t="s">
        <v>12</v>
      </c>
    </row>
    <row r="29" spans="1:13" s="16" customFormat="1" ht="18" customHeight="1">
      <c r="A29" s="73"/>
      <c r="B29" s="216">
        <v>32</v>
      </c>
      <c r="C29" s="53" t="s">
        <v>61</v>
      </c>
      <c r="D29" s="27">
        <v>4</v>
      </c>
      <c r="E29" s="28">
        <v>20</v>
      </c>
      <c r="F29" s="28">
        <v>1706</v>
      </c>
      <c r="G29" s="28">
        <v>1233</v>
      </c>
      <c r="H29" s="28">
        <v>4277</v>
      </c>
      <c r="I29" s="28">
        <v>4277</v>
      </c>
      <c r="J29" s="28">
        <v>2899</v>
      </c>
      <c r="K29" s="28" t="s">
        <v>105</v>
      </c>
      <c r="L29" s="29" t="s">
        <v>105</v>
      </c>
      <c r="M29" s="54" t="s">
        <v>61</v>
      </c>
    </row>
    <row r="30" spans="1:12" s="44" customFormat="1" ht="13.5">
      <c r="A30" s="73"/>
      <c r="D30" s="45"/>
      <c r="E30" s="45"/>
      <c r="F30" s="45"/>
      <c r="G30" s="45"/>
      <c r="H30" s="45"/>
      <c r="I30" s="45"/>
      <c r="J30" s="45"/>
      <c r="K30" s="45"/>
      <c r="L30" s="45"/>
    </row>
    <row r="31" spans="3:12" ht="13.5">
      <c r="C31" s="7"/>
      <c r="D31" s="4"/>
      <c r="E31" s="6"/>
      <c r="F31" s="6"/>
      <c r="G31" s="6"/>
      <c r="H31" s="6"/>
      <c r="I31" s="6"/>
      <c r="J31" s="6"/>
      <c r="K31" s="6"/>
      <c r="L31" s="6"/>
    </row>
    <row r="32" spans="4:12" ht="13.5">
      <c r="D32" s="4"/>
      <c r="E32" s="4"/>
      <c r="F32" s="4"/>
      <c r="G32" s="4"/>
      <c r="H32" s="4"/>
      <c r="I32" s="4"/>
      <c r="J32" s="4"/>
      <c r="K32" s="4"/>
      <c r="L32" s="4"/>
    </row>
    <row r="33" spans="4:12" ht="13.5">
      <c r="D33" s="4"/>
      <c r="E33" s="4"/>
      <c r="F33" s="4"/>
      <c r="G33" s="4"/>
      <c r="H33" s="4"/>
      <c r="I33" s="4"/>
      <c r="J33" s="4"/>
      <c r="K33" s="4"/>
      <c r="L33" s="4"/>
    </row>
    <row r="34" spans="4:12" ht="13.5">
      <c r="D34" s="4"/>
      <c r="E34" s="4"/>
      <c r="F34" s="4"/>
      <c r="G34" s="4"/>
      <c r="H34" s="4"/>
      <c r="I34" s="4"/>
      <c r="J34" s="4"/>
      <c r="K34" s="4"/>
      <c r="L34" s="4"/>
    </row>
    <row r="35" spans="4:12" ht="13.5">
      <c r="D35" s="4"/>
      <c r="E35" s="4"/>
      <c r="F35" s="4"/>
      <c r="G35" s="4"/>
      <c r="H35" s="4"/>
      <c r="I35" s="4"/>
      <c r="J35" s="4"/>
      <c r="K35" s="4"/>
      <c r="L35" s="4"/>
    </row>
    <row r="36" spans="4:12" ht="13.5">
      <c r="D36" s="4"/>
      <c r="E36" s="4"/>
      <c r="F36" s="4"/>
      <c r="G36" s="4"/>
      <c r="H36" s="4"/>
      <c r="I36" s="4"/>
      <c r="J36" s="4"/>
      <c r="K36" s="4"/>
      <c r="L36" s="4"/>
    </row>
    <row r="37" spans="4:12" ht="13.5">
      <c r="D37" s="4"/>
      <c r="E37" s="4"/>
      <c r="F37" s="4"/>
      <c r="G37" s="4"/>
      <c r="H37" s="4"/>
      <c r="I37" s="4"/>
      <c r="J37" s="4"/>
      <c r="K37" s="4"/>
      <c r="L37" s="4"/>
    </row>
    <row r="38" spans="4:12" ht="13.5">
      <c r="D38" s="4"/>
      <c r="E38" s="4"/>
      <c r="F38" s="4"/>
      <c r="G38" s="4"/>
      <c r="H38" s="4"/>
      <c r="I38" s="4"/>
      <c r="J38" s="4"/>
      <c r="K38" s="4"/>
      <c r="L38" s="4"/>
    </row>
    <row r="39" spans="4:12" ht="13.5">
      <c r="D39" s="4"/>
      <c r="E39" s="4"/>
      <c r="F39" s="4"/>
      <c r="G39" s="4"/>
      <c r="H39" s="4"/>
      <c r="I39" s="4"/>
      <c r="J39" s="4"/>
      <c r="K39" s="4"/>
      <c r="L39" s="4"/>
    </row>
    <row r="40" spans="4:12" ht="13.5">
      <c r="D40" s="4"/>
      <c r="E40" s="4"/>
      <c r="F40" s="4"/>
      <c r="G40" s="4"/>
      <c r="H40" s="4"/>
      <c r="I40" s="4"/>
      <c r="J40" s="4"/>
      <c r="K40" s="4"/>
      <c r="L40" s="4"/>
    </row>
    <row r="41" spans="4:12" ht="13.5">
      <c r="D41" s="4"/>
      <c r="E41" s="4"/>
      <c r="F41" s="4"/>
      <c r="G41" s="4"/>
      <c r="H41" s="4"/>
      <c r="I41" s="4"/>
      <c r="J41" s="4"/>
      <c r="K41" s="4"/>
      <c r="L41" s="4"/>
    </row>
    <row r="42" spans="4:12" ht="13.5">
      <c r="D42" s="4"/>
      <c r="E42" s="4"/>
      <c r="F42" s="4"/>
      <c r="G42" s="4"/>
      <c r="H42" s="4"/>
      <c r="I42" s="4"/>
      <c r="J42" s="4"/>
      <c r="K42" s="4"/>
      <c r="L42" s="4"/>
    </row>
    <row r="43" spans="4:12" ht="13.5">
      <c r="D43" s="4"/>
      <c r="E43" s="4"/>
      <c r="F43" s="4"/>
      <c r="G43" s="4"/>
      <c r="H43" s="4"/>
      <c r="I43" s="4"/>
      <c r="J43" s="4"/>
      <c r="K43" s="4"/>
      <c r="L43" s="4"/>
    </row>
    <row r="44" spans="4:12" ht="13.5">
      <c r="D44" s="4"/>
      <c r="E44" s="4"/>
      <c r="F44" s="4"/>
      <c r="G44" s="4"/>
      <c r="H44" s="4"/>
      <c r="I44" s="4"/>
      <c r="J44" s="4"/>
      <c r="K44" s="4"/>
      <c r="L44" s="4"/>
    </row>
    <row r="45" spans="4:12" ht="13.5">
      <c r="D45" s="4"/>
      <c r="E45" s="4"/>
      <c r="F45" s="4"/>
      <c r="G45" s="4"/>
      <c r="H45" s="4"/>
      <c r="I45" s="4"/>
      <c r="J45" s="4"/>
      <c r="K45" s="4"/>
      <c r="L45" s="4"/>
    </row>
    <row r="46" spans="4:12" ht="13.5">
      <c r="D46" s="4"/>
      <c r="E46" s="4"/>
      <c r="F46" s="4"/>
      <c r="G46" s="4"/>
      <c r="H46" s="4"/>
      <c r="I46" s="4"/>
      <c r="J46" s="4"/>
      <c r="K46" s="4"/>
      <c r="L46" s="4"/>
    </row>
    <row r="47" spans="4:12" ht="13.5">
      <c r="D47" s="4"/>
      <c r="E47" s="4"/>
      <c r="F47" s="4"/>
      <c r="G47" s="4"/>
      <c r="H47" s="4"/>
      <c r="I47" s="4"/>
      <c r="J47" s="4"/>
      <c r="K47" s="4"/>
      <c r="L47" s="4"/>
    </row>
    <row r="48" spans="4:12" ht="13.5">
      <c r="D48" s="4"/>
      <c r="E48" s="4"/>
      <c r="F48" s="4"/>
      <c r="G48" s="4"/>
      <c r="H48" s="4"/>
      <c r="I48" s="4"/>
      <c r="J48" s="4"/>
      <c r="K48" s="4"/>
      <c r="L48" s="4"/>
    </row>
    <row r="49" spans="4:12" ht="13.5">
      <c r="D49" s="4"/>
      <c r="E49" s="4"/>
      <c r="F49" s="4"/>
      <c r="G49" s="4"/>
      <c r="H49" s="4"/>
      <c r="I49" s="4"/>
      <c r="J49" s="4"/>
      <c r="K49" s="4"/>
      <c r="L49" s="4"/>
    </row>
    <row r="50" spans="4:12" ht="13.5">
      <c r="D50" s="4"/>
      <c r="E50" s="4"/>
      <c r="F50" s="4"/>
      <c r="G50" s="4"/>
      <c r="H50" s="4"/>
      <c r="I50" s="4"/>
      <c r="J50" s="4"/>
      <c r="K50" s="4"/>
      <c r="L50" s="4"/>
    </row>
    <row r="51" spans="4:12" ht="13.5">
      <c r="D51" s="4"/>
      <c r="E51" s="4"/>
      <c r="F51" s="4"/>
      <c r="G51" s="4"/>
      <c r="H51" s="4"/>
      <c r="I51" s="4"/>
      <c r="J51" s="4"/>
      <c r="K51" s="4"/>
      <c r="L51" s="4"/>
    </row>
    <row r="52" spans="4:12" ht="13.5">
      <c r="D52" s="4"/>
      <c r="E52" s="4"/>
      <c r="F52" s="4"/>
      <c r="G52" s="4"/>
      <c r="H52" s="4"/>
      <c r="I52" s="4"/>
      <c r="J52" s="4"/>
      <c r="K52" s="4"/>
      <c r="L52" s="4"/>
    </row>
    <row r="53" spans="4:12" ht="13.5">
      <c r="D53" s="4"/>
      <c r="E53" s="4"/>
      <c r="F53" s="4"/>
      <c r="G53" s="4"/>
      <c r="H53" s="4"/>
      <c r="I53" s="4"/>
      <c r="J53" s="4"/>
      <c r="K53" s="4"/>
      <c r="L53" s="4"/>
    </row>
    <row r="54" spans="4:12" ht="13.5">
      <c r="D54" s="4"/>
      <c r="E54" s="4"/>
      <c r="F54" s="4"/>
      <c r="G54" s="4"/>
      <c r="H54" s="4"/>
      <c r="I54" s="4"/>
      <c r="J54" s="4"/>
      <c r="K54" s="4"/>
      <c r="L54" s="4"/>
    </row>
    <row r="55" spans="4:12" ht="13.5">
      <c r="D55" s="4"/>
      <c r="E55" s="4"/>
      <c r="F55" s="4"/>
      <c r="G55" s="4"/>
      <c r="H55" s="4"/>
      <c r="I55" s="4"/>
      <c r="J55" s="4"/>
      <c r="K55" s="4"/>
      <c r="L55" s="4"/>
    </row>
    <row r="56" spans="4:12" ht="13.5">
      <c r="D56" s="4"/>
      <c r="E56" s="4"/>
      <c r="F56" s="4"/>
      <c r="G56" s="4"/>
      <c r="H56" s="4"/>
      <c r="I56" s="4"/>
      <c r="J56" s="4"/>
      <c r="K56" s="4"/>
      <c r="L56" s="4"/>
    </row>
    <row r="57" spans="4:12" ht="13.5">
      <c r="D57" s="4"/>
      <c r="E57" s="4"/>
      <c r="F57" s="4"/>
      <c r="G57" s="4"/>
      <c r="H57" s="4"/>
      <c r="I57" s="4"/>
      <c r="J57" s="4"/>
      <c r="K57" s="4"/>
      <c r="L57" s="4"/>
    </row>
    <row r="58" spans="4:12" ht="13.5">
      <c r="D58" s="4"/>
      <c r="E58" s="4"/>
      <c r="F58" s="4"/>
      <c r="G58" s="4"/>
      <c r="H58" s="4"/>
      <c r="I58" s="4"/>
      <c r="J58" s="4"/>
      <c r="K58" s="4"/>
      <c r="L58" s="4"/>
    </row>
  </sheetData>
  <sheetProtection/>
  <mergeCells count="4">
    <mergeCell ref="C1:L1"/>
    <mergeCell ref="B3:C4"/>
    <mergeCell ref="M3:M4"/>
    <mergeCell ref="A15:A16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89" r:id="rId1"/>
  <ignoredErrors>
    <ignoredError sqref="B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zoomScale="80" zoomScaleNormal="80" zoomScalePageLayoutView="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69" customWidth="1"/>
    <col min="2" max="2" width="8.50390625" style="77" customWidth="1"/>
    <col min="3" max="3" width="9.25390625" style="77" customWidth="1"/>
    <col min="4" max="27" width="7.625" style="77" customWidth="1"/>
    <col min="28" max="16384" width="9.00390625" style="77" customWidth="1"/>
  </cols>
  <sheetData>
    <row r="1" spans="1:27" s="152" customFormat="1" ht="39.75" customHeight="1">
      <c r="A1" s="69"/>
      <c r="B1" s="77"/>
      <c r="C1" s="79" t="s">
        <v>96</v>
      </c>
      <c r="L1" s="80"/>
      <c r="Z1" s="158"/>
      <c r="AA1" s="203" t="s">
        <v>107</v>
      </c>
    </row>
    <row r="2" spans="2:27" ht="19.5" customHeight="1">
      <c r="B2" s="219" t="s">
        <v>103</v>
      </c>
      <c r="C2" s="159" t="s">
        <v>120</v>
      </c>
      <c r="D2" s="212" t="s">
        <v>13</v>
      </c>
      <c r="E2" s="160">
        <v>10</v>
      </c>
      <c r="F2" s="160">
        <v>11</v>
      </c>
      <c r="G2" s="160">
        <v>12</v>
      </c>
      <c r="H2" s="160">
        <v>13</v>
      </c>
      <c r="I2" s="160">
        <v>14</v>
      </c>
      <c r="J2" s="160">
        <v>15</v>
      </c>
      <c r="K2" s="160">
        <v>16</v>
      </c>
      <c r="L2" s="160">
        <v>17</v>
      </c>
      <c r="M2" s="160">
        <v>18</v>
      </c>
      <c r="N2" s="160">
        <v>19</v>
      </c>
      <c r="O2" s="160">
        <v>20</v>
      </c>
      <c r="P2" s="160">
        <v>21</v>
      </c>
      <c r="Q2" s="160">
        <v>22</v>
      </c>
      <c r="R2" s="160">
        <v>23</v>
      </c>
      <c r="S2" s="160">
        <v>24</v>
      </c>
      <c r="T2" s="160">
        <v>25</v>
      </c>
      <c r="U2" s="160">
        <v>26</v>
      </c>
      <c r="V2" s="160">
        <v>27</v>
      </c>
      <c r="W2" s="160">
        <v>28</v>
      </c>
      <c r="X2" s="160">
        <v>29</v>
      </c>
      <c r="Y2" s="160">
        <v>30</v>
      </c>
      <c r="Z2" s="160">
        <v>31</v>
      </c>
      <c r="AA2" s="162">
        <v>32</v>
      </c>
    </row>
    <row r="3" spans="1:27" ht="33.75" customHeight="1">
      <c r="A3" s="70"/>
      <c r="B3" s="220"/>
      <c r="C3" s="163" t="s">
        <v>111</v>
      </c>
      <c r="D3" s="164" t="s">
        <v>68</v>
      </c>
      <c r="E3" s="164" t="s">
        <v>0</v>
      </c>
      <c r="F3" s="164" t="s">
        <v>63</v>
      </c>
      <c r="G3" s="164" t="s">
        <v>1</v>
      </c>
      <c r="H3" s="164" t="s">
        <v>2</v>
      </c>
      <c r="I3" s="164" t="s">
        <v>3</v>
      </c>
      <c r="J3" s="164" t="s">
        <v>121</v>
      </c>
      <c r="K3" s="164" t="s">
        <v>64</v>
      </c>
      <c r="L3" s="164" t="s">
        <v>4</v>
      </c>
      <c r="M3" s="164" t="s">
        <v>5</v>
      </c>
      <c r="N3" s="164" t="s">
        <v>6</v>
      </c>
      <c r="O3" s="164" t="s">
        <v>7</v>
      </c>
      <c r="P3" s="164" t="s">
        <v>8</v>
      </c>
      <c r="Q3" s="164" t="s">
        <v>69</v>
      </c>
      <c r="R3" s="164" t="s">
        <v>9</v>
      </c>
      <c r="S3" s="164" t="s">
        <v>10</v>
      </c>
      <c r="T3" s="164" t="s">
        <v>122</v>
      </c>
      <c r="U3" s="164" t="s">
        <v>123</v>
      </c>
      <c r="V3" s="164" t="s">
        <v>124</v>
      </c>
      <c r="W3" s="165" t="s">
        <v>28</v>
      </c>
      <c r="X3" s="164" t="s">
        <v>11</v>
      </c>
      <c r="Y3" s="165" t="s">
        <v>60</v>
      </c>
      <c r="Z3" s="164" t="s">
        <v>12</v>
      </c>
      <c r="AA3" s="166" t="s">
        <v>61</v>
      </c>
    </row>
    <row r="4" spans="1:27" ht="39.75" customHeight="1">
      <c r="A4" s="71"/>
      <c r="B4" s="186" t="s">
        <v>67</v>
      </c>
      <c r="C4" s="187">
        <v>118042</v>
      </c>
      <c r="D4" s="188">
        <v>9175</v>
      </c>
      <c r="E4" s="188">
        <v>1205</v>
      </c>
      <c r="F4" s="188">
        <v>5519</v>
      </c>
      <c r="G4" s="188">
        <v>1606</v>
      </c>
      <c r="H4" s="188">
        <v>1452</v>
      </c>
      <c r="I4" s="188">
        <v>3583</v>
      </c>
      <c r="J4" s="188">
        <v>2447</v>
      </c>
      <c r="K4" s="188">
        <v>12660</v>
      </c>
      <c r="L4" s="188">
        <v>103</v>
      </c>
      <c r="M4" s="188">
        <v>8841</v>
      </c>
      <c r="N4" s="188">
        <v>922</v>
      </c>
      <c r="O4" s="188">
        <v>102</v>
      </c>
      <c r="P4" s="188">
        <v>3205</v>
      </c>
      <c r="Q4" s="188">
        <v>4340</v>
      </c>
      <c r="R4" s="188">
        <v>7363</v>
      </c>
      <c r="S4" s="188">
        <v>17259</v>
      </c>
      <c r="T4" s="188">
        <v>4514</v>
      </c>
      <c r="U4" s="188">
        <v>10594</v>
      </c>
      <c r="V4" s="188">
        <v>721</v>
      </c>
      <c r="W4" s="188">
        <v>9250</v>
      </c>
      <c r="X4" s="188">
        <v>2815</v>
      </c>
      <c r="Y4" s="188">
        <v>432</v>
      </c>
      <c r="Z4" s="188">
        <v>4697</v>
      </c>
      <c r="AA4" s="189">
        <v>5237</v>
      </c>
    </row>
    <row r="5" spans="1:27" ht="39.75" customHeight="1">
      <c r="A5" s="71"/>
      <c r="B5" s="118" t="s">
        <v>29</v>
      </c>
      <c r="C5" s="190">
        <v>38011</v>
      </c>
      <c r="D5" s="191">
        <v>3625</v>
      </c>
      <c r="E5" s="191">
        <v>430</v>
      </c>
      <c r="F5" s="191">
        <v>920</v>
      </c>
      <c r="G5" s="191">
        <v>280</v>
      </c>
      <c r="H5" s="191">
        <v>269</v>
      </c>
      <c r="I5" s="191">
        <v>1285</v>
      </c>
      <c r="J5" s="191">
        <v>1799</v>
      </c>
      <c r="K5" s="191">
        <v>7816</v>
      </c>
      <c r="L5" s="191">
        <v>37</v>
      </c>
      <c r="M5" s="191">
        <v>1973</v>
      </c>
      <c r="N5" s="191">
        <v>31</v>
      </c>
      <c r="O5" s="191">
        <v>89</v>
      </c>
      <c r="P5" s="191">
        <v>997</v>
      </c>
      <c r="Q5" s="191">
        <v>810</v>
      </c>
      <c r="R5" s="191">
        <v>329</v>
      </c>
      <c r="S5" s="191">
        <v>2603</v>
      </c>
      <c r="T5" s="191">
        <v>3277</v>
      </c>
      <c r="U5" s="191">
        <v>3806</v>
      </c>
      <c r="V5" s="191">
        <v>134</v>
      </c>
      <c r="W5" s="191">
        <v>4054</v>
      </c>
      <c r="X5" s="191">
        <v>668</v>
      </c>
      <c r="Y5" s="191">
        <v>205</v>
      </c>
      <c r="Z5" s="191">
        <v>2211</v>
      </c>
      <c r="AA5" s="192">
        <v>363</v>
      </c>
    </row>
    <row r="6" spans="1:27" ht="39.75" customHeight="1">
      <c r="A6" s="72"/>
      <c r="B6" s="118" t="s">
        <v>30</v>
      </c>
      <c r="C6" s="190">
        <v>15775</v>
      </c>
      <c r="D6" s="191">
        <v>768</v>
      </c>
      <c r="E6" s="191">
        <v>25</v>
      </c>
      <c r="F6" s="191">
        <v>481</v>
      </c>
      <c r="G6" s="191">
        <v>439</v>
      </c>
      <c r="H6" s="191">
        <v>159</v>
      </c>
      <c r="I6" s="191">
        <v>930</v>
      </c>
      <c r="J6" s="191">
        <v>174</v>
      </c>
      <c r="K6" s="191">
        <v>2131</v>
      </c>
      <c r="L6" s="191">
        <v>8</v>
      </c>
      <c r="M6" s="191">
        <v>1145</v>
      </c>
      <c r="N6" s="191">
        <v>60</v>
      </c>
      <c r="O6" s="191" t="s">
        <v>105</v>
      </c>
      <c r="P6" s="191">
        <v>595</v>
      </c>
      <c r="Q6" s="191">
        <v>847</v>
      </c>
      <c r="R6" s="191">
        <v>1401</v>
      </c>
      <c r="S6" s="191">
        <v>4131</v>
      </c>
      <c r="T6" s="191">
        <v>215</v>
      </c>
      <c r="U6" s="191">
        <v>1466</v>
      </c>
      <c r="V6" s="191" t="s">
        <v>105</v>
      </c>
      <c r="W6" s="191" t="s">
        <v>105</v>
      </c>
      <c r="X6" s="191">
        <v>114</v>
      </c>
      <c r="Y6" s="191">
        <v>81</v>
      </c>
      <c r="Z6" s="191">
        <v>159</v>
      </c>
      <c r="AA6" s="192">
        <v>446</v>
      </c>
    </row>
    <row r="7" spans="1:27" ht="39.75" customHeight="1">
      <c r="A7" s="71"/>
      <c r="B7" s="118" t="s">
        <v>31</v>
      </c>
      <c r="C7" s="190">
        <v>4465</v>
      </c>
      <c r="D7" s="191">
        <v>541</v>
      </c>
      <c r="E7" s="191">
        <v>6</v>
      </c>
      <c r="F7" s="191">
        <v>302</v>
      </c>
      <c r="G7" s="191">
        <v>12</v>
      </c>
      <c r="H7" s="191">
        <v>39</v>
      </c>
      <c r="I7" s="191" t="s">
        <v>105</v>
      </c>
      <c r="J7" s="191">
        <v>35</v>
      </c>
      <c r="K7" s="191">
        <v>137</v>
      </c>
      <c r="L7" s="191">
        <v>9</v>
      </c>
      <c r="M7" s="191">
        <v>165</v>
      </c>
      <c r="N7" s="191" t="s">
        <v>105</v>
      </c>
      <c r="O7" s="191">
        <v>9</v>
      </c>
      <c r="P7" s="191">
        <v>126</v>
      </c>
      <c r="Q7" s="191">
        <v>18</v>
      </c>
      <c r="R7" s="191" t="s">
        <v>105</v>
      </c>
      <c r="S7" s="191">
        <v>609</v>
      </c>
      <c r="T7" s="191">
        <v>136</v>
      </c>
      <c r="U7" s="191">
        <v>637</v>
      </c>
      <c r="V7" s="191" t="s">
        <v>105</v>
      </c>
      <c r="W7" s="191">
        <v>1260</v>
      </c>
      <c r="X7" s="191">
        <v>180</v>
      </c>
      <c r="Y7" s="191">
        <v>6</v>
      </c>
      <c r="Z7" s="191" t="s">
        <v>105</v>
      </c>
      <c r="AA7" s="192">
        <v>238</v>
      </c>
    </row>
    <row r="8" spans="1:27" ht="39.75" customHeight="1">
      <c r="A8" s="71"/>
      <c r="B8" s="118" t="s">
        <v>32</v>
      </c>
      <c r="C8" s="190">
        <v>4700</v>
      </c>
      <c r="D8" s="191">
        <v>473</v>
      </c>
      <c r="E8" s="191">
        <v>12</v>
      </c>
      <c r="F8" s="191">
        <v>457</v>
      </c>
      <c r="G8" s="191">
        <v>47</v>
      </c>
      <c r="H8" s="191">
        <v>13</v>
      </c>
      <c r="I8" s="191" t="s">
        <v>105</v>
      </c>
      <c r="J8" s="191">
        <v>59</v>
      </c>
      <c r="K8" s="191" t="s">
        <v>105</v>
      </c>
      <c r="L8" s="191">
        <v>6</v>
      </c>
      <c r="M8" s="191">
        <v>891</v>
      </c>
      <c r="N8" s="191" t="s">
        <v>105</v>
      </c>
      <c r="O8" s="191" t="s">
        <v>105</v>
      </c>
      <c r="P8" s="191">
        <v>211</v>
      </c>
      <c r="Q8" s="191">
        <v>1097</v>
      </c>
      <c r="R8" s="191">
        <v>43</v>
      </c>
      <c r="S8" s="191">
        <v>845</v>
      </c>
      <c r="T8" s="191" t="s">
        <v>105</v>
      </c>
      <c r="U8" s="191">
        <v>98</v>
      </c>
      <c r="V8" s="191" t="s">
        <v>105</v>
      </c>
      <c r="W8" s="191">
        <v>295</v>
      </c>
      <c r="X8" s="191">
        <v>31</v>
      </c>
      <c r="Y8" s="191" t="s">
        <v>105</v>
      </c>
      <c r="Z8" s="191">
        <v>99</v>
      </c>
      <c r="AA8" s="192">
        <v>23</v>
      </c>
    </row>
    <row r="9" spans="1:27" ht="39.75" customHeight="1">
      <c r="A9" s="71"/>
      <c r="B9" s="118" t="s">
        <v>33</v>
      </c>
      <c r="C9" s="190">
        <v>6421</v>
      </c>
      <c r="D9" s="191">
        <v>199</v>
      </c>
      <c r="E9" s="191">
        <v>30</v>
      </c>
      <c r="F9" s="191">
        <v>32</v>
      </c>
      <c r="G9" s="191" t="s">
        <v>105</v>
      </c>
      <c r="H9" s="191" t="s">
        <v>105</v>
      </c>
      <c r="I9" s="191">
        <v>480</v>
      </c>
      <c r="J9" s="191">
        <v>6</v>
      </c>
      <c r="K9" s="191">
        <v>631</v>
      </c>
      <c r="L9" s="191" t="s">
        <v>105</v>
      </c>
      <c r="M9" s="191">
        <v>256</v>
      </c>
      <c r="N9" s="191" t="s">
        <v>105</v>
      </c>
      <c r="O9" s="191" t="s">
        <v>105</v>
      </c>
      <c r="P9" s="191">
        <v>31</v>
      </c>
      <c r="Q9" s="191">
        <v>79</v>
      </c>
      <c r="R9" s="191" t="s">
        <v>105</v>
      </c>
      <c r="S9" s="191">
        <v>1578</v>
      </c>
      <c r="T9" s="191">
        <v>347</v>
      </c>
      <c r="U9" s="191">
        <v>741</v>
      </c>
      <c r="V9" s="191">
        <v>314</v>
      </c>
      <c r="W9" s="191">
        <v>602</v>
      </c>
      <c r="X9" s="191">
        <v>645</v>
      </c>
      <c r="Y9" s="191" t="s">
        <v>105</v>
      </c>
      <c r="Z9" s="191">
        <v>425</v>
      </c>
      <c r="AA9" s="192">
        <v>25</v>
      </c>
    </row>
    <row r="10" spans="1:27" ht="39.75" customHeight="1">
      <c r="A10" s="223">
        <f>'第１表事業所'!A10+1</f>
        <v>130</v>
      </c>
      <c r="B10" s="118" t="s">
        <v>34</v>
      </c>
      <c r="C10" s="190">
        <v>9459</v>
      </c>
      <c r="D10" s="191">
        <v>430</v>
      </c>
      <c r="E10" s="191">
        <v>69</v>
      </c>
      <c r="F10" s="191">
        <v>5</v>
      </c>
      <c r="G10" s="191">
        <v>14</v>
      </c>
      <c r="H10" s="191">
        <v>32</v>
      </c>
      <c r="I10" s="191">
        <v>23</v>
      </c>
      <c r="J10" s="191">
        <v>45</v>
      </c>
      <c r="K10" s="191">
        <v>27</v>
      </c>
      <c r="L10" s="191">
        <v>8</v>
      </c>
      <c r="M10" s="191">
        <v>753</v>
      </c>
      <c r="N10" s="191">
        <v>390</v>
      </c>
      <c r="O10" s="191" t="s">
        <v>105</v>
      </c>
      <c r="P10" s="191">
        <v>118</v>
      </c>
      <c r="Q10" s="191" t="s">
        <v>105</v>
      </c>
      <c r="R10" s="191">
        <v>1147</v>
      </c>
      <c r="S10" s="191">
        <v>2248</v>
      </c>
      <c r="T10" s="191">
        <v>48</v>
      </c>
      <c r="U10" s="191">
        <v>234</v>
      </c>
      <c r="V10" s="191" t="s">
        <v>105</v>
      </c>
      <c r="W10" s="191" t="s">
        <v>105</v>
      </c>
      <c r="X10" s="191">
        <v>19</v>
      </c>
      <c r="Y10" s="191">
        <v>7</v>
      </c>
      <c r="Z10" s="191" t="s">
        <v>105</v>
      </c>
      <c r="AA10" s="192">
        <v>3842</v>
      </c>
    </row>
    <row r="11" spans="1:27" ht="39.75" customHeight="1">
      <c r="A11" s="223"/>
      <c r="B11" s="118" t="s">
        <v>35</v>
      </c>
      <c r="C11" s="190">
        <v>5151</v>
      </c>
      <c r="D11" s="191">
        <v>610</v>
      </c>
      <c r="E11" s="191">
        <v>241</v>
      </c>
      <c r="F11" s="191">
        <v>403</v>
      </c>
      <c r="G11" s="191">
        <v>171</v>
      </c>
      <c r="H11" s="191">
        <v>144</v>
      </c>
      <c r="I11" s="191">
        <v>72</v>
      </c>
      <c r="J11" s="191">
        <v>136</v>
      </c>
      <c r="K11" s="191">
        <v>9</v>
      </c>
      <c r="L11" s="191">
        <v>6</v>
      </c>
      <c r="M11" s="191">
        <v>309</v>
      </c>
      <c r="N11" s="191" t="s">
        <v>105</v>
      </c>
      <c r="O11" s="191">
        <v>4</v>
      </c>
      <c r="P11" s="191">
        <v>327</v>
      </c>
      <c r="Q11" s="191">
        <v>87</v>
      </c>
      <c r="R11" s="191">
        <v>303</v>
      </c>
      <c r="S11" s="191">
        <v>549</v>
      </c>
      <c r="T11" s="191">
        <v>6</v>
      </c>
      <c r="U11" s="191">
        <v>404</v>
      </c>
      <c r="V11" s="191" t="s">
        <v>105</v>
      </c>
      <c r="W11" s="191">
        <v>1115</v>
      </c>
      <c r="X11" s="191">
        <v>74</v>
      </c>
      <c r="Y11" s="191" t="s">
        <v>105</v>
      </c>
      <c r="Z11" s="191">
        <v>175</v>
      </c>
      <c r="AA11" s="192">
        <v>6</v>
      </c>
    </row>
    <row r="12" spans="1:27" ht="39.75" customHeight="1">
      <c r="A12" s="71"/>
      <c r="B12" s="118" t="s">
        <v>36</v>
      </c>
      <c r="C12" s="190">
        <v>4295</v>
      </c>
      <c r="D12" s="191">
        <v>456</v>
      </c>
      <c r="E12" s="191" t="s">
        <v>105</v>
      </c>
      <c r="F12" s="191">
        <v>1183</v>
      </c>
      <c r="G12" s="191">
        <v>52</v>
      </c>
      <c r="H12" s="191">
        <v>108</v>
      </c>
      <c r="I12" s="191">
        <v>100</v>
      </c>
      <c r="J12" s="191">
        <v>32</v>
      </c>
      <c r="K12" s="191">
        <v>53</v>
      </c>
      <c r="L12" s="191">
        <v>15</v>
      </c>
      <c r="M12" s="191">
        <v>363</v>
      </c>
      <c r="N12" s="191">
        <v>156</v>
      </c>
      <c r="O12" s="191" t="s">
        <v>105</v>
      </c>
      <c r="P12" s="191">
        <v>190</v>
      </c>
      <c r="Q12" s="191" t="s">
        <v>105</v>
      </c>
      <c r="R12" s="191" t="s">
        <v>105</v>
      </c>
      <c r="S12" s="191">
        <v>705</v>
      </c>
      <c r="T12" s="191">
        <v>36</v>
      </c>
      <c r="U12" s="191">
        <v>273</v>
      </c>
      <c r="V12" s="191" t="s">
        <v>105</v>
      </c>
      <c r="W12" s="191">
        <v>37</v>
      </c>
      <c r="X12" s="191">
        <v>95</v>
      </c>
      <c r="Y12" s="191" t="s">
        <v>105</v>
      </c>
      <c r="Z12" s="191">
        <v>433</v>
      </c>
      <c r="AA12" s="192">
        <v>8</v>
      </c>
    </row>
    <row r="13" spans="1:27" ht="39.75" customHeight="1">
      <c r="A13" s="71"/>
      <c r="B13" s="118" t="s">
        <v>87</v>
      </c>
      <c r="C13" s="190">
        <v>7901</v>
      </c>
      <c r="D13" s="191">
        <v>755</v>
      </c>
      <c r="E13" s="191">
        <v>70</v>
      </c>
      <c r="F13" s="191">
        <v>1067</v>
      </c>
      <c r="G13" s="191">
        <v>206</v>
      </c>
      <c r="H13" s="191">
        <v>411</v>
      </c>
      <c r="I13" s="191">
        <v>142</v>
      </c>
      <c r="J13" s="191">
        <v>46</v>
      </c>
      <c r="K13" s="191">
        <v>191</v>
      </c>
      <c r="L13" s="191" t="s">
        <v>105</v>
      </c>
      <c r="M13" s="191">
        <v>755</v>
      </c>
      <c r="N13" s="191" t="s">
        <v>105</v>
      </c>
      <c r="O13" s="191" t="s">
        <v>105</v>
      </c>
      <c r="P13" s="191">
        <v>67</v>
      </c>
      <c r="Q13" s="191">
        <v>21</v>
      </c>
      <c r="R13" s="191">
        <v>44</v>
      </c>
      <c r="S13" s="191">
        <v>1493</v>
      </c>
      <c r="T13" s="191">
        <v>159</v>
      </c>
      <c r="U13" s="191">
        <v>1591</v>
      </c>
      <c r="V13" s="191">
        <v>26</v>
      </c>
      <c r="W13" s="191">
        <v>316</v>
      </c>
      <c r="X13" s="191">
        <v>353</v>
      </c>
      <c r="Y13" s="191" t="s">
        <v>105</v>
      </c>
      <c r="Z13" s="191">
        <v>78</v>
      </c>
      <c r="AA13" s="192">
        <v>110</v>
      </c>
    </row>
    <row r="14" spans="1:27" ht="39.75" customHeight="1">
      <c r="A14" s="71"/>
      <c r="B14" s="118" t="s">
        <v>88</v>
      </c>
      <c r="C14" s="190">
        <v>11742</v>
      </c>
      <c r="D14" s="191">
        <v>843</v>
      </c>
      <c r="E14" s="191">
        <v>71</v>
      </c>
      <c r="F14" s="191">
        <v>347</v>
      </c>
      <c r="G14" s="191">
        <v>336</v>
      </c>
      <c r="H14" s="191">
        <v>238</v>
      </c>
      <c r="I14" s="191">
        <v>297</v>
      </c>
      <c r="J14" s="191">
        <v>88</v>
      </c>
      <c r="K14" s="191">
        <v>729</v>
      </c>
      <c r="L14" s="191">
        <v>6</v>
      </c>
      <c r="M14" s="191">
        <v>773</v>
      </c>
      <c r="N14" s="191">
        <v>93</v>
      </c>
      <c r="O14" s="191" t="s">
        <v>105</v>
      </c>
      <c r="P14" s="191">
        <v>156</v>
      </c>
      <c r="Q14" s="191">
        <v>1350</v>
      </c>
      <c r="R14" s="191">
        <v>3254</v>
      </c>
      <c r="S14" s="191">
        <v>1879</v>
      </c>
      <c r="T14" s="191">
        <v>120</v>
      </c>
      <c r="U14" s="191">
        <v>515</v>
      </c>
      <c r="V14" s="191">
        <v>247</v>
      </c>
      <c r="W14" s="191">
        <v>38</v>
      </c>
      <c r="X14" s="191">
        <v>57</v>
      </c>
      <c r="Y14" s="191">
        <v>71</v>
      </c>
      <c r="Z14" s="191">
        <v>140</v>
      </c>
      <c r="AA14" s="192">
        <v>94</v>
      </c>
    </row>
    <row r="15" spans="1:27" ht="39.75" customHeight="1">
      <c r="A15" s="71"/>
      <c r="B15" s="118" t="s">
        <v>37</v>
      </c>
      <c r="C15" s="190">
        <v>226</v>
      </c>
      <c r="D15" s="191" t="s">
        <v>105</v>
      </c>
      <c r="E15" s="191" t="s">
        <v>105</v>
      </c>
      <c r="F15" s="191" t="s">
        <v>105</v>
      </c>
      <c r="G15" s="191" t="s">
        <v>105</v>
      </c>
      <c r="H15" s="191" t="s">
        <v>105</v>
      </c>
      <c r="I15" s="191" t="s">
        <v>105</v>
      </c>
      <c r="J15" s="191" t="s">
        <v>105</v>
      </c>
      <c r="K15" s="191" t="s">
        <v>105</v>
      </c>
      <c r="L15" s="191" t="s">
        <v>105</v>
      </c>
      <c r="M15" s="191" t="s">
        <v>105</v>
      </c>
      <c r="N15" s="191" t="s">
        <v>105</v>
      </c>
      <c r="O15" s="191" t="s">
        <v>105</v>
      </c>
      <c r="P15" s="191">
        <v>5</v>
      </c>
      <c r="Q15" s="191" t="s">
        <v>105</v>
      </c>
      <c r="R15" s="191" t="s">
        <v>105</v>
      </c>
      <c r="S15" s="191" t="s">
        <v>105</v>
      </c>
      <c r="T15" s="191" t="s">
        <v>105</v>
      </c>
      <c r="U15" s="191">
        <v>88</v>
      </c>
      <c r="V15" s="191" t="s">
        <v>105</v>
      </c>
      <c r="W15" s="191">
        <v>133</v>
      </c>
      <c r="X15" s="191" t="s">
        <v>105</v>
      </c>
      <c r="Y15" s="191" t="s">
        <v>105</v>
      </c>
      <c r="Z15" s="191" t="s">
        <v>105</v>
      </c>
      <c r="AA15" s="192" t="s">
        <v>105</v>
      </c>
    </row>
    <row r="16" spans="2:27" ht="39.75" customHeight="1">
      <c r="B16" s="118" t="s">
        <v>38</v>
      </c>
      <c r="C16" s="190">
        <v>2931</v>
      </c>
      <c r="D16" s="191">
        <v>77</v>
      </c>
      <c r="E16" s="191" t="s">
        <v>105</v>
      </c>
      <c r="F16" s="191">
        <v>146</v>
      </c>
      <c r="G16" s="191">
        <v>6</v>
      </c>
      <c r="H16" s="191">
        <v>12</v>
      </c>
      <c r="I16" s="191" t="s">
        <v>105</v>
      </c>
      <c r="J16" s="191">
        <v>9</v>
      </c>
      <c r="K16" s="191">
        <v>854</v>
      </c>
      <c r="L16" s="191" t="s">
        <v>105</v>
      </c>
      <c r="M16" s="191">
        <v>569</v>
      </c>
      <c r="N16" s="191" t="s">
        <v>105</v>
      </c>
      <c r="O16" s="191" t="s">
        <v>105</v>
      </c>
      <c r="P16" s="191">
        <v>203</v>
      </c>
      <c r="Q16" s="191" t="s">
        <v>105</v>
      </c>
      <c r="R16" s="191">
        <v>138</v>
      </c>
      <c r="S16" s="191">
        <v>77</v>
      </c>
      <c r="T16" s="191">
        <v>55</v>
      </c>
      <c r="U16" s="191">
        <v>166</v>
      </c>
      <c r="V16" s="191" t="s">
        <v>105</v>
      </c>
      <c r="W16" s="191">
        <v>77</v>
      </c>
      <c r="X16" s="191">
        <v>523</v>
      </c>
      <c r="Y16" s="191">
        <v>13</v>
      </c>
      <c r="Z16" s="191" t="s">
        <v>105</v>
      </c>
      <c r="AA16" s="192">
        <v>6</v>
      </c>
    </row>
    <row r="17" spans="2:27" ht="39.75" customHeight="1">
      <c r="B17" s="118" t="s">
        <v>39</v>
      </c>
      <c r="C17" s="190">
        <v>2594</v>
      </c>
      <c r="D17" s="191">
        <v>269</v>
      </c>
      <c r="E17" s="191">
        <v>70</v>
      </c>
      <c r="F17" s="191">
        <v>13</v>
      </c>
      <c r="G17" s="191">
        <v>10</v>
      </c>
      <c r="H17" s="191">
        <v>23</v>
      </c>
      <c r="I17" s="191">
        <v>254</v>
      </c>
      <c r="J17" s="191">
        <v>4</v>
      </c>
      <c r="K17" s="191">
        <v>82</v>
      </c>
      <c r="L17" s="191">
        <v>8</v>
      </c>
      <c r="M17" s="191">
        <v>113</v>
      </c>
      <c r="N17" s="191" t="s">
        <v>105</v>
      </c>
      <c r="O17" s="191" t="s">
        <v>105</v>
      </c>
      <c r="P17" s="191">
        <v>97</v>
      </c>
      <c r="Q17" s="191">
        <v>23</v>
      </c>
      <c r="R17" s="191">
        <v>704</v>
      </c>
      <c r="S17" s="191">
        <v>364</v>
      </c>
      <c r="T17" s="191">
        <v>71</v>
      </c>
      <c r="U17" s="191">
        <v>118</v>
      </c>
      <c r="V17" s="191" t="s">
        <v>105</v>
      </c>
      <c r="W17" s="191">
        <v>227</v>
      </c>
      <c r="X17" s="191">
        <v>56</v>
      </c>
      <c r="Y17" s="191">
        <v>36</v>
      </c>
      <c r="Z17" s="191">
        <v>11</v>
      </c>
      <c r="AA17" s="192">
        <v>41</v>
      </c>
    </row>
    <row r="18" spans="1:27" ht="39.75" customHeight="1">
      <c r="A18" s="71"/>
      <c r="B18" s="118" t="s">
        <v>40</v>
      </c>
      <c r="C18" s="190">
        <v>3699</v>
      </c>
      <c r="D18" s="191">
        <v>105</v>
      </c>
      <c r="E18" s="191">
        <v>95</v>
      </c>
      <c r="F18" s="191">
        <v>97</v>
      </c>
      <c r="G18" s="191">
        <v>24</v>
      </c>
      <c r="H18" s="191">
        <v>4</v>
      </c>
      <c r="I18" s="191" t="s">
        <v>105</v>
      </c>
      <c r="J18" s="191">
        <v>14</v>
      </c>
      <c r="K18" s="191" t="s">
        <v>105</v>
      </c>
      <c r="L18" s="191" t="s">
        <v>105</v>
      </c>
      <c r="M18" s="191">
        <v>759</v>
      </c>
      <c r="N18" s="191">
        <v>192</v>
      </c>
      <c r="O18" s="191" t="s">
        <v>105</v>
      </c>
      <c r="P18" s="191">
        <v>63</v>
      </c>
      <c r="Q18" s="191" t="s">
        <v>105</v>
      </c>
      <c r="R18" s="191" t="s">
        <v>105</v>
      </c>
      <c r="S18" s="191">
        <v>152</v>
      </c>
      <c r="T18" s="191">
        <v>16</v>
      </c>
      <c r="U18" s="191">
        <v>332</v>
      </c>
      <c r="V18" s="191" t="s">
        <v>105</v>
      </c>
      <c r="W18" s="191">
        <v>852</v>
      </c>
      <c r="X18" s="191" t="s">
        <v>105</v>
      </c>
      <c r="Y18" s="191">
        <v>13</v>
      </c>
      <c r="Z18" s="191">
        <v>966</v>
      </c>
      <c r="AA18" s="192">
        <v>15</v>
      </c>
    </row>
    <row r="19" spans="1:27" ht="39.75" customHeight="1">
      <c r="A19" s="71"/>
      <c r="B19" s="136" t="s">
        <v>41</v>
      </c>
      <c r="C19" s="193">
        <v>672</v>
      </c>
      <c r="D19" s="194">
        <v>24</v>
      </c>
      <c r="E19" s="194">
        <v>86</v>
      </c>
      <c r="F19" s="194">
        <v>66</v>
      </c>
      <c r="G19" s="194">
        <v>9</v>
      </c>
      <c r="H19" s="194" t="s">
        <v>105</v>
      </c>
      <c r="I19" s="194" t="s">
        <v>105</v>
      </c>
      <c r="J19" s="194" t="s">
        <v>105</v>
      </c>
      <c r="K19" s="194" t="s">
        <v>105</v>
      </c>
      <c r="L19" s="194" t="s">
        <v>105</v>
      </c>
      <c r="M19" s="194">
        <v>17</v>
      </c>
      <c r="N19" s="194" t="s">
        <v>105</v>
      </c>
      <c r="O19" s="194" t="s">
        <v>105</v>
      </c>
      <c r="P19" s="194">
        <v>19</v>
      </c>
      <c r="Q19" s="194">
        <v>8</v>
      </c>
      <c r="R19" s="194" t="s">
        <v>105</v>
      </c>
      <c r="S19" s="194">
        <v>26</v>
      </c>
      <c r="T19" s="194">
        <v>28</v>
      </c>
      <c r="U19" s="194">
        <v>125</v>
      </c>
      <c r="V19" s="194" t="s">
        <v>105</v>
      </c>
      <c r="W19" s="194">
        <v>244</v>
      </c>
      <c r="X19" s="194" t="s">
        <v>105</v>
      </c>
      <c r="Y19" s="194" t="s">
        <v>105</v>
      </c>
      <c r="Z19" s="194" t="s">
        <v>105</v>
      </c>
      <c r="AA19" s="195">
        <v>20</v>
      </c>
    </row>
    <row r="20" ht="15.75" customHeight="1"/>
    <row r="21" spans="2:27" ht="14.25" customHeight="1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2:27" ht="13.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2:27" ht="13.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</sheetData>
  <sheetProtection/>
  <mergeCells count="2">
    <mergeCell ref="B2:B3"/>
    <mergeCell ref="A10:A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  <ignoredErrors>
    <ignoredError sqref="D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69" customWidth="1"/>
    <col min="2" max="2" width="7.625" style="77" customWidth="1"/>
    <col min="3" max="3" width="11.125" style="77" customWidth="1"/>
    <col min="4" max="6" width="9.375" style="77" customWidth="1"/>
    <col min="7" max="7" width="9.375" style="176" customWidth="1"/>
    <col min="8" max="9" width="9.375" style="77" customWidth="1"/>
    <col min="10" max="10" width="9.375" style="176" customWidth="1"/>
    <col min="11" max="14" width="9.375" style="77" customWidth="1"/>
    <col min="15" max="15" width="8.50390625" style="77" customWidth="1"/>
    <col min="16" max="27" width="9.375" style="77" customWidth="1"/>
    <col min="28" max="16384" width="9.00390625" style="77" customWidth="1"/>
  </cols>
  <sheetData>
    <row r="1" spans="1:27" s="152" customFormat="1" ht="39.75" customHeight="1">
      <c r="A1" s="69"/>
      <c r="B1" s="77"/>
      <c r="C1" s="79" t="s">
        <v>89</v>
      </c>
      <c r="G1" s="156"/>
      <c r="J1" s="156"/>
      <c r="M1" s="80"/>
      <c r="O1" s="157"/>
      <c r="Z1" s="203"/>
      <c r="AA1" s="203" t="s">
        <v>90</v>
      </c>
    </row>
    <row r="2" spans="2:27" ht="19.5" customHeight="1">
      <c r="B2" s="219" t="s">
        <v>91</v>
      </c>
      <c r="C2" s="159" t="s">
        <v>120</v>
      </c>
      <c r="D2" s="212" t="s">
        <v>13</v>
      </c>
      <c r="E2" s="160">
        <v>10</v>
      </c>
      <c r="F2" s="160">
        <v>11</v>
      </c>
      <c r="G2" s="161">
        <v>12</v>
      </c>
      <c r="H2" s="160">
        <v>13</v>
      </c>
      <c r="I2" s="160">
        <v>14</v>
      </c>
      <c r="J2" s="161">
        <v>15</v>
      </c>
      <c r="K2" s="160">
        <v>16</v>
      </c>
      <c r="L2" s="160">
        <v>17</v>
      </c>
      <c r="M2" s="160">
        <v>18</v>
      </c>
      <c r="N2" s="160">
        <v>19</v>
      </c>
      <c r="O2" s="160">
        <v>20</v>
      </c>
      <c r="P2" s="160">
        <v>21</v>
      </c>
      <c r="Q2" s="160">
        <v>22</v>
      </c>
      <c r="R2" s="160">
        <v>23</v>
      </c>
      <c r="S2" s="160">
        <v>24</v>
      </c>
      <c r="T2" s="160">
        <v>25</v>
      </c>
      <c r="U2" s="160">
        <v>26</v>
      </c>
      <c r="V2" s="160">
        <v>27</v>
      </c>
      <c r="W2" s="160">
        <v>28</v>
      </c>
      <c r="X2" s="160">
        <v>29</v>
      </c>
      <c r="Y2" s="160">
        <v>30</v>
      </c>
      <c r="Z2" s="160">
        <v>31</v>
      </c>
      <c r="AA2" s="162">
        <v>32</v>
      </c>
    </row>
    <row r="3" spans="1:27" ht="33.75" customHeight="1">
      <c r="A3" s="70"/>
      <c r="B3" s="220"/>
      <c r="C3" s="163" t="s">
        <v>111</v>
      </c>
      <c r="D3" s="164" t="s">
        <v>68</v>
      </c>
      <c r="E3" s="164" t="s">
        <v>0</v>
      </c>
      <c r="F3" s="164" t="s">
        <v>63</v>
      </c>
      <c r="G3" s="164" t="s">
        <v>1</v>
      </c>
      <c r="H3" s="164" t="s">
        <v>2</v>
      </c>
      <c r="I3" s="164" t="s">
        <v>3</v>
      </c>
      <c r="J3" s="164" t="s">
        <v>121</v>
      </c>
      <c r="K3" s="164" t="s">
        <v>64</v>
      </c>
      <c r="L3" s="164" t="s">
        <v>4</v>
      </c>
      <c r="M3" s="164" t="s">
        <v>5</v>
      </c>
      <c r="N3" s="164" t="s">
        <v>6</v>
      </c>
      <c r="O3" s="164" t="s">
        <v>7</v>
      </c>
      <c r="P3" s="164" t="s">
        <v>8</v>
      </c>
      <c r="Q3" s="164" t="s">
        <v>69</v>
      </c>
      <c r="R3" s="164" t="s">
        <v>9</v>
      </c>
      <c r="S3" s="164" t="s">
        <v>10</v>
      </c>
      <c r="T3" s="164" t="s">
        <v>122</v>
      </c>
      <c r="U3" s="164" t="s">
        <v>123</v>
      </c>
      <c r="V3" s="164" t="s">
        <v>124</v>
      </c>
      <c r="W3" s="165" t="s">
        <v>28</v>
      </c>
      <c r="X3" s="164" t="s">
        <v>11</v>
      </c>
      <c r="Y3" s="165" t="s">
        <v>60</v>
      </c>
      <c r="Z3" s="164" t="s">
        <v>12</v>
      </c>
      <c r="AA3" s="166" t="s">
        <v>61</v>
      </c>
    </row>
    <row r="4" spans="1:27" ht="51" customHeight="1">
      <c r="A4" s="71"/>
      <c r="B4" s="167" t="s">
        <v>67</v>
      </c>
      <c r="C4" s="168">
        <v>331246584</v>
      </c>
      <c r="D4" s="169">
        <v>14091971</v>
      </c>
      <c r="E4" s="169">
        <v>6502363</v>
      </c>
      <c r="F4" s="169">
        <v>9640355</v>
      </c>
      <c r="G4" s="170">
        <v>3261952</v>
      </c>
      <c r="H4" s="169">
        <v>2982350</v>
      </c>
      <c r="I4" s="169">
        <v>12633145</v>
      </c>
      <c r="J4" s="170">
        <v>3386619</v>
      </c>
      <c r="K4" s="169">
        <v>54106938</v>
      </c>
      <c r="L4" s="169">
        <v>532788</v>
      </c>
      <c r="M4" s="169">
        <v>18944854</v>
      </c>
      <c r="N4" s="169">
        <v>1166228</v>
      </c>
      <c r="O4" s="169">
        <v>165905</v>
      </c>
      <c r="P4" s="169">
        <v>8162951</v>
      </c>
      <c r="Q4" s="169">
        <v>18170471</v>
      </c>
      <c r="R4" s="169">
        <v>34337113</v>
      </c>
      <c r="S4" s="169">
        <v>35726367</v>
      </c>
      <c r="T4" s="169">
        <v>15855907</v>
      </c>
      <c r="U4" s="169">
        <v>28016210</v>
      </c>
      <c r="V4" s="169">
        <v>3092810</v>
      </c>
      <c r="W4" s="169">
        <v>29450223</v>
      </c>
      <c r="X4" s="169">
        <v>5550620</v>
      </c>
      <c r="Y4" s="169">
        <v>674785</v>
      </c>
      <c r="Z4" s="169">
        <v>13298669</v>
      </c>
      <c r="AA4" s="171">
        <v>11494990</v>
      </c>
    </row>
    <row r="5" spans="1:27" s="176" customFormat="1" ht="51" customHeight="1">
      <c r="A5" s="71"/>
      <c r="B5" s="172" t="s">
        <v>29</v>
      </c>
      <c r="C5" s="173">
        <v>106721933</v>
      </c>
      <c r="D5" s="174">
        <v>6344887</v>
      </c>
      <c r="E5" s="174">
        <v>1127566</v>
      </c>
      <c r="F5" s="174">
        <v>4033413</v>
      </c>
      <c r="G5" s="174">
        <v>550188</v>
      </c>
      <c r="H5" s="174">
        <v>339014</v>
      </c>
      <c r="I5" s="174">
        <v>3937339</v>
      </c>
      <c r="J5" s="174">
        <v>2565442</v>
      </c>
      <c r="K5" s="174">
        <v>27745984</v>
      </c>
      <c r="L5" s="174">
        <v>197108</v>
      </c>
      <c r="M5" s="174">
        <v>3182293</v>
      </c>
      <c r="N5" s="174" t="s">
        <v>106</v>
      </c>
      <c r="O5" s="174" t="s">
        <v>106</v>
      </c>
      <c r="P5" s="174">
        <v>3766206</v>
      </c>
      <c r="Q5" s="174">
        <v>3178512</v>
      </c>
      <c r="R5" s="174">
        <v>1463057</v>
      </c>
      <c r="S5" s="174">
        <v>4817984</v>
      </c>
      <c r="T5" s="174">
        <v>13258648</v>
      </c>
      <c r="U5" s="174">
        <v>10478167</v>
      </c>
      <c r="V5" s="174">
        <v>221402</v>
      </c>
      <c r="W5" s="174">
        <v>10369082</v>
      </c>
      <c r="X5" s="174">
        <v>820590</v>
      </c>
      <c r="Y5" s="174">
        <v>272709</v>
      </c>
      <c r="Z5" s="174">
        <v>5971059</v>
      </c>
      <c r="AA5" s="175">
        <v>1882122</v>
      </c>
    </row>
    <row r="6" spans="1:27" ht="51" customHeight="1">
      <c r="A6" s="72"/>
      <c r="B6" s="177" t="s">
        <v>30</v>
      </c>
      <c r="C6" s="178">
        <v>39051198</v>
      </c>
      <c r="D6" s="179">
        <v>888006</v>
      </c>
      <c r="E6" s="179" t="s">
        <v>106</v>
      </c>
      <c r="F6" s="179">
        <v>536968</v>
      </c>
      <c r="G6" s="174">
        <v>1081822</v>
      </c>
      <c r="H6" s="179">
        <v>157207</v>
      </c>
      <c r="I6" s="179">
        <v>5917272</v>
      </c>
      <c r="J6" s="174">
        <v>160094</v>
      </c>
      <c r="K6" s="179">
        <v>8675954</v>
      </c>
      <c r="L6" s="179" t="s">
        <v>106</v>
      </c>
      <c r="M6" s="179">
        <v>2272488</v>
      </c>
      <c r="N6" s="179" t="s">
        <v>106</v>
      </c>
      <c r="O6" s="179" t="s">
        <v>105</v>
      </c>
      <c r="P6" s="179">
        <v>905726</v>
      </c>
      <c r="Q6" s="179">
        <v>2538682</v>
      </c>
      <c r="R6" s="179">
        <v>3708631</v>
      </c>
      <c r="S6" s="179">
        <v>7279248</v>
      </c>
      <c r="T6" s="179">
        <v>489242</v>
      </c>
      <c r="U6" s="179">
        <v>2709183</v>
      </c>
      <c r="V6" s="179" t="s">
        <v>105</v>
      </c>
      <c r="W6" s="179" t="s">
        <v>105</v>
      </c>
      <c r="X6" s="179">
        <v>432086</v>
      </c>
      <c r="Y6" s="179" t="s">
        <v>106</v>
      </c>
      <c r="Z6" s="179">
        <v>417452</v>
      </c>
      <c r="AA6" s="180">
        <v>425971</v>
      </c>
    </row>
    <row r="7" spans="1:27" ht="51" customHeight="1">
      <c r="A7" s="71"/>
      <c r="B7" s="177" t="s">
        <v>31</v>
      </c>
      <c r="C7" s="178">
        <v>12935097</v>
      </c>
      <c r="D7" s="179">
        <v>508101</v>
      </c>
      <c r="E7" s="179" t="s">
        <v>106</v>
      </c>
      <c r="F7" s="179">
        <v>328113</v>
      </c>
      <c r="G7" s="174" t="s">
        <v>106</v>
      </c>
      <c r="H7" s="179">
        <v>31317</v>
      </c>
      <c r="I7" s="179" t="s">
        <v>105</v>
      </c>
      <c r="J7" s="174">
        <v>32591</v>
      </c>
      <c r="K7" s="179">
        <v>279133</v>
      </c>
      <c r="L7" s="179" t="s">
        <v>106</v>
      </c>
      <c r="M7" s="179">
        <v>199630</v>
      </c>
      <c r="N7" s="179" t="s">
        <v>105</v>
      </c>
      <c r="O7" s="179" t="s">
        <v>106</v>
      </c>
      <c r="P7" s="179">
        <v>157092</v>
      </c>
      <c r="Q7" s="179">
        <v>26232</v>
      </c>
      <c r="R7" s="179" t="s">
        <v>105</v>
      </c>
      <c r="S7" s="179">
        <v>1195289</v>
      </c>
      <c r="T7" s="179">
        <v>201176</v>
      </c>
      <c r="U7" s="179">
        <v>805622</v>
      </c>
      <c r="V7" s="179" t="s">
        <v>105</v>
      </c>
      <c r="W7" s="179" t="s">
        <v>106</v>
      </c>
      <c r="X7" s="179" t="s">
        <v>106</v>
      </c>
      <c r="Y7" s="179" t="s">
        <v>106</v>
      </c>
      <c r="Z7" s="179" t="s">
        <v>105</v>
      </c>
      <c r="AA7" s="180">
        <v>2170293</v>
      </c>
    </row>
    <row r="8" spans="1:27" ht="51" customHeight="1">
      <c r="A8" s="71"/>
      <c r="B8" s="177" t="s">
        <v>32</v>
      </c>
      <c r="C8" s="178">
        <v>10524104</v>
      </c>
      <c r="D8" s="179">
        <v>603503</v>
      </c>
      <c r="E8" s="179" t="s">
        <v>106</v>
      </c>
      <c r="F8" s="179">
        <v>537678</v>
      </c>
      <c r="G8" s="174">
        <v>66849</v>
      </c>
      <c r="H8" s="179">
        <v>9612</v>
      </c>
      <c r="I8" s="179" t="s">
        <v>105</v>
      </c>
      <c r="J8" s="174">
        <v>25324</v>
      </c>
      <c r="K8" s="179" t="s">
        <v>105</v>
      </c>
      <c r="L8" s="179" t="s">
        <v>106</v>
      </c>
      <c r="M8" s="179">
        <v>2151997</v>
      </c>
      <c r="N8" s="179" t="s">
        <v>105</v>
      </c>
      <c r="O8" s="179" t="s">
        <v>105</v>
      </c>
      <c r="P8" s="179">
        <v>349083</v>
      </c>
      <c r="Q8" s="179" t="s">
        <v>106</v>
      </c>
      <c r="R8" s="179" t="s">
        <v>106</v>
      </c>
      <c r="S8" s="179">
        <v>1737436</v>
      </c>
      <c r="T8" s="179" t="s">
        <v>105</v>
      </c>
      <c r="U8" s="179">
        <v>156750</v>
      </c>
      <c r="V8" s="179" t="s">
        <v>105</v>
      </c>
      <c r="W8" s="179" t="s">
        <v>106</v>
      </c>
      <c r="X8" s="179">
        <v>16427</v>
      </c>
      <c r="Y8" s="179" t="s">
        <v>105</v>
      </c>
      <c r="Z8" s="179">
        <v>129911</v>
      </c>
      <c r="AA8" s="180" t="s">
        <v>106</v>
      </c>
    </row>
    <row r="9" spans="1:27" s="176" customFormat="1" ht="51" customHeight="1">
      <c r="A9" s="71"/>
      <c r="B9" s="172" t="s">
        <v>33</v>
      </c>
      <c r="C9" s="173">
        <v>26209106</v>
      </c>
      <c r="D9" s="174">
        <v>261025</v>
      </c>
      <c r="E9" s="174">
        <v>41973</v>
      </c>
      <c r="F9" s="174" t="s">
        <v>106</v>
      </c>
      <c r="G9" s="174" t="s">
        <v>105</v>
      </c>
      <c r="H9" s="174" t="s">
        <v>105</v>
      </c>
      <c r="I9" s="174">
        <v>411643</v>
      </c>
      <c r="J9" s="174" t="s">
        <v>106</v>
      </c>
      <c r="K9" s="174">
        <v>11457171</v>
      </c>
      <c r="L9" s="174" t="s">
        <v>105</v>
      </c>
      <c r="M9" s="174">
        <v>434693</v>
      </c>
      <c r="N9" s="174" t="s">
        <v>105</v>
      </c>
      <c r="O9" s="174" t="s">
        <v>105</v>
      </c>
      <c r="P9" s="174" t="s">
        <v>106</v>
      </c>
      <c r="Q9" s="174">
        <v>397322</v>
      </c>
      <c r="R9" s="174" t="s">
        <v>105</v>
      </c>
      <c r="S9" s="174">
        <v>3282306</v>
      </c>
      <c r="T9" s="174">
        <v>664665</v>
      </c>
      <c r="U9" s="174">
        <v>2168514</v>
      </c>
      <c r="V9" s="174" t="s">
        <v>106</v>
      </c>
      <c r="W9" s="174">
        <v>1410401</v>
      </c>
      <c r="X9" s="174">
        <v>1241547</v>
      </c>
      <c r="Y9" s="179" t="s">
        <v>105</v>
      </c>
      <c r="Z9" s="174">
        <v>1998300</v>
      </c>
      <c r="AA9" s="175">
        <v>9380</v>
      </c>
    </row>
    <row r="10" spans="1:27" ht="51" customHeight="1">
      <c r="A10" s="223">
        <f>'第１表事業所'!A10+2</f>
        <v>131</v>
      </c>
      <c r="B10" s="177" t="s">
        <v>34</v>
      </c>
      <c r="C10" s="178">
        <v>16810671</v>
      </c>
      <c r="D10" s="179">
        <v>283395</v>
      </c>
      <c r="E10" s="179" t="s">
        <v>106</v>
      </c>
      <c r="F10" s="179" t="s">
        <v>106</v>
      </c>
      <c r="G10" s="174">
        <v>14380</v>
      </c>
      <c r="H10" s="179">
        <v>20807</v>
      </c>
      <c r="I10" s="179" t="s">
        <v>106</v>
      </c>
      <c r="J10" s="174" t="s">
        <v>106</v>
      </c>
      <c r="K10" s="179" t="s">
        <v>106</v>
      </c>
      <c r="L10" s="179" t="s">
        <v>106</v>
      </c>
      <c r="M10" s="179">
        <v>1868820</v>
      </c>
      <c r="N10" s="179">
        <v>503197</v>
      </c>
      <c r="O10" s="179" t="s">
        <v>105</v>
      </c>
      <c r="P10" s="179">
        <v>284884</v>
      </c>
      <c r="Q10" s="179" t="s">
        <v>105</v>
      </c>
      <c r="R10" s="179" t="s">
        <v>106</v>
      </c>
      <c r="S10" s="179">
        <v>4699329</v>
      </c>
      <c r="T10" s="179" t="s">
        <v>106</v>
      </c>
      <c r="U10" s="179">
        <v>385467</v>
      </c>
      <c r="V10" s="179" t="s">
        <v>105</v>
      </c>
      <c r="W10" s="179" t="s">
        <v>105</v>
      </c>
      <c r="X10" s="179" t="s">
        <v>106</v>
      </c>
      <c r="Y10" s="179" t="s">
        <v>106</v>
      </c>
      <c r="Z10" s="179" t="s">
        <v>105</v>
      </c>
      <c r="AA10" s="180">
        <v>6573463</v>
      </c>
    </row>
    <row r="11" spans="1:27" ht="51" customHeight="1">
      <c r="A11" s="223"/>
      <c r="B11" s="177" t="s">
        <v>35</v>
      </c>
      <c r="C11" s="178">
        <v>17123987</v>
      </c>
      <c r="D11" s="179">
        <v>825604</v>
      </c>
      <c r="E11" s="179">
        <v>3101368</v>
      </c>
      <c r="F11" s="179">
        <v>490721</v>
      </c>
      <c r="G11" s="174">
        <v>291154</v>
      </c>
      <c r="H11" s="179">
        <v>192403</v>
      </c>
      <c r="I11" s="179" t="s">
        <v>106</v>
      </c>
      <c r="J11" s="174">
        <v>407191</v>
      </c>
      <c r="K11" s="179" t="s">
        <v>106</v>
      </c>
      <c r="L11" s="179" t="s">
        <v>106</v>
      </c>
      <c r="M11" s="179">
        <v>470577</v>
      </c>
      <c r="N11" s="179" t="s">
        <v>105</v>
      </c>
      <c r="O11" s="179" t="s">
        <v>106</v>
      </c>
      <c r="P11" s="179">
        <v>697151</v>
      </c>
      <c r="Q11" s="179" t="s">
        <v>106</v>
      </c>
      <c r="R11" s="179">
        <v>2543792</v>
      </c>
      <c r="S11" s="179">
        <v>720468</v>
      </c>
      <c r="T11" s="179" t="s">
        <v>106</v>
      </c>
      <c r="U11" s="179">
        <v>574471</v>
      </c>
      <c r="V11" s="179" t="s">
        <v>105</v>
      </c>
      <c r="W11" s="179">
        <v>5959147</v>
      </c>
      <c r="X11" s="179">
        <v>26833</v>
      </c>
      <c r="Y11" s="179" t="s">
        <v>105</v>
      </c>
      <c r="Z11" s="179">
        <v>434217</v>
      </c>
      <c r="AA11" s="180" t="s">
        <v>106</v>
      </c>
    </row>
    <row r="12" spans="1:27" ht="51" customHeight="1">
      <c r="A12" s="71"/>
      <c r="B12" s="177" t="s">
        <v>36</v>
      </c>
      <c r="C12" s="178">
        <v>7156916</v>
      </c>
      <c r="D12" s="179">
        <v>751315</v>
      </c>
      <c r="E12" s="179" t="s">
        <v>105</v>
      </c>
      <c r="F12" s="179">
        <v>1146026</v>
      </c>
      <c r="G12" s="174">
        <v>54339</v>
      </c>
      <c r="H12" s="179">
        <v>131747</v>
      </c>
      <c r="I12" s="179">
        <v>418950</v>
      </c>
      <c r="J12" s="174">
        <v>25842</v>
      </c>
      <c r="K12" s="179">
        <v>214346</v>
      </c>
      <c r="L12" s="179" t="s">
        <v>106</v>
      </c>
      <c r="M12" s="179">
        <v>506625</v>
      </c>
      <c r="N12" s="179" t="s">
        <v>106</v>
      </c>
      <c r="O12" s="179" t="s">
        <v>105</v>
      </c>
      <c r="P12" s="179">
        <v>403071</v>
      </c>
      <c r="Q12" s="179" t="s">
        <v>105</v>
      </c>
      <c r="R12" s="179" t="s">
        <v>105</v>
      </c>
      <c r="S12" s="179">
        <v>1394501</v>
      </c>
      <c r="T12" s="179" t="s">
        <v>106</v>
      </c>
      <c r="U12" s="179">
        <v>413191</v>
      </c>
      <c r="V12" s="179" t="s">
        <v>105</v>
      </c>
      <c r="W12" s="179" t="s">
        <v>106</v>
      </c>
      <c r="X12" s="179" t="s">
        <v>106</v>
      </c>
      <c r="Y12" s="179" t="s">
        <v>105</v>
      </c>
      <c r="Z12" s="179">
        <v>1060150</v>
      </c>
      <c r="AA12" s="180" t="s">
        <v>106</v>
      </c>
    </row>
    <row r="13" spans="1:27" s="176" customFormat="1" ht="51" customHeight="1">
      <c r="A13" s="71"/>
      <c r="B13" s="172" t="s">
        <v>87</v>
      </c>
      <c r="C13" s="173">
        <v>23193081</v>
      </c>
      <c r="D13" s="174">
        <v>1050019</v>
      </c>
      <c r="E13" s="174">
        <v>100839</v>
      </c>
      <c r="F13" s="174">
        <v>1542039</v>
      </c>
      <c r="G13" s="174">
        <v>240102</v>
      </c>
      <c r="H13" s="174">
        <v>1490571</v>
      </c>
      <c r="I13" s="174">
        <v>197128</v>
      </c>
      <c r="J13" s="174">
        <v>35969</v>
      </c>
      <c r="K13" s="174" t="s">
        <v>106</v>
      </c>
      <c r="L13" s="174" t="s">
        <v>105</v>
      </c>
      <c r="M13" s="174">
        <v>1309346</v>
      </c>
      <c r="N13" s="174" t="s">
        <v>105</v>
      </c>
      <c r="O13" s="174" t="s">
        <v>105</v>
      </c>
      <c r="P13" s="174">
        <v>152296</v>
      </c>
      <c r="Q13" s="174" t="s">
        <v>106</v>
      </c>
      <c r="R13" s="174" t="s">
        <v>106</v>
      </c>
      <c r="S13" s="174">
        <v>5545258</v>
      </c>
      <c r="T13" s="174">
        <v>525081</v>
      </c>
      <c r="U13" s="174">
        <v>7862665</v>
      </c>
      <c r="V13" s="174" t="s">
        <v>106</v>
      </c>
      <c r="W13" s="174">
        <v>647741</v>
      </c>
      <c r="X13" s="174">
        <v>1112885</v>
      </c>
      <c r="Y13" s="179" t="s">
        <v>105</v>
      </c>
      <c r="Z13" s="174" t="s">
        <v>106</v>
      </c>
      <c r="AA13" s="175">
        <v>140577</v>
      </c>
    </row>
    <row r="14" spans="1:27" ht="51" customHeight="1">
      <c r="A14" s="71"/>
      <c r="B14" s="177" t="s">
        <v>88</v>
      </c>
      <c r="C14" s="178">
        <v>45663346</v>
      </c>
      <c r="D14" s="179">
        <v>1511350</v>
      </c>
      <c r="E14" s="179" t="s">
        <v>106</v>
      </c>
      <c r="F14" s="179">
        <v>749790</v>
      </c>
      <c r="G14" s="174">
        <v>886639</v>
      </c>
      <c r="H14" s="179">
        <v>569436</v>
      </c>
      <c r="I14" s="179">
        <v>801351</v>
      </c>
      <c r="J14" s="174">
        <v>65926</v>
      </c>
      <c r="K14" s="179">
        <v>1812490</v>
      </c>
      <c r="L14" s="179" t="s">
        <v>106</v>
      </c>
      <c r="M14" s="179">
        <v>1424214</v>
      </c>
      <c r="N14" s="179" t="s">
        <v>106</v>
      </c>
      <c r="O14" s="179" t="s">
        <v>105</v>
      </c>
      <c r="P14" s="179">
        <v>527056</v>
      </c>
      <c r="Q14" s="179">
        <v>7695127</v>
      </c>
      <c r="R14" s="179">
        <v>22875423</v>
      </c>
      <c r="S14" s="179">
        <v>4046396</v>
      </c>
      <c r="T14" s="179">
        <v>222408</v>
      </c>
      <c r="U14" s="179">
        <v>979313</v>
      </c>
      <c r="V14" s="179" t="s">
        <v>106</v>
      </c>
      <c r="W14" s="179" t="s">
        <v>106</v>
      </c>
      <c r="X14" s="179" t="s">
        <v>106</v>
      </c>
      <c r="Y14" s="179" t="s">
        <v>106</v>
      </c>
      <c r="Z14" s="179">
        <v>256060</v>
      </c>
      <c r="AA14" s="180">
        <v>200057</v>
      </c>
    </row>
    <row r="15" spans="1:27" ht="51" customHeight="1">
      <c r="A15" s="71"/>
      <c r="B15" s="177" t="s">
        <v>37</v>
      </c>
      <c r="C15" s="178">
        <v>688021</v>
      </c>
      <c r="D15" s="179" t="s">
        <v>105</v>
      </c>
      <c r="E15" s="179" t="s">
        <v>105</v>
      </c>
      <c r="F15" s="179" t="s">
        <v>105</v>
      </c>
      <c r="G15" s="174" t="s">
        <v>105</v>
      </c>
      <c r="H15" s="179" t="s">
        <v>105</v>
      </c>
      <c r="I15" s="179" t="s">
        <v>105</v>
      </c>
      <c r="J15" s="174" t="s">
        <v>105</v>
      </c>
      <c r="K15" s="179" t="s">
        <v>105</v>
      </c>
      <c r="L15" s="179" t="s">
        <v>105</v>
      </c>
      <c r="M15" s="179" t="s">
        <v>105</v>
      </c>
      <c r="N15" s="179" t="s">
        <v>105</v>
      </c>
      <c r="O15" s="179" t="s">
        <v>105</v>
      </c>
      <c r="P15" s="179" t="s">
        <v>106</v>
      </c>
      <c r="Q15" s="179" t="s">
        <v>105</v>
      </c>
      <c r="R15" s="179" t="s">
        <v>105</v>
      </c>
      <c r="S15" s="179" t="s">
        <v>105</v>
      </c>
      <c r="T15" s="179" t="s">
        <v>105</v>
      </c>
      <c r="U15" s="179" t="s">
        <v>106</v>
      </c>
      <c r="V15" s="179" t="s">
        <v>105</v>
      </c>
      <c r="W15" s="179" t="s">
        <v>106</v>
      </c>
      <c r="X15" s="179" t="s">
        <v>105</v>
      </c>
      <c r="Y15" s="179" t="s">
        <v>105</v>
      </c>
      <c r="Z15" s="179" t="s">
        <v>105</v>
      </c>
      <c r="AA15" s="180" t="s">
        <v>105</v>
      </c>
    </row>
    <row r="16" spans="2:27" ht="51" customHeight="1">
      <c r="B16" s="177" t="s">
        <v>38</v>
      </c>
      <c r="C16" s="178">
        <v>7124305</v>
      </c>
      <c r="D16" s="179" t="s">
        <v>106</v>
      </c>
      <c r="E16" s="179" t="s">
        <v>105</v>
      </c>
      <c r="F16" s="179">
        <v>141453</v>
      </c>
      <c r="G16" s="174" t="s">
        <v>106</v>
      </c>
      <c r="H16" s="179" t="s">
        <v>106</v>
      </c>
      <c r="I16" s="179" t="s">
        <v>105</v>
      </c>
      <c r="J16" s="174" t="s">
        <v>106</v>
      </c>
      <c r="K16" s="179">
        <v>2717706</v>
      </c>
      <c r="L16" s="179" t="s">
        <v>105</v>
      </c>
      <c r="M16" s="179">
        <v>1835975</v>
      </c>
      <c r="N16" s="179" t="s">
        <v>105</v>
      </c>
      <c r="O16" s="179" t="s">
        <v>105</v>
      </c>
      <c r="P16" s="179">
        <v>388621</v>
      </c>
      <c r="Q16" s="179" t="s">
        <v>105</v>
      </c>
      <c r="R16" s="179" t="s">
        <v>106</v>
      </c>
      <c r="S16" s="179" t="s">
        <v>106</v>
      </c>
      <c r="T16" s="179" t="s">
        <v>106</v>
      </c>
      <c r="U16" s="179">
        <v>363228</v>
      </c>
      <c r="V16" s="179" t="s">
        <v>105</v>
      </c>
      <c r="W16" s="179" t="s">
        <v>106</v>
      </c>
      <c r="X16" s="179">
        <v>978416</v>
      </c>
      <c r="Y16" s="179" t="s">
        <v>106</v>
      </c>
      <c r="Z16" s="179" t="s">
        <v>105</v>
      </c>
      <c r="AA16" s="180" t="s">
        <v>106</v>
      </c>
    </row>
    <row r="17" spans="2:27" ht="51" customHeight="1">
      <c r="B17" s="177" t="s">
        <v>39</v>
      </c>
      <c r="C17" s="178">
        <v>6815991</v>
      </c>
      <c r="D17" s="179">
        <v>570240</v>
      </c>
      <c r="E17" s="179">
        <v>189763</v>
      </c>
      <c r="F17" s="179" t="s">
        <v>106</v>
      </c>
      <c r="G17" s="174" t="s">
        <v>106</v>
      </c>
      <c r="H17" s="179">
        <v>24195</v>
      </c>
      <c r="I17" s="179">
        <v>751027</v>
      </c>
      <c r="J17" s="174" t="s">
        <v>106</v>
      </c>
      <c r="K17" s="179" t="s">
        <v>106</v>
      </c>
      <c r="L17" s="179" t="s">
        <v>106</v>
      </c>
      <c r="M17" s="179" t="s">
        <v>106</v>
      </c>
      <c r="N17" s="179" t="s">
        <v>105</v>
      </c>
      <c r="O17" s="179" t="s">
        <v>105</v>
      </c>
      <c r="P17" s="179">
        <v>189054</v>
      </c>
      <c r="Q17" s="179" t="s">
        <v>106</v>
      </c>
      <c r="R17" s="179" t="s">
        <v>106</v>
      </c>
      <c r="S17" s="179">
        <v>689428</v>
      </c>
      <c r="T17" s="179" t="s">
        <v>106</v>
      </c>
      <c r="U17" s="179">
        <v>227021</v>
      </c>
      <c r="V17" s="179" t="s">
        <v>105</v>
      </c>
      <c r="W17" s="179">
        <v>1315288</v>
      </c>
      <c r="X17" s="179">
        <v>37522</v>
      </c>
      <c r="Y17" s="179" t="s">
        <v>106</v>
      </c>
      <c r="Z17" s="179" t="s">
        <v>106</v>
      </c>
      <c r="AA17" s="180" t="s">
        <v>106</v>
      </c>
    </row>
    <row r="18" spans="1:27" ht="51" customHeight="1">
      <c r="A18" s="71"/>
      <c r="B18" s="177" t="s">
        <v>40</v>
      </c>
      <c r="C18" s="178">
        <v>10130922</v>
      </c>
      <c r="D18" s="179">
        <v>281373</v>
      </c>
      <c r="E18" s="179">
        <v>1169251</v>
      </c>
      <c r="F18" s="179">
        <v>97211</v>
      </c>
      <c r="G18" s="174" t="s">
        <v>106</v>
      </c>
      <c r="H18" s="179" t="s">
        <v>106</v>
      </c>
      <c r="I18" s="179" t="s">
        <v>105</v>
      </c>
      <c r="J18" s="174" t="s">
        <v>106</v>
      </c>
      <c r="K18" s="179" t="s">
        <v>105</v>
      </c>
      <c r="L18" s="179" t="s">
        <v>105</v>
      </c>
      <c r="M18" s="179">
        <v>3100976</v>
      </c>
      <c r="N18" s="179" t="s">
        <v>106</v>
      </c>
      <c r="O18" s="179" t="s">
        <v>105</v>
      </c>
      <c r="P18" s="179">
        <v>94846</v>
      </c>
      <c r="Q18" s="179" t="s">
        <v>105</v>
      </c>
      <c r="R18" s="179" t="s">
        <v>105</v>
      </c>
      <c r="S18" s="179">
        <v>167945</v>
      </c>
      <c r="T18" s="179" t="s">
        <v>106</v>
      </c>
      <c r="U18" s="179">
        <v>600929</v>
      </c>
      <c r="V18" s="179" t="s">
        <v>105</v>
      </c>
      <c r="W18" s="179">
        <v>1636957</v>
      </c>
      <c r="X18" s="179" t="s">
        <v>105</v>
      </c>
      <c r="Y18" s="179" t="s">
        <v>106</v>
      </c>
      <c r="Z18" s="179">
        <v>2678692</v>
      </c>
      <c r="AA18" s="180" t="s">
        <v>106</v>
      </c>
    </row>
    <row r="19" spans="1:27" ht="51" customHeight="1">
      <c r="A19" s="71"/>
      <c r="B19" s="181" t="s">
        <v>41</v>
      </c>
      <c r="C19" s="182">
        <v>1097906</v>
      </c>
      <c r="D19" s="183" t="s">
        <v>106</v>
      </c>
      <c r="E19" s="183" t="s">
        <v>106</v>
      </c>
      <c r="F19" s="183">
        <v>22883</v>
      </c>
      <c r="G19" s="184" t="s">
        <v>106</v>
      </c>
      <c r="H19" s="183" t="s">
        <v>105</v>
      </c>
      <c r="I19" s="183" t="s">
        <v>105</v>
      </c>
      <c r="J19" s="184" t="s">
        <v>105</v>
      </c>
      <c r="K19" s="183" t="s">
        <v>105</v>
      </c>
      <c r="L19" s="183" t="s">
        <v>105</v>
      </c>
      <c r="M19" s="183" t="s">
        <v>106</v>
      </c>
      <c r="N19" s="183" t="s">
        <v>105</v>
      </c>
      <c r="O19" s="183" t="s">
        <v>105</v>
      </c>
      <c r="P19" s="183">
        <v>102477</v>
      </c>
      <c r="Q19" s="183" t="s">
        <v>106</v>
      </c>
      <c r="R19" s="183" t="s">
        <v>105</v>
      </c>
      <c r="S19" s="183" t="s">
        <v>106</v>
      </c>
      <c r="T19" s="183" t="s">
        <v>106</v>
      </c>
      <c r="U19" s="183" t="s">
        <v>106</v>
      </c>
      <c r="V19" s="183" t="s">
        <v>105</v>
      </c>
      <c r="W19" s="183">
        <v>303257</v>
      </c>
      <c r="X19" s="183" t="s">
        <v>105</v>
      </c>
      <c r="Y19" s="183" t="s">
        <v>105</v>
      </c>
      <c r="Z19" s="183" t="s">
        <v>105</v>
      </c>
      <c r="AA19" s="185">
        <v>4277</v>
      </c>
    </row>
  </sheetData>
  <sheetProtection/>
  <mergeCells count="2">
    <mergeCell ref="B2:B3"/>
    <mergeCell ref="A10:A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  <ignoredErrors>
    <ignoredError sqref="D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2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69" customWidth="1"/>
    <col min="2" max="2" width="9.50390625" style="77" customWidth="1"/>
    <col min="3" max="10" width="6.625" style="77" customWidth="1"/>
    <col min="11" max="11" width="7.375" style="77" customWidth="1"/>
    <col min="12" max="12" width="7.625" style="77" customWidth="1"/>
    <col min="13" max="18" width="8.50390625" style="77" customWidth="1"/>
    <col min="19" max="19" width="3.625" style="69" customWidth="1"/>
    <col min="20" max="20" width="10.25390625" style="77" customWidth="1"/>
    <col min="21" max="28" width="12.875" style="77" customWidth="1"/>
    <col min="29" max="29" width="10.25390625" style="77" customWidth="1"/>
    <col min="30" max="16384" width="9.00390625" style="77" customWidth="1"/>
  </cols>
  <sheetData>
    <row r="1" spans="5:29" ht="39.75" customHeight="1">
      <c r="E1" s="78" t="s">
        <v>108</v>
      </c>
      <c r="F1" s="79"/>
      <c r="G1" s="79"/>
      <c r="H1" s="79"/>
      <c r="I1" s="79"/>
      <c r="J1" s="79"/>
      <c r="K1" s="79"/>
      <c r="O1" s="80"/>
      <c r="Q1" s="81"/>
      <c r="U1" s="78" t="s">
        <v>109</v>
      </c>
      <c r="X1" s="81"/>
      <c r="AC1" s="80"/>
    </row>
    <row r="2" spans="2:29" ht="15" customHeight="1">
      <c r="B2" s="224" t="s">
        <v>72</v>
      </c>
      <c r="C2" s="82"/>
      <c r="D2" s="83"/>
      <c r="E2" s="83" t="s">
        <v>73</v>
      </c>
      <c r="F2" s="83"/>
      <c r="G2" s="83"/>
      <c r="H2" s="83"/>
      <c r="I2" s="83"/>
      <c r="J2" s="84"/>
      <c r="K2" s="82"/>
      <c r="L2" s="83"/>
      <c r="M2" s="83" t="s">
        <v>74</v>
      </c>
      <c r="N2" s="83"/>
      <c r="O2" s="83"/>
      <c r="P2" s="83"/>
      <c r="Q2" s="83"/>
      <c r="R2" s="84"/>
      <c r="T2" s="226" t="s">
        <v>75</v>
      </c>
      <c r="U2" s="85"/>
      <c r="V2" s="86"/>
      <c r="W2" s="86" t="s">
        <v>76</v>
      </c>
      <c r="X2" s="86"/>
      <c r="Y2" s="86"/>
      <c r="Z2" s="86"/>
      <c r="AA2" s="86"/>
      <c r="AB2" s="86"/>
      <c r="AC2" s="229" t="s">
        <v>77</v>
      </c>
    </row>
    <row r="3" spans="1:29" ht="15" customHeight="1">
      <c r="A3" s="70"/>
      <c r="B3" s="225"/>
      <c r="C3" s="87" t="s">
        <v>125</v>
      </c>
      <c r="D3" s="88" t="s">
        <v>120</v>
      </c>
      <c r="E3" s="89" t="s">
        <v>100</v>
      </c>
      <c r="F3" s="90"/>
      <c r="G3" s="91"/>
      <c r="H3" s="89" t="s">
        <v>101</v>
      </c>
      <c r="I3" s="91"/>
      <c r="J3" s="92" t="s">
        <v>102</v>
      </c>
      <c r="K3" s="87" t="s">
        <v>125</v>
      </c>
      <c r="L3" s="88" t="s">
        <v>120</v>
      </c>
      <c r="M3" s="89" t="s">
        <v>100</v>
      </c>
      <c r="N3" s="90"/>
      <c r="O3" s="91"/>
      <c r="P3" s="89" t="s">
        <v>101</v>
      </c>
      <c r="Q3" s="91"/>
      <c r="R3" s="92" t="s">
        <v>102</v>
      </c>
      <c r="S3" s="70"/>
      <c r="T3" s="227"/>
      <c r="U3" s="93" t="s">
        <v>125</v>
      </c>
      <c r="V3" s="94" t="s">
        <v>120</v>
      </c>
      <c r="W3" s="95" t="s">
        <v>100</v>
      </c>
      <c r="X3" s="96"/>
      <c r="Y3" s="97"/>
      <c r="Z3" s="95" t="s">
        <v>101</v>
      </c>
      <c r="AA3" s="97"/>
      <c r="AB3" s="98" t="s">
        <v>102</v>
      </c>
      <c r="AC3" s="230"/>
    </row>
    <row r="4" spans="1:29" ht="15" customHeight="1">
      <c r="A4" s="71"/>
      <c r="B4" s="225"/>
      <c r="C4" s="99" t="s">
        <v>112</v>
      </c>
      <c r="D4" s="100" t="s">
        <v>126</v>
      </c>
      <c r="E4" s="101" t="s">
        <v>78</v>
      </c>
      <c r="F4" s="101" t="s">
        <v>79</v>
      </c>
      <c r="G4" s="101" t="s">
        <v>80</v>
      </c>
      <c r="H4" s="101" t="s">
        <v>81</v>
      </c>
      <c r="I4" s="101" t="s">
        <v>82</v>
      </c>
      <c r="J4" s="102" t="s">
        <v>83</v>
      </c>
      <c r="K4" s="99" t="s">
        <v>112</v>
      </c>
      <c r="L4" s="100" t="s">
        <v>126</v>
      </c>
      <c r="M4" s="101" t="s">
        <v>78</v>
      </c>
      <c r="N4" s="101" t="s">
        <v>79</v>
      </c>
      <c r="O4" s="101" t="s">
        <v>80</v>
      </c>
      <c r="P4" s="101" t="s">
        <v>81</v>
      </c>
      <c r="Q4" s="101" t="s">
        <v>82</v>
      </c>
      <c r="R4" s="102" t="s">
        <v>83</v>
      </c>
      <c r="S4" s="71"/>
      <c r="T4" s="228"/>
      <c r="U4" s="103" t="s">
        <v>112</v>
      </c>
      <c r="V4" s="104" t="s">
        <v>126</v>
      </c>
      <c r="W4" s="105" t="s">
        <v>78</v>
      </c>
      <c r="X4" s="105" t="s">
        <v>79</v>
      </c>
      <c r="Y4" s="105" t="s">
        <v>80</v>
      </c>
      <c r="Z4" s="105" t="s">
        <v>81</v>
      </c>
      <c r="AA4" s="105" t="s">
        <v>82</v>
      </c>
      <c r="AB4" s="106" t="s">
        <v>83</v>
      </c>
      <c r="AC4" s="231"/>
    </row>
    <row r="5" spans="1:29" ht="24.75" customHeight="1">
      <c r="A5" s="71"/>
      <c r="B5" s="107" t="s">
        <v>84</v>
      </c>
      <c r="C5" s="108">
        <v>3028</v>
      </c>
      <c r="D5" s="109">
        <v>2894</v>
      </c>
      <c r="E5" s="109">
        <v>1090</v>
      </c>
      <c r="F5" s="109">
        <v>661</v>
      </c>
      <c r="G5" s="109">
        <v>369</v>
      </c>
      <c r="H5" s="109">
        <v>533</v>
      </c>
      <c r="I5" s="109">
        <v>187</v>
      </c>
      <c r="J5" s="110">
        <v>54</v>
      </c>
      <c r="K5" s="108">
        <v>118098</v>
      </c>
      <c r="L5" s="111">
        <v>118042</v>
      </c>
      <c r="M5" s="112">
        <v>6726</v>
      </c>
      <c r="N5" s="112">
        <v>9117</v>
      </c>
      <c r="O5" s="112">
        <v>8948</v>
      </c>
      <c r="P5" s="112">
        <v>29021</v>
      </c>
      <c r="Q5" s="112">
        <v>30693</v>
      </c>
      <c r="R5" s="113">
        <v>33537</v>
      </c>
      <c r="S5" s="71"/>
      <c r="T5" s="114" t="s">
        <v>85</v>
      </c>
      <c r="U5" s="115">
        <v>336529147</v>
      </c>
      <c r="V5" s="116">
        <v>331246584</v>
      </c>
      <c r="W5" s="116">
        <v>7964526</v>
      </c>
      <c r="X5" s="116">
        <v>12627062</v>
      </c>
      <c r="Y5" s="116">
        <v>13699270</v>
      </c>
      <c r="Z5" s="116">
        <v>64511051</v>
      </c>
      <c r="AA5" s="116">
        <v>108843933</v>
      </c>
      <c r="AB5" s="117">
        <v>123600742</v>
      </c>
      <c r="AC5" s="114" t="s">
        <v>86</v>
      </c>
    </row>
    <row r="6" spans="1:29" s="131" customFormat="1" ht="24.75" customHeight="1">
      <c r="A6" s="72"/>
      <c r="B6" s="118" t="s">
        <v>29</v>
      </c>
      <c r="C6" s="119">
        <v>850</v>
      </c>
      <c r="D6" s="120">
        <v>818</v>
      </c>
      <c r="E6" s="121">
        <v>272</v>
      </c>
      <c r="F6" s="121">
        <v>190</v>
      </c>
      <c r="G6" s="121">
        <v>102</v>
      </c>
      <c r="H6" s="121">
        <v>166</v>
      </c>
      <c r="I6" s="121">
        <v>66</v>
      </c>
      <c r="J6" s="122">
        <v>22</v>
      </c>
      <c r="K6" s="119">
        <v>38307</v>
      </c>
      <c r="L6" s="123">
        <v>38011</v>
      </c>
      <c r="M6" s="124">
        <v>1677</v>
      </c>
      <c r="N6" s="124">
        <v>2601</v>
      </c>
      <c r="O6" s="124">
        <v>2457</v>
      </c>
      <c r="P6" s="124">
        <v>8849</v>
      </c>
      <c r="Q6" s="124">
        <v>10735</v>
      </c>
      <c r="R6" s="125">
        <v>11692</v>
      </c>
      <c r="S6" s="72"/>
      <c r="T6" s="126" t="s">
        <v>29</v>
      </c>
      <c r="U6" s="127">
        <v>110756393</v>
      </c>
      <c r="V6" s="128">
        <v>106721933</v>
      </c>
      <c r="W6" s="129">
        <v>2129381</v>
      </c>
      <c r="X6" s="129">
        <v>4006812</v>
      </c>
      <c r="Y6" s="129">
        <v>3681739</v>
      </c>
      <c r="Z6" s="129">
        <v>21138714</v>
      </c>
      <c r="AA6" s="129">
        <v>32153727</v>
      </c>
      <c r="AB6" s="130">
        <v>43611560</v>
      </c>
      <c r="AC6" s="126" t="s">
        <v>29</v>
      </c>
    </row>
    <row r="7" spans="1:29" ht="24.75" customHeight="1">
      <c r="A7" s="71"/>
      <c r="B7" s="118" t="s">
        <v>30</v>
      </c>
      <c r="C7" s="119">
        <v>579</v>
      </c>
      <c r="D7" s="120">
        <v>538</v>
      </c>
      <c r="E7" s="121">
        <v>219</v>
      </c>
      <c r="F7" s="121">
        <v>128</v>
      </c>
      <c r="G7" s="121">
        <v>65</v>
      </c>
      <c r="H7" s="121">
        <v>94</v>
      </c>
      <c r="I7" s="121">
        <v>29</v>
      </c>
      <c r="J7" s="122">
        <v>3</v>
      </c>
      <c r="K7" s="119">
        <v>15885</v>
      </c>
      <c r="L7" s="123">
        <v>15775</v>
      </c>
      <c r="M7" s="124">
        <v>1328</v>
      </c>
      <c r="N7" s="124">
        <v>1824</v>
      </c>
      <c r="O7" s="124">
        <v>1573</v>
      </c>
      <c r="P7" s="132">
        <v>5114</v>
      </c>
      <c r="Q7" s="132">
        <v>4858</v>
      </c>
      <c r="R7" s="133">
        <v>1078</v>
      </c>
      <c r="S7" s="71"/>
      <c r="T7" s="126" t="s">
        <v>30</v>
      </c>
      <c r="U7" s="127">
        <v>37767493</v>
      </c>
      <c r="V7" s="128">
        <v>39051198</v>
      </c>
      <c r="W7" s="129">
        <v>1569822</v>
      </c>
      <c r="X7" s="129">
        <v>2533781</v>
      </c>
      <c r="Y7" s="129">
        <v>2169810</v>
      </c>
      <c r="Z7" s="129">
        <v>11318528</v>
      </c>
      <c r="AA7" s="129">
        <v>17071604</v>
      </c>
      <c r="AB7" s="130">
        <v>4387653</v>
      </c>
      <c r="AC7" s="134" t="s">
        <v>30</v>
      </c>
    </row>
    <row r="8" spans="1:29" ht="24.75" customHeight="1">
      <c r="A8" s="71"/>
      <c r="B8" s="118" t="s">
        <v>31</v>
      </c>
      <c r="C8" s="119">
        <v>139</v>
      </c>
      <c r="D8" s="120">
        <v>130</v>
      </c>
      <c r="E8" s="121">
        <v>60</v>
      </c>
      <c r="F8" s="121">
        <v>31</v>
      </c>
      <c r="G8" s="121">
        <v>11</v>
      </c>
      <c r="H8" s="121">
        <v>21</v>
      </c>
      <c r="I8" s="121">
        <v>6</v>
      </c>
      <c r="J8" s="122">
        <v>1</v>
      </c>
      <c r="K8" s="119">
        <v>4155</v>
      </c>
      <c r="L8" s="135">
        <v>4465</v>
      </c>
      <c r="M8" s="132">
        <v>368</v>
      </c>
      <c r="N8" s="132">
        <v>398</v>
      </c>
      <c r="O8" s="132">
        <v>235</v>
      </c>
      <c r="P8" s="132">
        <v>1217</v>
      </c>
      <c r="Q8" s="132">
        <v>1007</v>
      </c>
      <c r="R8" s="133">
        <v>1240</v>
      </c>
      <c r="S8" s="71"/>
      <c r="T8" s="126" t="s">
        <v>31</v>
      </c>
      <c r="U8" s="127">
        <v>15940465</v>
      </c>
      <c r="V8" s="128">
        <v>12935097</v>
      </c>
      <c r="W8" s="129">
        <v>279195</v>
      </c>
      <c r="X8" s="129">
        <v>492474</v>
      </c>
      <c r="Y8" s="129" t="s">
        <v>106</v>
      </c>
      <c r="Z8" s="129">
        <v>1670491</v>
      </c>
      <c r="AA8" s="129">
        <v>3678584</v>
      </c>
      <c r="AB8" s="130" t="s">
        <v>106</v>
      </c>
      <c r="AC8" s="134" t="s">
        <v>31</v>
      </c>
    </row>
    <row r="9" spans="1:29" ht="24.75" customHeight="1">
      <c r="A9" s="71"/>
      <c r="B9" s="118" t="s">
        <v>32</v>
      </c>
      <c r="C9" s="119">
        <v>146</v>
      </c>
      <c r="D9" s="120">
        <v>146</v>
      </c>
      <c r="E9" s="121">
        <v>68</v>
      </c>
      <c r="F9" s="121">
        <v>28</v>
      </c>
      <c r="G9" s="121">
        <v>17</v>
      </c>
      <c r="H9" s="121">
        <v>28</v>
      </c>
      <c r="I9" s="121">
        <v>3</v>
      </c>
      <c r="J9" s="122">
        <v>2</v>
      </c>
      <c r="K9" s="119">
        <v>4962</v>
      </c>
      <c r="L9" s="135">
        <v>4700</v>
      </c>
      <c r="M9" s="132">
        <v>404</v>
      </c>
      <c r="N9" s="132">
        <v>357</v>
      </c>
      <c r="O9" s="132">
        <v>408</v>
      </c>
      <c r="P9" s="132">
        <v>1546</v>
      </c>
      <c r="Q9" s="132">
        <v>537</v>
      </c>
      <c r="R9" s="133">
        <v>1448</v>
      </c>
      <c r="S9" s="71"/>
      <c r="T9" s="126" t="s">
        <v>32</v>
      </c>
      <c r="U9" s="127">
        <v>10898119</v>
      </c>
      <c r="V9" s="128">
        <v>10524104</v>
      </c>
      <c r="W9" s="129">
        <v>332575</v>
      </c>
      <c r="X9" s="129">
        <v>275397</v>
      </c>
      <c r="Y9" s="129">
        <v>451515</v>
      </c>
      <c r="Z9" s="129">
        <v>3810232</v>
      </c>
      <c r="AA9" s="129" t="s">
        <v>106</v>
      </c>
      <c r="AB9" s="130" t="s">
        <v>106</v>
      </c>
      <c r="AC9" s="134" t="s">
        <v>32</v>
      </c>
    </row>
    <row r="10" spans="1:29" ht="24.75" customHeight="1">
      <c r="A10" s="223">
        <f>'第１表事業所'!A10+3</f>
        <v>132</v>
      </c>
      <c r="B10" s="118" t="s">
        <v>33</v>
      </c>
      <c r="C10" s="119">
        <v>120</v>
      </c>
      <c r="D10" s="120">
        <v>114</v>
      </c>
      <c r="E10" s="121">
        <v>32</v>
      </c>
      <c r="F10" s="121">
        <v>24</v>
      </c>
      <c r="G10" s="121">
        <v>19</v>
      </c>
      <c r="H10" s="121">
        <v>22</v>
      </c>
      <c r="I10" s="121">
        <v>12</v>
      </c>
      <c r="J10" s="122">
        <v>5</v>
      </c>
      <c r="K10" s="119">
        <v>6201</v>
      </c>
      <c r="L10" s="135">
        <v>6421</v>
      </c>
      <c r="M10" s="132">
        <v>204</v>
      </c>
      <c r="N10" s="132">
        <v>329</v>
      </c>
      <c r="O10" s="132">
        <v>455</v>
      </c>
      <c r="P10" s="132">
        <v>1152</v>
      </c>
      <c r="Q10" s="132">
        <v>1976</v>
      </c>
      <c r="R10" s="133">
        <v>2305</v>
      </c>
      <c r="S10" s="223">
        <f>A10+1</f>
        <v>133</v>
      </c>
      <c r="T10" s="126" t="s">
        <v>33</v>
      </c>
      <c r="U10" s="127">
        <v>20381901</v>
      </c>
      <c r="V10" s="128">
        <v>26209106</v>
      </c>
      <c r="W10" s="129">
        <v>264769</v>
      </c>
      <c r="X10" s="129">
        <v>371587</v>
      </c>
      <c r="Y10" s="129">
        <v>597790</v>
      </c>
      <c r="Z10" s="129">
        <v>3168027</v>
      </c>
      <c r="AA10" s="129">
        <v>8288436</v>
      </c>
      <c r="AB10" s="130">
        <v>13518497</v>
      </c>
      <c r="AC10" s="134" t="s">
        <v>33</v>
      </c>
    </row>
    <row r="11" spans="1:29" ht="24.75" customHeight="1">
      <c r="A11" s="223"/>
      <c r="B11" s="118" t="s">
        <v>34</v>
      </c>
      <c r="C11" s="119">
        <v>112</v>
      </c>
      <c r="D11" s="120">
        <v>114</v>
      </c>
      <c r="E11" s="121">
        <v>52</v>
      </c>
      <c r="F11" s="121">
        <v>21</v>
      </c>
      <c r="G11" s="121">
        <v>17</v>
      </c>
      <c r="H11" s="121">
        <v>14</v>
      </c>
      <c r="I11" s="121">
        <v>4</v>
      </c>
      <c r="J11" s="122">
        <v>6</v>
      </c>
      <c r="K11" s="119">
        <v>9026</v>
      </c>
      <c r="L11" s="135">
        <v>9459</v>
      </c>
      <c r="M11" s="132">
        <v>335</v>
      </c>
      <c r="N11" s="132">
        <v>281</v>
      </c>
      <c r="O11" s="132">
        <v>440</v>
      </c>
      <c r="P11" s="132">
        <v>688</v>
      </c>
      <c r="Q11" s="132">
        <v>839</v>
      </c>
      <c r="R11" s="133">
        <v>6876</v>
      </c>
      <c r="S11" s="223"/>
      <c r="T11" s="126" t="s">
        <v>34</v>
      </c>
      <c r="U11" s="127">
        <v>17045019</v>
      </c>
      <c r="V11" s="128">
        <v>16810671</v>
      </c>
      <c r="W11" s="129">
        <v>408080</v>
      </c>
      <c r="X11" s="129">
        <v>391063</v>
      </c>
      <c r="Y11" s="129">
        <v>618663</v>
      </c>
      <c r="Z11" s="129">
        <v>1129346</v>
      </c>
      <c r="AA11" s="129">
        <v>1337713</v>
      </c>
      <c r="AB11" s="130">
        <v>12925806</v>
      </c>
      <c r="AC11" s="134" t="s">
        <v>34</v>
      </c>
    </row>
    <row r="12" spans="1:29" ht="24.75" customHeight="1">
      <c r="A12" s="71"/>
      <c r="B12" s="118" t="s">
        <v>35</v>
      </c>
      <c r="C12" s="119">
        <v>170</v>
      </c>
      <c r="D12" s="120">
        <v>170</v>
      </c>
      <c r="E12" s="121">
        <v>70</v>
      </c>
      <c r="F12" s="121">
        <v>38</v>
      </c>
      <c r="G12" s="121">
        <v>19</v>
      </c>
      <c r="H12" s="121">
        <v>34</v>
      </c>
      <c r="I12" s="121">
        <v>8</v>
      </c>
      <c r="J12" s="122">
        <v>1</v>
      </c>
      <c r="K12" s="119">
        <v>5257</v>
      </c>
      <c r="L12" s="135">
        <v>5151</v>
      </c>
      <c r="M12" s="132">
        <v>432</v>
      </c>
      <c r="N12" s="132">
        <v>506</v>
      </c>
      <c r="O12" s="132">
        <v>485</v>
      </c>
      <c r="P12" s="132">
        <v>1761</v>
      </c>
      <c r="Q12" s="132">
        <v>1271</v>
      </c>
      <c r="R12" s="133">
        <v>696</v>
      </c>
      <c r="S12" s="71"/>
      <c r="T12" s="126" t="s">
        <v>35</v>
      </c>
      <c r="U12" s="127">
        <v>18356421</v>
      </c>
      <c r="V12" s="128">
        <v>17123987</v>
      </c>
      <c r="W12" s="129">
        <v>454184</v>
      </c>
      <c r="X12" s="129">
        <v>643039</v>
      </c>
      <c r="Y12" s="129">
        <v>824988</v>
      </c>
      <c r="Z12" s="129">
        <v>3475163</v>
      </c>
      <c r="AA12" s="129" t="s">
        <v>106</v>
      </c>
      <c r="AB12" s="130" t="s">
        <v>106</v>
      </c>
      <c r="AC12" s="134" t="s">
        <v>35</v>
      </c>
    </row>
    <row r="13" spans="1:29" ht="24.75" customHeight="1">
      <c r="A13" s="71"/>
      <c r="B13" s="118" t="s">
        <v>36</v>
      </c>
      <c r="C13" s="119">
        <v>143</v>
      </c>
      <c r="D13" s="120">
        <v>138</v>
      </c>
      <c r="E13" s="121">
        <v>53</v>
      </c>
      <c r="F13" s="121">
        <v>32</v>
      </c>
      <c r="G13" s="121">
        <v>23</v>
      </c>
      <c r="H13" s="121">
        <v>22</v>
      </c>
      <c r="I13" s="121">
        <v>7</v>
      </c>
      <c r="J13" s="122">
        <v>1</v>
      </c>
      <c r="K13" s="119">
        <v>4363</v>
      </c>
      <c r="L13" s="135">
        <v>4295</v>
      </c>
      <c r="M13" s="132">
        <v>325</v>
      </c>
      <c r="N13" s="132">
        <v>434</v>
      </c>
      <c r="O13" s="132">
        <v>564</v>
      </c>
      <c r="P13" s="132">
        <v>1167</v>
      </c>
      <c r="Q13" s="132">
        <v>1289</v>
      </c>
      <c r="R13" s="133">
        <v>516</v>
      </c>
      <c r="S13" s="71"/>
      <c r="T13" s="126" t="s">
        <v>36</v>
      </c>
      <c r="U13" s="127">
        <v>7380629</v>
      </c>
      <c r="V13" s="128">
        <v>7156916</v>
      </c>
      <c r="W13" s="129">
        <v>523738</v>
      </c>
      <c r="X13" s="129">
        <v>623610</v>
      </c>
      <c r="Y13" s="129">
        <v>649197</v>
      </c>
      <c r="Z13" s="129" t="s">
        <v>106</v>
      </c>
      <c r="AA13" s="129">
        <v>2081844</v>
      </c>
      <c r="AB13" s="130" t="s">
        <v>106</v>
      </c>
      <c r="AC13" s="134" t="s">
        <v>36</v>
      </c>
    </row>
    <row r="14" spans="1:29" ht="24.75" customHeight="1">
      <c r="A14" s="71"/>
      <c r="B14" s="118" t="s">
        <v>87</v>
      </c>
      <c r="C14" s="119">
        <v>244</v>
      </c>
      <c r="D14" s="120">
        <v>239</v>
      </c>
      <c r="E14" s="121">
        <v>100</v>
      </c>
      <c r="F14" s="121">
        <v>51</v>
      </c>
      <c r="G14" s="121">
        <v>31</v>
      </c>
      <c r="H14" s="121">
        <v>39</v>
      </c>
      <c r="I14" s="121">
        <v>16</v>
      </c>
      <c r="J14" s="122">
        <v>2</v>
      </c>
      <c r="K14" s="119">
        <v>7715</v>
      </c>
      <c r="L14" s="135">
        <v>7901</v>
      </c>
      <c r="M14" s="132">
        <v>622</v>
      </c>
      <c r="N14" s="132">
        <v>746</v>
      </c>
      <c r="O14" s="132">
        <v>736</v>
      </c>
      <c r="P14" s="132">
        <v>2269</v>
      </c>
      <c r="Q14" s="132">
        <v>2373</v>
      </c>
      <c r="R14" s="133">
        <v>1155</v>
      </c>
      <c r="S14" s="71"/>
      <c r="T14" s="126" t="s">
        <v>87</v>
      </c>
      <c r="U14" s="127">
        <v>28902884</v>
      </c>
      <c r="V14" s="128">
        <v>23193081</v>
      </c>
      <c r="W14" s="129">
        <v>629810</v>
      </c>
      <c r="X14" s="129">
        <v>723606</v>
      </c>
      <c r="Y14" s="129">
        <v>1003590</v>
      </c>
      <c r="Z14" s="129">
        <v>3917778</v>
      </c>
      <c r="AA14" s="129" t="s">
        <v>106</v>
      </c>
      <c r="AB14" s="130" t="s">
        <v>106</v>
      </c>
      <c r="AC14" s="134" t="s">
        <v>87</v>
      </c>
    </row>
    <row r="15" spans="1:29" ht="24.75" customHeight="1">
      <c r="A15" s="71"/>
      <c r="B15" s="118" t="s">
        <v>88</v>
      </c>
      <c r="C15" s="119">
        <v>287</v>
      </c>
      <c r="D15" s="120">
        <v>257</v>
      </c>
      <c r="E15" s="121">
        <v>86</v>
      </c>
      <c r="F15" s="121">
        <v>67</v>
      </c>
      <c r="G15" s="121">
        <v>34</v>
      </c>
      <c r="H15" s="121">
        <v>46</v>
      </c>
      <c r="I15" s="121">
        <v>19</v>
      </c>
      <c r="J15" s="122">
        <v>5</v>
      </c>
      <c r="K15" s="119">
        <v>11985</v>
      </c>
      <c r="L15" s="135">
        <v>11742</v>
      </c>
      <c r="M15" s="132">
        <v>532</v>
      </c>
      <c r="N15" s="132">
        <v>942</v>
      </c>
      <c r="O15" s="132">
        <v>821</v>
      </c>
      <c r="P15" s="132">
        <v>2531</v>
      </c>
      <c r="Q15" s="132">
        <v>3013</v>
      </c>
      <c r="R15" s="133">
        <v>3903</v>
      </c>
      <c r="S15" s="71"/>
      <c r="T15" s="126" t="s">
        <v>88</v>
      </c>
      <c r="U15" s="127">
        <v>43840136</v>
      </c>
      <c r="V15" s="128">
        <v>45663346</v>
      </c>
      <c r="W15" s="129">
        <v>664431</v>
      </c>
      <c r="X15" s="129">
        <v>1712891</v>
      </c>
      <c r="Y15" s="129">
        <v>2200339</v>
      </c>
      <c r="Z15" s="129">
        <v>5866945</v>
      </c>
      <c r="AA15" s="129">
        <v>18195102</v>
      </c>
      <c r="AB15" s="130">
        <v>17023638</v>
      </c>
      <c r="AC15" s="134" t="s">
        <v>88</v>
      </c>
    </row>
    <row r="16" spans="2:29" ht="24.75" customHeight="1">
      <c r="B16" s="118" t="s">
        <v>37</v>
      </c>
      <c r="C16" s="119">
        <v>4</v>
      </c>
      <c r="D16" s="120">
        <v>4</v>
      </c>
      <c r="E16" s="121">
        <v>1</v>
      </c>
      <c r="F16" s="121" t="s">
        <v>105</v>
      </c>
      <c r="G16" s="121" t="s">
        <v>105</v>
      </c>
      <c r="H16" s="121">
        <v>3</v>
      </c>
      <c r="I16" s="121" t="s">
        <v>105</v>
      </c>
      <c r="J16" s="122" t="s">
        <v>105</v>
      </c>
      <c r="K16" s="119">
        <v>220</v>
      </c>
      <c r="L16" s="135">
        <v>226</v>
      </c>
      <c r="M16" s="132">
        <v>5</v>
      </c>
      <c r="N16" s="132" t="s">
        <v>105</v>
      </c>
      <c r="O16" s="132" t="s">
        <v>105</v>
      </c>
      <c r="P16" s="132">
        <v>221</v>
      </c>
      <c r="Q16" s="132" t="s">
        <v>105</v>
      </c>
      <c r="R16" s="133" t="s">
        <v>105</v>
      </c>
      <c r="T16" s="126" t="s">
        <v>37</v>
      </c>
      <c r="U16" s="127">
        <v>907614</v>
      </c>
      <c r="V16" s="128">
        <v>688021</v>
      </c>
      <c r="W16" s="129" t="s">
        <v>106</v>
      </c>
      <c r="X16" s="129" t="s">
        <v>105</v>
      </c>
      <c r="Y16" s="129" t="s">
        <v>105</v>
      </c>
      <c r="Z16" s="129" t="s">
        <v>106</v>
      </c>
      <c r="AA16" s="129" t="s">
        <v>105</v>
      </c>
      <c r="AB16" s="130" t="s">
        <v>105</v>
      </c>
      <c r="AC16" s="134" t="s">
        <v>37</v>
      </c>
    </row>
    <row r="17" spans="2:29" ht="24.75" customHeight="1">
      <c r="B17" s="118" t="s">
        <v>38</v>
      </c>
      <c r="C17" s="119">
        <v>65</v>
      </c>
      <c r="D17" s="120">
        <v>63</v>
      </c>
      <c r="E17" s="121">
        <v>20</v>
      </c>
      <c r="F17" s="121">
        <v>13</v>
      </c>
      <c r="G17" s="121">
        <v>5</v>
      </c>
      <c r="H17" s="121">
        <v>16</v>
      </c>
      <c r="I17" s="121">
        <v>8</v>
      </c>
      <c r="J17" s="122">
        <v>1</v>
      </c>
      <c r="K17" s="119">
        <v>2991</v>
      </c>
      <c r="L17" s="135">
        <v>2931</v>
      </c>
      <c r="M17" s="132">
        <v>131</v>
      </c>
      <c r="N17" s="132">
        <v>182</v>
      </c>
      <c r="O17" s="132">
        <v>121</v>
      </c>
      <c r="P17" s="132">
        <v>914</v>
      </c>
      <c r="Q17" s="132">
        <v>1270</v>
      </c>
      <c r="R17" s="133">
        <v>313</v>
      </c>
      <c r="T17" s="126" t="s">
        <v>38</v>
      </c>
      <c r="U17" s="127">
        <v>7601808</v>
      </c>
      <c r="V17" s="128">
        <v>7124305</v>
      </c>
      <c r="W17" s="129">
        <v>167954</v>
      </c>
      <c r="X17" s="129">
        <v>265964</v>
      </c>
      <c r="Y17" s="129" t="s">
        <v>106</v>
      </c>
      <c r="Z17" s="129">
        <v>2144286</v>
      </c>
      <c r="AA17" s="129">
        <v>3616591</v>
      </c>
      <c r="AB17" s="130" t="s">
        <v>106</v>
      </c>
      <c r="AC17" s="134" t="s">
        <v>38</v>
      </c>
    </row>
    <row r="18" spans="1:29" ht="24.75" customHeight="1">
      <c r="A18" s="71"/>
      <c r="B18" s="118" t="s">
        <v>39</v>
      </c>
      <c r="C18" s="119">
        <v>70</v>
      </c>
      <c r="D18" s="120">
        <v>71</v>
      </c>
      <c r="E18" s="121">
        <v>22</v>
      </c>
      <c r="F18" s="121">
        <v>17</v>
      </c>
      <c r="G18" s="121">
        <v>16</v>
      </c>
      <c r="H18" s="121">
        <v>12</v>
      </c>
      <c r="I18" s="121">
        <v>3</v>
      </c>
      <c r="J18" s="122">
        <v>1</v>
      </c>
      <c r="K18" s="119">
        <v>2460</v>
      </c>
      <c r="L18" s="135">
        <v>2594</v>
      </c>
      <c r="M18" s="132">
        <v>130</v>
      </c>
      <c r="N18" s="132">
        <v>228</v>
      </c>
      <c r="O18" s="132">
        <v>402</v>
      </c>
      <c r="P18" s="132">
        <v>638</v>
      </c>
      <c r="Q18" s="132">
        <v>492</v>
      </c>
      <c r="R18" s="133">
        <v>704</v>
      </c>
      <c r="S18" s="71"/>
      <c r="T18" s="126" t="s">
        <v>39</v>
      </c>
      <c r="U18" s="127">
        <v>6436016</v>
      </c>
      <c r="V18" s="128">
        <v>6815991</v>
      </c>
      <c r="W18" s="129" t="s">
        <v>106</v>
      </c>
      <c r="X18" s="129">
        <v>312450</v>
      </c>
      <c r="Y18" s="129">
        <v>720857</v>
      </c>
      <c r="Z18" s="129">
        <v>1423117</v>
      </c>
      <c r="AA18" s="129">
        <v>2089268</v>
      </c>
      <c r="AB18" s="130" t="s">
        <v>106</v>
      </c>
      <c r="AC18" s="134" t="s">
        <v>39</v>
      </c>
    </row>
    <row r="19" spans="1:29" ht="24.75" customHeight="1">
      <c r="A19" s="71"/>
      <c r="B19" s="118" t="s">
        <v>40</v>
      </c>
      <c r="C19" s="119">
        <v>73</v>
      </c>
      <c r="D19" s="120">
        <v>66</v>
      </c>
      <c r="E19" s="121">
        <v>23</v>
      </c>
      <c r="F19" s="121">
        <v>16</v>
      </c>
      <c r="G19" s="121">
        <v>7</v>
      </c>
      <c r="H19" s="121">
        <v>11</v>
      </c>
      <c r="I19" s="121">
        <v>5</v>
      </c>
      <c r="J19" s="122">
        <v>4</v>
      </c>
      <c r="K19" s="119">
        <v>3897</v>
      </c>
      <c r="L19" s="135">
        <v>3699</v>
      </c>
      <c r="M19" s="132">
        <v>155</v>
      </c>
      <c r="N19" s="132">
        <v>227</v>
      </c>
      <c r="O19" s="132">
        <v>180</v>
      </c>
      <c r="P19" s="132">
        <v>657</v>
      </c>
      <c r="Q19" s="132">
        <v>869</v>
      </c>
      <c r="R19" s="133">
        <v>1611</v>
      </c>
      <c r="S19" s="71"/>
      <c r="T19" s="126" t="s">
        <v>40</v>
      </c>
      <c r="U19" s="127">
        <v>9044297</v>
      </c>
      <c r="V19" s="128">
        <v>10130922</v>
      </c>
      <c r="W19" s="129">
        <v>185035</v>
      </c>
      <c r="X19" s="129">
        <v>227643</v>
      </c>
      <c r="Y19" s="129">
        <v>226542</v>
      </c>
      <c r="Z19" s="129">
        <v>2087892</v>
      </c>
      <c r="AA19" s="129">
        <v>3134540</v>
      </c>
      <c r="AB19" s="130">
        <v>4269270</v>
      </c>
      <c r="AC19" s="134" t="s">
        <v>40</v>
      </c>
    </row>
    <row r="20" spans="2:29" ht="24.75" customHeight="1">
      <c r="B20" s="136" t="s">
        <v>41</v>
      </c>
      <c r="C20" s="137">
        <v>26</v>
      </c>
      <c r="D20" s="138">
        <v>26</v>
      </c>
      <c r="E20" s="139">
        <v>12</v>
      </c>
      <c r="F20" s="139">
        <v>5</v>
      </c>
      <c r="G20" s="139">
        <v>3</v>
      </c>
      <c r="H20" s="139">
        <v>5</v>
      </c>
      <c r="I20" s="139">
        <v>1</v>
      </c>
      <c r="J20" s="140" t="s">
        <v>105</v>
      </c>
      <c r="K20" s="137">
        <v>674</v>
      </c>
      <c r="L20" s="141">
        <v>672</v>
      </c>
      <c r="M20" s="142">
        <v>78</v>
      </c>
      <c r="N20" s="142">
        <v>62</v>
      </c>
      <c r="O20" s="142">
        <v>71</v>
      </c>
      <c r="P20" s="142">
        <v>297</v>
      </c>
      <c r="Q20" s="142">
        <v>164</v>
      </c>
      <c r="R20" s="143" t="s">
        <v>105</v>
      </c>
      <c r="T20" s="144" t="s">
        <v>41</v>
      </c>
      <c r="U20" s="145">
        <v>1269952</v>
      </c>
      <c r="V20" s="146">
        <v>1097906</v>
      </c>
      <c r="W20" s="147">
        <v>147469</v>
      </c>
      <c r="X20" s="148">
        <v>46745</v>
      </c>
      <c r="Y20" s="147" t="s">
        <v>106</v>
      </c>
      <c r="Z20" s="148">
        <v>571552</v>
      </c>
      <c r="AA20" s="147" t="s">
        <v>106</v>
      </c>
      <c r="AB20" s="149" t="s">
        <v>105</v>
      </c>
      <c r="AC20" s="144" t="s">
        <v>41</v>
      </c>
    </row>
    <row r="21" spans="1:43" s="153" customFormat="1" ht="13.5">
      <c r="A21" s="69"/>
      <c r="B21" s="150"/>
      <c r="C21" s="150"/>
      <c r="D21" s="151"/>
      <c r="E21" s="151"/>
      <c r="F21" s="151"/>
      <c r="G21" s="151"/>
      <c r="H21" s="151"/>
      <c r="I21" s="151"/>
      <c r="J21" s="151"/>
      <c r="K21" s="151"/>
      <c r="L21" s="152"/>
      <c r="M21" s="152"/>
      <c r="N21" s="152"/>
      <c r="O21" s="152"/>
      <c r="P21" s="152"/>
      <c r="Q21" s="152"/>
      <c r="R21" s="152"/>
      <c r="S21" s="69"/>
      <c r="T21" s="150"/>
      <c r="U21" s="150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</row>
    <row r="22" spans="10:29" ht="12">
      <c r="J22" s="154"/>
      <c r="K22" s="154"/>
      <c r="L22" s="154"/>
      <c r="M22" s="154"/>
      <c r="N22" s="154"/>
      <c r="O22" s="154"/>
      <c r="P22" s="154"/>
      <c r="Q22" s="154"/>
      <c r="R22" s="154"/>
      <c r="T22" s="155"/>
      <c r="U22" s="155"/>
      <c r="V22" s="154"/>
      <c r="W22" s="154"/>
      <c r="X22" s="154"/>
      <c r="Y22" s="154"/>
      <c r="Z22" s="154"/>
      <c r="AA22" s="154"/>
      <c r="AB22" s="154"/>
      <c r="AC22" s="154"/>
    </row>
  </sheetData>
  <sheetProtection/>
  <mergeCells count="5">
    <mergeCell ref="B2:B4"/>
    <mergeCell ref="T2:T4"/>
    <mergeCell ref="AC2:AC4"/>
    <mergeCell ref="A10:A11"/>
    <mergeCell ref="S10:S11"/>
  </mergeCells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69" customWidth="1"/>
    <col min="2" max="2" width="10.625" style="17" customWidth="1"/>
    <col min="3" max="3" width="9.00390625" style="17" customWidth="1"/>
    <col min="4" max="4" width="10.625" style="17" customWidth="1"/>
    <col min="5" max="5" width="13.625" style="17" customWidth="1"/>
    <col min="6" max="10" width="14.625" style="17" customWidth="1"/>
    <col min="11" max="11" width="13.625" style="17" customWidth="1"/>
    <col min="12" max="12" width="10.625" style="17" customWidth="1"/>
    <col min="13" max="13" width="8.125" style="17" customWidth="1"/>
    <col min="14" max="16384" width="9.00390625" style="17" customWidth="1"/>
  </cols>
  <sheetData>
    <row r="1" spans="2:11" ht="49.5" customHeight="1">
      <c r="B1" s="232" t="s">
        <v>70</v>
      </c>
      <c r="C1" s="233"/>
      <c r="D1" s="233"/>
      <c r="E1" s="233"/>
      <c r="F1" s="233"/>
      <c r="G1" s="233"/>
      <c r="H1" s="233"/>
      <c r="I1" s="233"/>
      <c r="J1" s="233"/>
      <c r="K1" s="233"/>
    </row>
    <row r="2" ht="13.5" customHeight="1"/>
    <row r="3" spans="1:12" s="31" customFormat="1" ht="24" customHeight="1">
      <c r="A3" s="69"/>
      <c r="B3" s="236" t="s">
        <v>52</v>
      </c>
      <c r="C3" s="9" t="s">
        <v>43</v>
      </c>
      <c r="D3" s="10" t="s">
        <v>44</v>
      </c>
      <c r="E3" s="10" t="s">
        <v>45</v>
      </c>
      <c r="F3" s="10" t="s">
        <v>46</v>
      </c>
      <c r="G3" s="10" t="s">
        <v>55</v>
      </c>
      <c r="H3" s="10" t="s">
        <v>47</v>
      </c>
      <c r="I3" s="10" t="s">
        <v>56</v>
      </c>
      <c r="J3" s="10" t="s">
        <v>49</v>
      </c>
      <c r="K3" s="11" t="s">
        <v>57</v>
      </c>
      <c r="L3" s="234" t="s">
        <v>53</v>
      </c>
    </row>
    <row r="4" spans="1:12" s="32" customFormat="1" ht="12.75" customHeight="1">
      <c r="A4" s="70"/>
      <c r="B4" s="237"/>
      <c r="C4" s="2"/>
      <c r="D4" s="3" t="s">
        <v>50</v>
      </c>
      <c r="E4" s="13" t="s">
        <v>66</v>
      </c>
      <c r="F4" s="13" t="s">
        <v>66</v>
      </c>
      <c r="G4" s="13" t="s">
        <v>66</v>
      </c>
      <c r="H4" s="13" t="s">
        <v>66</v>
      </c>
      <c r="I4" s="13" t="s">
        <v>66</v>
      </c>
      <c r="J4" s="13" t="s">
        <v>66</v>
      </c>
      <c r="K4" s="14" t="s">
        <v>66</v>
      </c>
      <c r="L4" s="235"/>
    </row>
    <row r="5" spans="1:16" ht="30" customHeight="1">
      <c r="A5" s="71"/>
      <c r="B5" s="63" t="s">
        <v>127</v>
      </c>
      <c r="C5" s="64">
        <v>2894</v>
      </c>
      <c r="D5" s="65">
        <v>118042</v>
      </c>
      <c r="E5" s="65">
        <v>50215727</v>
      </c>
      <c r="F5" s="65">
        <v>194194913</v>
      </c>
      <c r="G5" s="65">
        <v>331246584</v>
      </c>
      <c r="H5" s="65">
        <v>314291644</v>
      </c>
      <c r="I5" s="65">
        <v>113987971</v>
      </c>
      <c r="J5" s="65">
        <v>100759942</v>
      </c>
      <c r="K5" s="66">
        <v>19653627</v>
      </c>
      <c r="L5" s="63" t="s">
        <v>127</v>
      </c>
      <c r="M5" s="1"/>
      <c r="N5" s="1"/>
      <c r="O5" s="1"/>
      <c r="P5" s="1"/>
    </row>
    <row r="6" spans="1:12" ht="25.5" customHeight="1">
      <c r="A6" s="71"/>
      <c r="B6" s="67" t="s">
        <v>29</v>
      </c>
      <c r="C6" s="34">
        <v>818</v>
      </c>
      <c r="D6" s="35">
        <v>38011</v>
      </c>
      <c r="E6" s="35">
        <v>16609315</v>
      </c>
      <c r="F6" s="35">
        <v>58948816</v>
      </c>
      <c r="G6" s="35">
        <v>106721933</v>
      </c>
      <c r="H6" s="35">
        <v>100546571</v>
      </c>
      <c r="I6" s="35">
        <v>41013134</v>
      </c>
      <c r="J6" s="35">
        <v>36262482</v>
      </c>
      <c r="K6" s="36">
        <v>6016185</v>
      </c>
      <c r="L6" s="67" t="s">
        <v>29</v>
      </c>
    </row>
    <row r="7" spans="1:12" ht="25.5" customHeight="1">
      <c r="A7" s="72"/>
      <c r="B7" s="67" t="s">
        <v>30</v>
      </c>
      <c r="C7" s="37">
        <v>538</v>
      </c>
      <c r="D7" s="38">
        <v>15775</v>
      </c>
      <c r="E7" s="38">
        <v>6105154</v>
      </c>
      <c r="F7" s="38">
        <v>22863200</v>
      </c>
      <c r="G7" s="38">
        <v>39051198</v>
      </c>
      <c r="H7" s="38">
        <v>37238287</v>
      </c>
      <c r="I7" s="38">
        <v>13299668</v>
      </c>
      <c r="J7" s="38">
        <v>16660275</v>
      </c>
      <c r="K7" s="39">
        <v>1910156</v>
      </c>
      <c r="L7" s="67" t="s">
        <v>30</v>
      </c>
    </row>
    <row r="8" spans="1:12" ht="25.5" customHeight="1">
      <c r="A8" s="71"/>
      <c r="B8" s="67" t="s">
        <v>31</v>
      </c>
      <c r="C8" s="37">
        <v>130</v>
      </c>
      <c r="D8" s="38">
        <v>4465</v>
      </c>
      <c r="E8" s="38">
        <v>2037540</v>
      </c>
      <c r="F8" s="38">
        <v>5132345</v>
      </c>
      <c r="G8" s="38">
        <v>12935097</v>
      </c>
      <c r="H8" s="38">
        <v>12685401</v>
      </c>
      <c r="I8" s="38">
        <v>2735295</v>
      </c>
      <c r="J8" s="38">
        <v>3783747</v>
      </c>
      <c r="K8" s="39">
        <v>5316407</v>
      </c>
      <c r="L8" s="67" t="s">
        <v>31</v>
      </c>
    </row>
    <row r="9" spans="1:12" ht="25.5" customHeight="1">
      <c r="A9" s="71"/>
      <c r="B9" s="67" t="s">
        <v>32</v>
      </c>
      <c r="C9" s="37">
        <v>146</v>
      </c>
      <c r="D9" s="38">
        <v>4700</v>
      </c>
      <c r="E9" s="38">
        <v>1761999</v>
      </c>
      <c r="F9" s="38">
        <v>6400151</v>
      </c>
      <c r="G9" s="38">
        <v>10524104</v>
      </c>
      <c r="H9" s="38">
        <v>10389656</v>
      </c>
      <c r="I9" s="38">
        <v>3426667</v>
      </c>
      <c r="J9" s="38">
        <v>2330217</v>
      </c>
      <c r="K9" s="39">
        <v>253566</v>
      </c>
      <c r="L9" s="67" t="s">
        <v>32</v>
      </c>
    </row>
    <row r="10" spans="1:12" ht="25.5" customHeight="1">
      <c r="A10" s="71"/>
      <c r="B10" s="67" t="s">
        <v>33</v>
      </c>
      <c r="C10" s="37">
        <v>114</v>
      </c>
      <c r="D10" s="38">
        <v>6421</v>
      </c>
      <c r="E10" s="38">
        <v>2631293</v>
      </c>
      <c r="F10" s="38">
        <v>14778350</v>
      </c>
      <c r="G10" s="38">
        <v>26209106</v>
      </c>
      <c r="H10" s="38">
        <v>24042260</v>
      </c>
      <c r="I10" s="38">
        <v>10968296</v>
      </c>
      <c r="J10" s="38">
        <v>5307237</v>
      </c>
      <c r="K10" s="39">
        <v>976614</v>
      </c>
      <c r="L10" s="67" t="s">
        <v>33</v>
      </c>
    </row>
    <row r="11" spans="1:12" ht="25.5" customHeight="1">
      <c r="A11" s="223">
        <f>'第１表事業所'!A10+5</f>
        <v>134</v>
      </c>
      <c r="B11" s="67" t="s">
        <v>34</v>
      </c>
      <c r="C11" s="37">
        <v>114</v>
      </c>
      <c r="D11" s="38">
        <v>9459</v>
      </c>
      <c r="E11" s="38">
        <v>4594437</v>
      </c>
      <c r="F11" s="38">
        <v>9263745</v>
      </c>
      <c r="G11" s="38">
        <v>16810671</v>
      </c>
      <c r="H11" s="38">
        <v>16251966</v>
      </c>
      <c r="I11" s="38">
        <v>6350052</v>
      </c>
      <c r="J11" s="38">
        <v>7548359</v>
      </c>
      <c r="K11" s="39">
        <v>865416</v>
      </c>
      <c r="L11" s="67" t="s">
        <v>34</v>
      </c>
    </row>
    <row r="12" spans="1:12" ht="25.5" customHeight="1">
      <c r="A12" s="223"/>
      <c r="B12" s="67" t="s">
        <v>35</v>
      </c>
      <c r="C12" s="37">
        <v>170</v>
      </c>
      <c r="D12" s="38">
        <v>5151</v>
      </c>
      <c r="E12" s="38">
        <v>2146725</v>
      </c>
      <c r="F12" s="38">
        <v>8847946</v>
      </c>
      <c r="G12" s="38">
        <v>17123987</v>
      </c>
      <c r="H12" s="38">
        <v>16744181</v>
      </c>
      <c r="I12" s="38">
        <v>6664012</v>
      </c>
      <c r="J12" s="38">
        <v>4722578</v>
      </c>
      <c r="K12" s="39">
        <v>728385</v>
      </c>
      <c r="L12" s="67" t="s">
        <v>35</v>
      </c>
    </row>
    <row r="13" spans="1:12" ht="25.5" customHeight="1">
      <c r="A13" s="71"/>
      <c r="B13" s="67" t="s">
        <v>36</v>
      </c>
      <c r="C13" s="37">
        <v>138</v>
      </c>
      <c r="D13" s="38">
        <v>4295</v>
      </c>
      <c r="E13" s="38">
        <v>1711373</v>
      </c>
      <c r="F13" s="38">
        <v>4091675</v>
      </c>
      <c r="G13" s="38">
        <v>7156916</v>
      </c>
      <c r="H13" s="38">
        <v>6824939</v>
      </c>
      <c r="I13" s="38">
        <v>2668553</v>
      </c>
      <c r="J13" s="38">
        <v>2021044</v>
      </c>
      <c r="K13" s="39">
        <v>787663</v>
      </c>
      <c r="L13" s="67" t="s">
        <v>36</v>
      </c>
    </row>
    <row r="14" spans="1:12" ht="25.5" customHeight="1">
      <c r="A14" s="71"/>
      <c r="B14" s="67" t="s">
        <v>62</v>
      </c>
      <c r="C14" s="37">
        <v>239</v>
      </c>
      <c r="D14" s="38">
        <v>7901</v>
      </c>
      <c r="E14" s="38">
        <v>3167387</v>
      </c>
      <c r="F14" s="38">
        <v>15482571</v>
      </c>
      <c r="G14" s="38">
        <v>23193081</v>
      </c>
      <c r="H14" s="38">
        <v>23074309</v>
      </c>
      <c r="I14" s="38">
        <v>7209858</v>
      </c>
      <c r="J14" s="38">
        <v>3951687</v>
      </c>
      <c r="K14" s="39">
        <v>288397</v>
      </c>
      <c r="L14" s="67" t="s">
        <v>62</v>
      </c>
    </row>
    <row r="15" spans="1:12" ht="25.5" customHeight="1">
      <c r="A15" s="71"/>
      <c r="B15" s="67" t="s">
        <v>113</v>
      </c>
      <c r="C15" s="37">
        <v>257</v>
      </c>
      <c r="D15" s="38">
        <v>11742</v>
      </c>
      <c r="E15" s="38">
        <v>5158766</v>
      </c>
      <c r="F15" s="38">
        <v>32781073</v>
      </c>
      <c r="G15" s="38">
        <v>45663346</v>
      </c>
      <c r="H15" s="38">
        <v>41525432</v>
      </c>
      <c r="I15" s="38">
        <v>10847515</v>
      </c>
      <c r="J15" s="38">
        <v>11797295</v>
      </c>
      <c r="K15" s="39">
        <v>1526844</v>
      </c>
      <c r="L15" s="67" t="s">
        <v>113</v>
      </c>
    </row>
    <row r="16" spans="1:12" ht="25.5" customHeight="1">
      <c r="A16" s="71"/>
      <c r="B16" s="67" t="s">
        <v>37</v>
      </c>
      <c r="C16" s="37">
        <v>4</v>
      </c>
      <c r="D16" s="38">
        <v>226</v>
      </c>
      <c r="E16" s="38">
        <v>118725</v>
      </c>
      <c r="F16" s="38">
        <v>200420</v>
      </c>
      <c r="G16" s="38">
        <v>688021</v>
      </c>
      <c r="H16" s="38">
        <v>671836</v>
      </c>
      <c r="I16" s="38">
        <v>449458</v>
      </c>
      <c r="J16" s="38">
        <v>110698</v>
      </c>
      <c r="K16" s="39">
        <v>41287</v>
      </c>
      <c r="L16" s="67" t="s">
        <v>37</v>
      </c>
    </row>
    <row r="17" spans="2:12" ht="25.5" customHeight="1">
      <c r="B17" s="67" t="s">
        <v>38</v>
      </c>
      <c r="C17" s="37">
        <v>63</v>
      </c>
      <c r="D17" s="38">
        <v>2931</v>
      </c>
      <c r="E17" s="38">
        <v>1219510</v>
      </c>
      <c r="F17" s="38">
        <v>3686113</v>
      </c>
      <c r="G17" s="38">
        <v>7124305</v>
      </c>
      <c r="H17" s="38">
        <v>6844423</v>
      </c>
      <c r="I17" s="38">
        <v>3054019</v>
      </c>
      <c r="J17" s="38">
        <v>2005447</v>
      </c>
      <c r="K17" s="39">
        <v>198695</v>
      </c>
      <c r="L17" s="67" t="s">
        <v>38</v>
      </c>
    </row>
    <row r="18" spans="2:12" ht="25.5" customHeight="1">
      <c r="B18" s="67" t="s">
        <v>39</v>
      </c>
      <c r="C18" s="37">
        <v>71</v>
      </c>
      <c r="D18" s="38">
        <v>2594</v>
      </c>
      <c r="E18" s="38">
        <v>1023723</v>
      </c>
      <c r="F18" s="38">
        <v>4115170</v>
      </c>
      <c r="G18" s="38">
        <v>6815991</v>
      </c>
      <c r="H18" s="38">
        <v>6345319</v>
      </c>
      <c r="I18" s="38">
        <v>2348929</v>
      </c>
      <c r="J18" s="38">
        <v>1116394</v>
      </c>
      <c r="K18" s="39">
        <v>103244</v>
      </c>
      <c r="L18" s="67" t="s">
        <v>39</v>
      </c>
    </row>
    <row r="19" spans="1:12" ht="25.5" customHeight="1">
      <c r="A19" s="71"/>
      <c r="B19" s="67" t="s">
        <v>40</v>
      </c>
      <c r="C19" s="37">
        <v>66</v>
      </c>
      <c r="D19" s="38">
        <v>3699</v>
      </c>
      <c r="E19" s="38">
        <v>1724315</v>
      </c>
      <c r="F19" s="38">
        <v>6975567</v>
      </c>
      <c r="G19" s="38">
        <v>10130922</v>
      </c>
      <c r="H19" s="38">
        <v>9998798</v>
      </c>
      <c r="I19" s="38">
        <v>2506675</v>
      </c>
      <c r="J19" s="38">
        <v>3020830</v>
      </c>
      <c r="K19" s="39">
        <v>629432</v>
      </c>
      <c r="L19" s="67" t="s">
        <v>40</v>
      </c>
    </row>
    <row r="20" spans="1:12" ht="25.5" customHeight="1">
      <c r="A20" s="71"/>
      <c r="B20" s="68" t="s">
        <v>41</v>
      </c>
      <c r="C20" s="40">
        <v>26</v>
      </c>
      <c r="D20" s="41">
        <v>672</v>
      </c>
      <c r="E20" s="41">
        <v>205465</v>
      </c>
      <c r="F20" s="41">
        <v>627771</v>
      </c>
      <c r="G20" s="41">
        <v>1097906</v>
      </c>
      <c r="H20" s="41">
        <v>1108266</v>
      </c>
      <c r="I20" s="41">
        <v>445840</v>
      </c>
      <c r="J20" s="41">
        <v>121652</v>
      </c>
      <c r="K20" s="42">
        <v>11336</v>
      </c>
      <c r="L20" s="68" t="s">
        <v>41</v>
      </c>
    </row>
    <row r="21" ht="13.5">
      <c r="C21" s="43"/>
    </row>
  </sheetData>
  <sheetProtection/>
  <mergeCells count="4">
    <mergeCell ref="B1:K1"/>
    <mergeCell ref="L3:L4"/>
    <mergeCell ref="B3:B4"/>
    <mergeCell ref="A11:A12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55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73" customWidth="1"/>
    <col min="2" max="2" width="3.625" style="0" customWidth="1"/>
    <col min="3" max="3" width="14.625" style="0" customWidth="1"/>
    <col min="4" max="4" width="8.625" style="0" customWidth="1"/>
    <col min="5" max="5" width="9.625" style="0" customWidth="1"/>
    <col min="6" max="7" width="12.625" style="0" customWidth="1"/>
    <col min="8" max="9" width="13.875" style="0" customWidth="1"/>
    <col min="10" max="12" width="12.625" style="0" customWidth="1"/>
    <col min="13" max="13" width="14.625" style="0" customWidth="1"/>
    <col min="14" max="14" width="8.625" style="0" customWidth="1"/>
  </cols>
  <sheetData>
    <row r="1" spans="1:12" s="30" customFormat="1" ht="38.25" customHeight="1">
      <c r="A1" s="73"/>
      <c r="C1" s="242" t="s">
        <v>71</v>
      </c>
      <c r="D1" s="243"/>
      <c r="E1" s="243"/>
      <c r="F1" s="243"/>
      <c r="G1" s="243"/>
      <c r="H1" s="243"/>
      <c r="I1" s="243"/>
      <c r="J1" s="243"/>
      <c r="K1" s="243"/>
      <c r="L1" s="243"/>
    </row>
    <row r="2" spans="1:3" s="8" customFormat="1" ht="19.5" customHeight="1">
      <c r="A2" s="73"/>
      <c r="C2" s="8" t="s">
        <v>42</v>
      </c>
    </row>
    <row r="3" spans="1:13" s="12" customFormat="1" ht="24">
      <c r="A3" s="73"/>
      <c r="B3" s="238" t="s">
        <v>54</v>
      </c>
      <c r="C3" s="239"/>
      <c r="D3" s="9" t="s">
        <v>43</v>
      </c>
      <c r="E3" s="10" t="s">
        <v>44</v>
      </c>
      <c r="F3" s="10" t="s">
        <v>45</v>
      </c>
      <c r="G3" s="10" t="s">
        <v>46</v>
      </c>
      <c r="H3" s="10" t="s">
        <v>14</v>
      </c>
      <c r="I3" s="10" t="s">
        <v>47</v>
      </c>
      <c r="J3" s="10" t="s">
        <v>48</v>
      </c>
      <c r="K3" s="10" t="s">
        <v>49</v>
      </c>
      <c r="L3" s="11" t="s">
        <v>15</v>
      </c>
      <c r="M3" s="234" t="s">
        <v>110</v>
      </c>
    </row>
    <row r="4" spans="1:14" s="15" customFormat="1" ht="13.5">
      <c r="A4" s="74"/>
      <c r="B4" s="240"/>
      <c r="C4" s="241"/>
      <c r="D4" s="2"/>
      <c r="E4" s="3" t="s">
        <v>50</v>
      </c>
      <c r="F4" s="13" t="s">
        <v>16</v>
      </c>
      <c r="G4" s="13" t="s">
        <v>16</v>
      </c>
      <c r="H4" s="13" t="s">
        <v>16</v>
      </c>
      <c r="I4" s="13" t="s">
        <v>16</v>
      </c>
      <c r="J4" s="13" t="s">
        <v>16</v>
      </c>
      <c r="K4" s="13" t="s">
        <v>16</v>
      </c>
      <c r="L4" s="14" t="s">
        <v>16</v>
      </c>
      <c r="M4" s="235"/>
      <c r="N4" s="5"/>
    </row>
    <row r="5" spans="1:14" s="1" customFormat="1" ht="24" customHeight="1">
      <c r="A5" s="75"/>
      <c r="B5" s="46" t="s">
        <v>129</v>
      </c>
      <c r="C5" s="47"/>
      <c r="D5" s="18">
        <v>818</v>
      </c>
      <c r="E5" s="19">
        <v>38011</v>
      </c>
      <c r="F5" s="19">
        <v>16609315</v>
      </c>
      <c r="G5" s="19">
        <v>58948816</v>
      </c>
      <c r="H5" s="19">
        <v>106721933</v>
      </c>
      <c r="I5" s="19">
        <v>100546571</v>
      </c>
      <c r="J5" s="19">
        <v>41013134</v>
      </c>
      <c r="K5" s="19">
        <v>36262482</v>
      </c>
      <c r="L5" s="20">
        <v>6016185</v>
      </c>
      <c r="M5" s="48" t="s">
        <v>129</v>
      </c>
      <c r="N5" s="5"/>
    </row>
    <row r="6" spans="1:13" s="16" customFormat="1" ht="18" customHeight="1">
      <c r="A6" s="75"/>
      <c r="B6" s="213" t="s">
        <v>13</v>
      </c>
      <c r="C6" s="49" t="s">
        <v>68</v>
      </c>
      <c r="D6" s="21">
        <v>103</v>
      </c>
      <c r="E6" s="22">
        <v>3625</v>
      </c>
      <c r="F6" s="22">
        <v>989853</v>
      </c>
      <c r="G6" s="22">
        <v>3882225</v>
      </c>
      <c r="H6" s="22">
        <v>6344887</v>
      </c>
      <c r="I6" s="22">
        <v>6115771</v>
      </c>
      <c r="J6" s="22">
        <v>2228956</v>
      </c>
      <c r="K6" s="22">
        <v>1421824</v>
      </c>
      <c r="L6" s="23">
        <v>146234</v>
      </c>
      <c r="M6" s="50" t="s">
        <v>68</v>
      </c>
    </row>
    <row r="7" spans="1:13" s="16" customFormat="1" ht="18" customHeight="1">
      <c r="A7" s="76"/>
      <c r="B7" s="215">
        <v>10</v>
      </c>
      <c r="C7" s="51" t="s">
        <v>0</v>
      </c>
      <c r="D7" s="24">
        <v>13</v>
      </c>
      <c r="E7" s="25">
        <v>430</v>
      </c>
      <c r="F7" s="25">
        <v>126322</v>
      </c>
      <c r="G7" s="25">
        <v>696086</v>
      </c>
      <c r="H7" s="25">
        <v>1127566</v>
      </c>
      <c r="I7" s="25">
        <v>1115931</v>
      </c>
      <c r="J7" s="25">
        <v>348863</v>
      </c>
      <c r="K7" s="25">
        <v>514032</v>
      </c>
      <c r="L7" s="26">
        <v>50888</v>
      </c>
      <c r="M7" s="52" t="s">
        <v>0</v>
      </c>
    </row>
    <row r="8" spans="1:13" s="16" customFormat="1" ht="18" customHeight="1">
      <c r="A8" s="75"/>
      <c r="B8" s="215">
        <v>11</v>
      </c>
      <c r="C8" s="51" t="s">
        <v>63</v>
      </c>
      <c r="D8" s="24">
        <v>22</v>
      </c>
      <c r="E8" s="25">
        <v>920</v>
      </c>
      <c r="F8" s="25">
        <v>429879</v>
      </c>
      <c r="G8" s="25">
        <v>1891295</v>
      </c>
      <c r="H8" s="25">
        <v>4033413</v>
      </c>
      <c r="I8" s="25">
        <v>3999411</v>
      </c>
      <c r="J8" s="25">
        <v>1872154</v>
      </c>
      <c r="K8" s="25">
        <v>1232672</v>
      </c>
      <c r="L8" s="26">
        <v>287595</v>
      </c>
      <c r="M8" s="52" t="s">
        <v>63</v>
      </c>
    </row>
    <row r="9" spans="1:13" s="16" customFormat="1" ht="18" customHeight="1">
      <c r="A9" s="75"/>
      <c r="B9" s="215">
        <v>12</v>
      </c>
      <c r="C9" s="51" t="s">
        <v>1</v>
      </c>
      <c r="D9" s="24">
        <v>18</v>
      </c>
      <c r="E9" s="25">
        <v>280</v>
      </c>
      <c r="F9" s="25">
        <v>101194</v>
      </c>
      <c r="G9" s="25">
        <v>347605</v>
      </c>
      <c r="H9" s="25">
        <v>550188</v>
      </c>
      <c r="I9" s="25">
        <v>457868</v>
      </c>
      <c r="J9" s="25">
        <v>188716</v>
      </c>
      <c r="K9" s="25" t="s">
        <v>106</v>
      </c>
      <c r="L9" s="26" t="s">
        <v>106</v>
      </c>
      <c r="M9" s="52" t="s">
        <v>1</v>
      </c>
    </row>
    <row r="10" spans="1:13" s="16" customFormat="1" ht="18" customHeight="1">
      <c r="A10" s="75"/>
      <c r="B10" s="215">
        <v>13</v>
      </c>
      <c r="C10" s="51" t="s">
        <v>2</v>
      </c>
      <c r="D10" s="24">
        <v>18</v>
      </c>
      <c r="E10" s="25">
        <v>269</v>
      </c>
      <c r="F10" s="25">
        <v>96543</v>
      </c>
      <c r="G10" s="25">
        <v>184515</v>
      </c>
      <c r="H10" s="25">
        <v>339014</v>
      </c>
      <c r="I10" s="25">
        <v>340416</v>
      </c>
      <c r="J10" s="25">
        <v>141300</v>
      </c>
      <c r="K10" s="25">
        <v>62826</v>
      </c>
      <c r="L10" s="26">
        <v>8394</v>
      </c>
      <c r="M10" s="52" t="s">
        <v>2</v>
      </c>
    </row>
    <row r="11" spans="1:13" s="16" customFormat="1" ht="18" customHeight="1">
      <c r="A11" s="75"/>
      <c r="B11" s="215">
        <v>14</v>
      </c>
      <c r="C11" s="51" t="s">
        <v>3</v>
      </c>
      <c r="D11" s="24">
        <v>15</v>
      </c>
      <c r="E11" s="25">
        <v>1285</v>
      </c>
      <c r="F11" s="25">
        <v>645679</v>
      </c>
      <c r="G11" s="25">
        <v>2365917</v>
      </c>
      <c r="H11" s="25">
        <v>3937339</v>
      </c>
      <c r="I11" s="25">
        <v>2994366</v>
      </c>
      <c r="J11" s="25">
        <v>1441684</v>
      </c>
      <c r="K11" s="25">
        <v>992161</v>
      </c>
      <c r="L11" s="26">
        <v>65112</v>
      </c>
      <c r="M11" s="52" t="s">
        <v>3</v>
      </c>
    </row>
    <row r="12" spans="1:13" s="16" customFormat="1" ht="18" customHeight="1">
      <c r="A12" s="75"/>
      <c r="B12" s="215">
        <v>15</v>
      </c>
      <c r="C12" s="51" t="s">
        <v>128</v>
      </c>
      <c r="D12" s="24">
        <v>69</v>
      </c>
      <c r="E12" s="25">
        <v>1799</v>
      </c>
      <c r="F12" s="25">
        <v>624606</v>
      </c>
      <c r="G12" s="25">
        <v>1338901</v>
      </c>
      <c r="H12" s="25">
        <v>2565442</v>
      </c>
      <c r="I12" s="25">
        <v>2530620</v>
      </c>
      <c r="J12" s="25">
        <v>1072505</v>
      </c>
      <c r="K12" s="25">
        <v>967832</v>
      </c>
      <c r="L12" s="26">
        <v>85541</v>
      </c>
      <c r="M12" s="52" t="s">
        <v>128</v>
      </c>
    </row>
    <row r="13" spans="1:13" s="16" customFormat="1" ht="18" customHeight="1">
      <c r="A13" s="75"/>
      <c r="B13" s="215">
        <v>16</v>
      </c>
      <c r="C13" s="51" t="s">
        <v>64</v>
      </c>
      <c r="D13" s="24">
        <v>57</v>
      </c>
      <c r="E13" s="25">
        <v>7816</v>
      </c>
      <c r="F13" s="25">
        <v>3688990</v>
      </c>
      <c r="G13" s="25">
        <v>13482554</v>
      </c>
      <c r="H13" s="25">
        <v>27745984</v>
      </c>
      <c r="I13" s="25">
        <v>24848900</v>
      </c>
      <c r="J13" s="25">
        <v>11842695</v>
      </c>
      <c r="K13" s="25">
        <v>14026821</v>
      </c>
      <c r="L13" s="26">
        <v>2587336</v>
      </c>
      <c r="M13" s="52" t="s">
        <v>64</v>
      </c>
    </row>
    <row r="14" spans="1:13" s="16" customFormat="1" ht="18" customHeight="1">
      <c r="A14" s="75"/>
      <c r="B14" s="215">
        <v>17</v>
      </c>
      <c r="C14" s="51" t="s">
        <v>4</v>
      </c>
      <c r="D14" s="24">
        <v>5</v>
      </c>
      <c r="E14" s="25">
        <v>37</v>
      </c>
      <c r="F14" s="25">
        <v>20162</v>
      </c>
      <c r="G14" s="25">
        <v>110335</v>
      </c>
      <c r="H14" s="25">
        <v>197108</v>
      </c>
      <c r="I14" s="25">
        <v>186438</v>
      </c>
      <c r="J14" s="25">
        <v>82641</v>
      </c>
      <c r="K14" s="25" t="s">
        <v>105</v>
      </c>
      <c r="L14" s="26" t="s">
        <v>105</v>
      </c>
      <c r="M14" s="52" t="s">
        <v>4</v>
      </c>
    </row>
    <row r="15" spans="1:13" s="16" customFormat="1" ht="18" customHeight="1">
      <c r="A15" s="223">
        <f>'第１表事業所'!A10+6</f>
        <v>135</v>
      </c>
      <c r="B15" s="215">
        <v>18</v>
      </c>
      <c r="C15" s="51" t="s">
        <v>5</v>
      </c>
      <c r="D15" s="24">
        <v>57</v>
      </c>
      <c r="E15" s="25">
        <v>1973</v>
      </c>
      <c r="F15" s="25">
        <v>614331</v>
      </c>
      <c r="G15" s="25">
        <v>1671668</v>
      </c>
      <c r="H15" s="25">
        <v>3182293</v>
      </c>
      <c r="I15" s="25">
        <v>2331800</v>
      </c>
      <c r="J15" s="25">
        <v>1340257</v>
      </c>
      <c r="K15" s="25">
        <v>747187</v>
      </c>
      <c r="L15" s="26">
        <v>125369</v>
      </c>
      <c r="M15" s="52" t="s">
        <v>5</v>
      </c>
    </row>
    <row r="16" spans="1:13" s="16" customFormat="1" ht="18" customHeight="1">
      <c r="A16" s="223"/>
      <c r="B16" s="215">
        <v>19</v>
      </c>
      <c r="C16" s="51" t="s">
        <v>6</v>
      </c>
      <c r="D16" s="24">
        <v>2</v>
      </c>
      <c r="E16" s="25">
        <v>31</v>
      </c>
      <c r="F16" s="25" t="s">
        <v>106</v>
      </c>
      <c r="G16" s="25" t="s">
        <v>106</v>
      </c>
      <c r="H16" s="25" t="s">
        <v>106</v>
      </c>
      <c r="I16" s="25" t="s">
        <v>106</v>
      </c>
      <c r="J16" s="25" t="s">
        <v>106</v>
      </c>
      <c r="K16" s="25" t="s">
        <v>105</v>
      </c>
      <c r="L16" s="26" t="s">
        <v>105</v>
      </c>
      <c r="M16" s="52" t="s">
        <v>6</v>
      </c>
    </row>
    <row r="17" spans="1:13" s="16" customFormat="1" ht="18" customHeight="1">
      <c r="A17" s="73"/>
      <c r="B17" s="215">
        <v>20</v>
      </c>
      <c r="C17" s="51" t="s">
        <v>7</v>
      </c>
      <c r="D17" s="24">
        <v>1</v>
      </c>
      <c r="E17" s="25">
        <v>89</v>
      </c>
      <c r="F17" s="25" t="s">
        <v>106</v>
      </c>
      <c r="G17" s="25" t="s">
        <v>106</v>
      </c>
      <c r="H17" s="25" t="s">
        <v>106</v>
      </c>
      <c r="I17" s="25" t="s">
        <v>106</v>
      </c>
      <c r="J17" s="25" t="s">
        <v>106</v>
      </c>
      <c r="K17" s="25" t="s">
        <v>106</v>
      </c>
      <c r="L17" s="26" t="s">
        <v>106</v>
      </c>
      <c r="M17" s="52" t="s">
        <v>7</v>
      </c>
    </row>
    <row r="18" spans="1:13" s="16" customFormat="1" ht="18" customHeight="1">
      <c r="A18" s="73"/>
      <c r="B18" s="215">
        <v>21</v>
      </c>
      <c r="C18" s="51" t="s">
        <v>8</v>
      </c>
      <c r="D18" s="24">
        <v>47</v>
      </c>
      <c r="E18" s="25">
        <v>997</v>
      </c>
      <c r="F18" s="25">
        <v>400438</v>
      </c>
      <c r="G18" s="25">
        <v>2057168</v>
      </c>
      <c r="H18" s="25">
        <v>3766206</v>
      </c>
      <c r="I18" s="25">
        <v>3657357</v>
      </c>
      <c r="J18" s="25">
        <v>1569841</v>
      </c>
      <c r="K18" s="25">
        <v>1606458</v>
      </c>
      <c r="L18" s="26">
        <v>298797</v>
      </c>
      <c r="M18" s="52" t="s">
        <v>8</v>
      </c>
    </row>
    <row r="19" spans="1:13" s="16" customFormat="1" ht="18" customHeight="1">
      <c r="A19" s="75"/>
      <c r="B19" s="215">
        <v>22</v>
      </c>
      <c r="C19" s="51" t="s">
        <v>69</v>
      </c>
      <c r="D19" s="24">
        <v>14</v>
      </c>
      <c r="E19" s="25">
        <v>810</v>
      </c>
      <c r="F19" s="25">
        <v>427489</v>
      </c>
      <c r="G19" s="25">
        <v>2229029</v>
      </c>
      <c r="H19" s="25">
        <v>3178512</v>
      </c>
      <c r="I19" s="25">
        <v>3008524</v>
      </c>
      <c r="J19" s="25">
        <v>721168</v>
      </c>
      <c r="K19" s="25">
        <v>1303351</v>
      </c>
      <c r="L19" s="26">
        <v>112974</v>
      </c>
      <c r="M19" s="52" t="s">
        <v>69</v>
      </c>
    </row>
    <row r="20" spans="1:13" s="16" customFormat="1" ht="18" customHeight="1">
      <c r="A20" s="75"/>
      <c r="B20" s="215">
        <v>23</v>
      </c>
      <c r="C20" s="51" t="s">
        <v>9</v>
      </c>
      <c r="D20" s="24">
        <v>6</v>
      </c>
      <c r="E20" s="25">
        <v>329</v>
      </c>
      <c r="F20" s="25">
        <v>206800</v>
      </c>
      <c r="G20" s="25">
        <v>1165438</v>
      </c>
      <c r="H20" s="25">
        <v>1463057</v>
      </c>
      <c r="I20" s="25">
        <v>1456858</v>
      </c>
      <c r="J20" s="25">
        <v>223691</v>
      </c>
      <c r="K20" s="25">
        <v>530962</v>
      </c>
      <c r="L20" s="26">
        <v>147317</v>
      </c>
      <c r="M20" s="52" t="s">
        <v>9</v>
      </c>
    </row>
    <row r="21" spans="1:13" s="16" customFormat="1" ht="18" customHeight="1">
      <c r="A21" s="73"/>
      <c r="B21" s="215">
        <v>24</v>
      </c>
      <c r="C21" s="51" t="s">
        <v>10</v>
      </c>
      <c r="D21" s="24">
        <v>98</v>
      </c>
      <c r="E21" s="25">
        <v>2603</v>
      </c>
      <c r="F21" s="25">
        <v>1124990</v>
      </c>
      <c r="G21" s="25">
        <v>2597048</v>
      </c>
      <c r="H21" s="25">
        <v>4817984</v>
      </c>
      <c r="I21" s="25">
        <v>4752887</v>
      </c>
      <c r="J21" s="25">
        <v>1973918</v>
      </c>
      <c r="K21" s="25">
        <v>1417430</v>
      </c>
      <c r="L21" s="26">
        <v>124096</v>
      </c>
      <c r="M21" s="52" t="s">
        <v>10</v>
      </c>
    </row>
    <row r="22" spans="1:13" s="16" customFormat="1" ht="18" customHeight="1">
      <c r="A22" s="73"/>
      <c r="B22" s="215">
        <v>25</v>
      </c>
      <c r="C22" s="51" t="s">
        <v>122</v>
      </c>
      <c r="D22" s="24">
        <v>40</v>
      </c>
      <c r="E22" s="25">
        <v>3277</v>
      </c>
      <c r="F22" s="25">
        <v>1731654</v>
      </c>
      <c r="G22" s="25">
        <v>7750870</v>
      </c>
      <c r="H22" s="25">
        <v>13258648</v>
      </c>
      <c r="I22" s="25">
        <v>12952286</v>
      </c>
      <c r="J22" s="25">
        <v>4432125</v>
      </c>
      <c r="K22" s="25">
        <v>3852936</v>
      </c>
      <c r="L22" s="26">
        <v>637844</v>
      </c>
      <c r="M22" s="52" t="s">
        <v>122</v>
      </c>
    </row>
    <row r="23" spans="1:13" s="16" customFormat="1" ht="18" customHeight="1">
      <c r="A23" s="73"/>
      <c r="B23" s="215">
        <v>26</v>
      </c>
      <c r="C23" s="51" t="s">
        <v>123</v>
      </c>
      <c r="D23" s="24">
        <v>104</v>
      </c>
      <c r="E23" s="25">
        <v>3806</v>
      </c>
      <c r="F23" s="25">
        <v>1818845</v>
      </c>
      <c r="G23" s="25">
        <v>6188853</v>
      </c>
      <c r="H23" s="25">
        <v>10478167</v>
      </c>
      <c r="I23" s="25">
        <v>10242178</v>
      </c>
      <c r="J23" s="25">
        <v>3864621</v>
      </c>
      <c r="K23" s="25">
        <v>2054977</v>
      </c>
      <c r="L23" s="26">
        <v>251858</v>
      </c>
      <c r="M23" s="52" t="s">
        <v>123</v>
      </c>
    </row>
    <row r="24" spans="1:13" s="16" customFormat="1" ht="18" customHeight="1">
      <c r="A24" s="73"/>
      <c r="B24" s="215">
        <v>27</v>
      </c>
      <c r="C24" s="51" t="s">
        <v>124</v>
      </c>
      <c r="D24" s="24">
        <v>6</v>
      </c>
      <c r="E24" s="25">
        <v>134</v>
      </c>
      <c r="F24" s="25">
        <v>54740</v>
      </c>
      <c r="G24" s="25">
        <v>126737</v>
      </c>
      <c r="H24" s="25">
        <v>221402</v>
      </c>
      <c r="I24" s="25">
        <v>227137</v>
      </c>
      <c r="J24" s="25">
        <v>98922</v>
      </c>
      <c r="K24" s="25" t="s">
        <v>106</v>
      </c>
      <c r="L24" s="26" t="s">
        <v>105</v>
      </c>
      <c r="M24" s="52" t="s">
        <v>124</v>
      </c>
    </row>
    <row r="25" spans="1:13" s="16" customFormat="1" ht="18" customHeight="1">
      <c r="A25" s="73"/>
      <c r="B25" s="215">
        <v>28</v>
      </c>
      <c r="C25" s="51" t="s">
        <v>28</v>
      </c>
      <c r="D25" s="24">
        <v>43</v>
      </c>
      <c r="E25" s="25">
        <v>4054</v>
      </c>
      <c r="F25" s="25">
        <v>1892727</v>
      </c>
      <c r="G25" s="25">
        <v>5831042</v>
      </c>
      <c r="H25" s="25">
        <v>10369082</v>
      </c>
      <c r="I25" s="25">
        <v>10347611</v>
      </c>
      <c r="J25" s="25">
        <v>3921897</v>
      </c>
      <c r="K25" s="25">
        <v>3725308</v>
      </c>
      <c r="L25" s="26">
        <v>869283</v>
      </c>
      <c r="M25" s="52" t="s">
        <v>28</v>
      </c>
    </row>
    <row r="26" spans="1:13" s="16" customFormat="1" ht="18" customHeight="1">
      <c r="A26" s="73"/>
      <c r="B26" s="215">
        <v>29</v>
      </c>
      <c r="C26" s="51" t="s">
        <v>11</v>
      </c>
      <c r="D26" s="24">
        <v>30</v>
      </c>
      <c r="E26" s="25">
        <v>668</v>
      </c>
      <c r="F26" s="25">
        <v>250083</v>
      </c>
      <c r="G26" s="25">
        <v>413291</v>
      </c>
      <c r="H26" s="25">
        <v>820590</v>
      </c>
      <c r="I26" s="25">
        <v>784675</v>
      </c>
      <c r="J26" s="25">
        <v>377338</v>
      </c>
      <c r="K26" s="25">
        <v>142413</v>
      </c>
      <c r="L26" s="26">
        <v>962</v>
      </c>
      <c r="M26" s="52" t="s">
        <v>11</v>
      </c>
    </row>
    <row r="27" spans="1:13" s="16" customFormat="1" ht="18" customHeight="1">
      <c r="A27" s="73"/>
      <c r="B27" s="215">
        <v>30</v>
      </c>
      <c r="C27" s="51" t="s">
        <v>60</v>
      </c>
      <c r="D27" s="24">
        <v>5</v>
      </c>
      <c r="E27" s="25">
        <v>205</v>
      </c>
      <c r="F27" s="25">
        <v>57937</v>
      </c>
      <c r="G27" s="25">
        <v>140131</v>
      </c>
      <c r="H27" s="25">
        <v>272709</v>
      </c>
      <c r="I27" s="25">
        <v>273561</v>
      </c>
      <c r="J27" s="25">
        <v>125689</v>
      </c>
      <c r="K27" s="25" t="s">
        <v>106</v>
      </c>
      <c r="L27" s="26" t="s">
        <v>106</v>
      </c>
      <c r="M27" s="52" t="s">
        <v>60</v>
      </c>
    </row>
    <row r="28" spans="1:13" s="16" customFormat="1" ht="18" customHeight="1">
      <c r="A28" s="73"/>
      <c r="B28" s="215">
        <v>31</v>
      </c>
      <c r="C28" s="51" t="s">
        <v>12</v>
      </c>
      <c r="D28" s="24">
        <v>28</v>
      </c>
      <c r="E28" s="25">
        <v>2211</v>
      </c>
      <c r="F28" s="25">
        <v>1139208</v>
      </c>
      <c r="G28" s="25">
        <v>3332903</v>
      </c>
      <c r="H28" s="25">
        <v>5971059</v>
      </c>
      <c r="I28" s="25">
        <v>5893376</v>
      </c>
      <c r="J28" s="25">
        <v>2309336</v>
      </c>
      <c r="K28" s="25">
        <v>1474418</v>
      </c>
      <c r="L28" s="26">
        <v>157244</v>
      </c>
      <c r="M28" s="52" t="s">
        <v>12</v>
      </c>
    </row>
    <row r="29" spans="1:13" s="16" customFormat="1" ht="18" customHeight="1">
      <c r="A29" s="73"/>
      <c r="B29" s="216">
        <v>32</v>
      </c>
      <c r="C29" s="53" t="s">
        <v>61</v>
      </c>
      <c r="D29" s="27">
        <v>17</v>
      </c>
      <c r="E29" s="28">
        <v>363</v>
      </c>
      <c r="F29" s="28">
        <v>128088</v>
      </c>
      <c r="G29" s="28">
        <v>1052787</v>
      </c>
      <c r="H29" s="28">
        <v>1882122</v>
      </c>
      <c r="I29" s="28">
        <v>1837276</v>
      </c>
      <c r="J29" s="28">
        <v>734183</v>
      </c>
      <c r="K29" s="28">
        <v>120246</v>
      </c>
      <c r="L29" s="29">
        <v>48006</v>
      </c>
      <c r="M29" s="54" t="s">
        <v>61</v>
      </c>
    </row>
    <row r="30" spans="4:12" ht="13.5">
      <c r="D30" s="4"/>
      <c r="E30" s="4"/>
      <c r="F30" s="4"/>
      <c r="G30" s="4"/>
      <c r="H30" s="4"/>
      <c r="I30" s="4"/>
      <c r="J30" s="4"/>
      <c r="K30" s="4"/>
      <c r="L30" s="4"/>
    </row>
    <row r="31" spans="4:12" ht="13.5">
      <c r="D31" s="4"/>
      <c r="E31" s="4"/>
      <c r="F31" s="4"/>
      <c r="G31" s="4"/>
      <c r="H31" s="4"/>
      <c r="I31" s="4"/>
      <c r="J31" s="4"/>
      <c r="K31" s="4"/>
      <c r="L31" s="4"/>
    </row>
    <row r="32" spans="4:12" ht="13.5">
      <c r="D32" s="4"/>
      <c r="E32" s="4"/>
      <c r="F32" s="4"/>
      <c r="G32" s="4"/>
      <c r="H32" s="4"/>
      <c r="I32" s="4"/>
      <c r="J32" s="4"/>
      <c r="K32" s="4"/>
      <c r="L32" s="4"/>
    </row>
    <row r="33" spans="4:12" ht="13.5">
      <c r="D33" s="4"/>
      <c r="E33" s="4"/>
      <c r="F33" s="4"/>
      <c r="G33" s="4"/>
      <c r="H33" s="4"/>
      <c r="I33" s="4"/>
      <c r="J33" s="4"/>
      <c r="K33" s="4"/>
      <c r="L33" s="4"/>
    </row>
    <row r="34" spans="4:12" ht="13.5">
      <c r="D34" s="4"/>
      <c r="E34" s="4"/>
      <c r="F34" s="4"/>
      <c r="G34" s="4"/>
      <c r="H34" s="4"/>
      <c r="I34" s="4"/>
      <c r="J34" s="4"/>
      <c r="K34" s="4"/>
      <c r="L34" s="4"/>
    </row>
    <row r="35" spans="4:12" ht="13.5">
      <c r="D35" s="4"/>
      <c r="E35" s="4"/>
      <c r="F35" s="4"/>
      <c r="G35" s="4"/>
      <c r="H35" s="4"/>
      <c r="I35" s="4"/>
      <c r="J35" s="4"/>
      <c r="K35" s="4"/>
      <c r="L35" s="4"/>
    </row>
    <row r="36" spans="4:12" ht="13.5">
      <c r="D36" s="4"/>
      <c r="E36" s="4"/>
      <c r="F36" s="4"/>
      <c r="G36" s="4"/>
      <c r="H36" s="4"/>
      <c r="I36" s="4"/>
      <c r="J36" s="4"/>
      <c r="K36" s="4"/>
      <c r="L36" s="4"/>
    </row>
    <row r="37" spans="4:12" ht="13.5">
      <c r="D37" s="4"/>
      <c r="E37" s="4"/>
      <c r="F37" s="4"/>
      <c r="G37" s="4"/>
      <c r="H37" s="4"/>
      <c r="I37" s="4"/>
      <c r="J37" s="4"/>
      <c r="K37" s="4"/>
      <c r="L37" s="4"/>
    </row>
    <row r="38" spans="4:12" ht="13.5">
      <c r="D38" s="4"/>
      <c r="E38" s="4"/>
      <c r="F38" s="4"/>
      <c r="G38" s="4"/>
      <c r="H38" s="4"/>
      <c r="I38" s="4"/>
      <c r="J38" s="4"/>
      <c r="K38" s="4"/>
      <c r="L38" s="4"/>
    </row>
    <row r="39" spans="4:12" ht="13.5">
      <c r="D39" s="4"/>
      <c r="E39" s="4"/>
      <c r="F39" s="4"/>
      <c r="G39" s="4"/>
      <c r="H39" s="4"/>
      <c r="I39" s="4"/>
      <c r="J39" s="4"/>
      <c r="K39" s="4"/>
      <c r="L39" s="4"/>
    </row>
    <row r="40" spans="4:12" ht="13.5">
      <c r="D40" s="4"/>
      <c r="E40" s="4"/>
      <c r="F40" s="4"/>
      <c r="G40" s="4"/>
      <c r="H40" s="4"/>
      <c r="I40" s="4"/>
      <c r="J40" s="4"/>
      <c r="K40" s="4"/>
      <c r="L40" s="4"/>
    </row>
    <row r="41" spans="4:12" ht="13.5">
      <c r="D41" s="4"/>
      <c r="E41" s="4"/>
      <c r="F41" s="4"/>
      <c r="G41" s="4"/>
      <c r="H41" s="4"/>
      <c r="I41" s="4"/>
      <c r="J41" s="4"/>
      <c r="K41" s="4"/>
      <c r="L41" s="4"/>
    </row>
    <row r="42" spans="4:12" ht="13.5">
      <c r="D42" s="4"/>
      <c r="E42" s="4"/>
      <c r="F42" s="4"/>
      <c r="G42" s="4"/>
      <c r="H42" s="4"/>
      <c r="I42" s="4"/>
      <c r="J42" s="4"/>
      <c r="K42" s="4"/>
      <c r="L42" s="4"/>
    </row>
    <row r="43" spans="4:12" ht="13.5">
      <c r="D43" s="4"/>
      <c r="E43" s="4"/>
      <c r="F43" s="4"/>
      <c r="G43" s="4"/>
      <c r="H43" s="4"/>
      <c r="I43" s="4"/>
      <c r="J43" s="4"/>
      <c r="K43" s="4"/>
      <c r="L43" s="4"/>
    </row>
    <row r="44" spans="4:12" ht="13.5">
      <c r="D44" s="4"/>
      <c r="E44" s="4"/>
      <c r="F44" s="4"/>
      <c r="G44" s="4"/>
      <c r="H44" s="4"/>
      <c r="I44" s="4"/>
      <c r="J44" s="4"/>
      <c r="K44" s="4"/>
      <c r="L44" s="4"/>
    </row>
    <row r="45" spans="4:12" ht="13.5">
      <c r="D45" s="4"/>
      <c r="E45" s="4"/>
      <c r="F45" s="4"/>
      <c r="G45" s="4"/>
      <c r="H45" s="4"/>
      <c r="I45" s="4"/>
      <c r="J45" s="4"/>
      <c r="K45" s="4"/>
      <c r="L45" s="4"/>
    </row>
    <row r="46" spans="4:12" ht="13.5">
      <c r="D46" s="4"/>
      <c r="E46" s="4"/>
      <c r="F46" s="4"/>
      <c r="G46" s="4"/>
      <c r="H46" s="4"/>
      <c r="I46" s="4"/>
      <c r="J46" s="4"/>
      <c r="K46" s="4"/>
      <c r="L46" s="4"/>
    </row>
    <row r="47" spans="4:12" ht="13.5">
      <c r="D47" s="4"/>
      <c r="E47" s="4"/>
      <c r="F47" s="4"/>
      <c r="G47" s="4"/>
      <c r="H47" s="4"/>
      <c r="I47" s="4"/>
      <c r="J47" s="4"/>
      <c r="K47" s="4"/>
      <c r="L47" s="4"/>
    </row>
    <row r="48" spans="4:12" ht="13.5">
      <c r="D48" s="4"/>
      <c r="E48" s="4"/>
      <c r="F48" s="4"/>
      <c r="G48" s="4"/>
      <c r="H48" s="4"/>
      <c r="I48" s="4"/>
      <c r="J48" s="4"/>
      <c r="K48" s="4"/>
      <c r="L48" s="4"/>
    </row>
    <row r="49" spans="4:12" ht="13.5">
      <c r="D49" s="4"/>
      <c r="E49" s="4"/>
      <c r="F49" s="4"/>
      <c r="G49" s="4"/>
      <c r="H49" s="4"/>
      <c r="I49" s="4"/>
      <c r="J49" s="4"/>
      <c r="K49" s="4"/>
      <c r="L49" s="4"/>
    </row>
    <row r="50" spans="4:12" ht="13.5">
      <c r="D50" s="4"/>
      <c r="E50" s="4"/>
      <c r="F50" s="4"/>
      <c r="G50" s="4"/>
      <c r="H50" s="4"/>
      <c r="I50" s="4"/>
      <c r="J50" s="4"/>
      <c r="K50" s="4"/>
      <c r="L50" s="4"/>
    </row>
    <row r="51" spans="4:12" ht="13.5">
      <c r="D51" s="4"/>
      <c r="E51" s="4"/>
      <c r="F51" s="4"/>
      <c r="G51" s="4"/>
      <c r="H51" s="4"/>
      <c r="I51" s="4"/>
      <c r="J51" s="4"/>
      <c r="K51" s="4"/>
      <c r="L51" s="4"/>
    </row>
    <row r="52" spans="4:12" ht="13.5">
      <c r="D52" s="4"/>
      <c r="E52" s="4"/>
      <c r="F52" s="4"/>
      <c r="G52" s="4"/>
      <c r="H52" s="4"/>
      <c r="I52" s="4"/>
      <c r="J52" s="4"/>
      <c r="K52" s="4"/>
      <c r="L52" s="4"/>
    </row>
    <row r="53" spans="4:12" ht="13.5">
      <c r="D53" s="4"/>
      <c r="E53" s="4"/>
      <c r="F53" s="4"/>
      <c r="G53" s="4"/>
      <c r="H53" s="4"/>
      <c r="I53" s="4"/>
      <c r="J53" s="4"/>
      <c r="K53" s="4"/>
      <c r="L53" s="4"/>
    </row>
    <row r="54" spans="4:12" ht="13.5">
      <c r="D54" s="4"/>
      <c r="E54" s="4"/>
      <c r="F54" s="4"/>
      <c r="G54" s="4"/>
      <c r="H54" s="4"/>
      <c r="I54" s="4"/>
      <c r="J54" s="4"/>
      <c r="K54" s="4"/>
      <c r="L54" s="4"/>
    </row>
    <row r="55" spans="4:12" ht="13.5">
      <c r="D55" s="4"/>
      <c r="E55" s="4"/>
      <c r="F55" s="4"/>
      <c r="G55" s="4"/>
      <c r="H55" s="4"/>
      <c r="I55" s="4"/>
      <c r="J55" s="4"/>
      <c r="K55" s="4"/>
      <c r="L55" s="4"/>
    </row>
  </sheetData>
  <sheetProtection/>
  <mergeCells count="4">
    <mergeCell ref="B3:C4"/>
    <mergeCell ref="M3:M4"/>
    <mergeCell ref="C1:L1"/>
    <mergeCell ref="A15:A16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89" r:id="rId1"/>
  <ignoredErrors>
    <ignoredError sqref="B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58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73" customWidth="1"/>
    <col min="2" max="2" width="3.625" style="0" customWidth="1"/>
    <col min="3" max="3" width="14.625" style="0" customWidth="1"/>
    <col min="4" max="4" width="8.625" style="0" customWidth="1"/>
    <col min="5" max="5" width="9.625" style="0" customWidth="1"/>
    <col min="6" max="7" width="12.625" style="0" customWidth="1"/>
    <col min="8" max="9" width="13.875" style="0" customWidth="1"/>
    <col min="10" max="12" width="12.625" style="0" customWidth="1"/>
    <col min="13" max="13" width="14.625" style="0" customWidth="1"/>
    <col min="14" max="14" width="8.625" style="0" customWidth="1"/>
  </cols>
  <sheetData>
    <row r="1" spans="1:12" s="30" customFormat="1" ht="38.25" customHeight="1">
      <c r="A1" s="73"/>
      <c r="C1" s="242" t="s">
        <v>71</v>
      </c>
      <c r="D1" s="243"/>
      <c r="E1" s="243"/>
      <c r="F1" s="243"/>
      <c r="G1" s="243"/>
      <c r="H1" s="243"/>
      <c r="I1" s="243"/>
      <c r="J1" s="243"/>
      <c r="K1" s="243"/>
      <c r="L1" s="243"/>
    </row>
    <row r="2" spans="1:4" s="8" customFormat="1" ht="19.5" customHeight="1">
      <c r="A2" s="73"/>
      <c r="C2" s="8" t="s">
        <v>51</v>
      </c>
      <c r="D2" s="33"/>
    </row>
    <row r="3" spans="1:13" s="12" customFormat="1" ht="24" customHeight="1">
      <c r="A3" s="73"/>
      <c r="B3" s="238" t="s">
        <v>54</v>
      </c>
      <c r="C3" s="244"/>
      <c r="D3" s="9" t="s">
        <v>43</v>
      </c>
      <c r="E3" s="10" t="s">
        <v>44</v>
      </c>
      <c r="F3" s="10" t="s">
        <v>45</v>
      </c>
      <c r="G3" s="10" t="s">
        <v>46</v>
      </c>
      <c r="H3" s="10" t="s">
        <v>14</v>
      </c>
      <c r="I3" s="10" t="s">
        <v>47</v>
      </c>
      <c r="J3" s="10" t="s">
        <v>48</v>
      </c>
      <c r="K3" s="10" t="s">
        <v>49</v>
      </c>
      <c r="L3" s="11" t="s">
        <v>15</v>
      </c>
      <c r="M3" s="234" t="s">
        <v>110</v>
      </c>
    </row>
    <row r="4" spans="1:14" s="15" customFormat="1" ht="13.5" customHeight="1">
      <c r="A4" s="74"/>
      <c r="B4" s="245"/>
      <c r="C4" s="246"/>
      <c r="D4" s="2"/>
      <c r="E4" s="3" t="s">
        <v>50</v>
      </c>
      <c r="F4" s="13" t="s">
        <v>16</v>
      </c>
      <c r="G4" s="13" t="s">
        <v>16</v>
      </c>
      <c r="H4" s="13" t="s">
        <v>16</v>
      </c>
      <c r="I4" s="13" t="s">
        <v>16</v>
      </c>
      <c r="J4" s="13" t="s">
        <v>16</v>
      </c>
      <c r="K4" s="13" t="s">
        <v>16</v>
      </c>
      <c r="L4" s="14" t="s">
        <v>16</v>
      </c>
      <c r="M4" s="235"/>
      <c r="N4" s="5"/>
    </row>
    <row r="5" spans="1:14" s="1" customFormat="1" ht="24" customHeight="1">
      <c r="A5" s="75"/>
      <c r="B5" s="46" t="s">
        <v>129</v>
      </c>
      <c r="C5" s="47"/>
      <c r="D5" s="18">
        <v>538</v>
      </c>
      <c r="E5" s="19">
        <v>15775</v>
      </c>
      <c r="F5" s="19">
        <v>6105154</v>
      </c>
      <c r="G5" s="19">
        <v>22863200</v>
      </c>
      <c r="H5" s="19">
        <v>39051198</v>
      </c>
      <c r="I5" s="19">
        <v>37238287</v>
      </c>
      <c r="J5" s="19">
        <v>13299668</v>
      </c>
      <c r="K5" s="19">
        <v>16660275</v>
      </c>
      <c r="L5" s="20">
        <v>1910156</v>
      </c>
      <c r="M5" s="48" t="s">
        <v>129</v>
      </c>
      <c r="N5" s="5"/>
    </row>
    <row r="6" spans="1:13" s="16" customFormat="1" ht="18" customHeight="1">
      <c r="A6" s="75"/>
      <c r="B6" s="214" t="s">
        <v>13</v>
      </c>
      <c r="C6" s="49" t="s">
        <v>68</v>
      </c>
      <c r="D6" s="21">
        <v>41</v>
      </c>
      <c r="E6" s="22">
        <v>768</v>
      </c>
      <c r="F6" s="22">
        <v>182247</v>
      </c>
      <c r="G6" s="22">
        <v>519779</v>
      </c>
      <c r="H6" s="22">
        <v>888006</v>
      </c>
      <c r="I6" s="22">
        <v>880671</v>
      </c>
      <c r="J6" s="22">
        <v>333992</v>
      </c>
      <c r="K6" s="22">
        <v>252517</v>
      </c>
      <c r="L6" s="23">
        <v>1391</v>
      </c>
      <c r="M6" s="50" t="s">
        <v>68</v>
      </c>
    </row>
    <row r="7" spans="1:13" s="16" customFormat="1" ht="18" customHeight="1">
      <c r="A7" s="76"/>
      <c r="B7" s="217">
        <v>10</v>
      </c>
      <c r="C7" s="51" t="s">
        <v>0</v>
      </c>
      <c r="D7" s="24">
        <v>2</v>
      </c>
      <c r="E7" s="25">
        <v>25</v>
      </c>
      <c r="F7" s="25" t="s">
        <v>106</v>
      </c>
      <c r="G7" s="25" t="s">
        <v>106</v>
      </c>
      <c r="H7" s="25" t="s">
        <v>106</v>
      </c>
      <c r="I7" s="25" t="s">
        <v>106</v>
      </c>
      <c r="J7" s="25" t="s">
        <v>106</v>
      </c>
      <c r="K7" s="25" t="s">
        <v>105</v>
      </c>
      <c r="L7" s="26" t="s">
        <v>105</v>
      </c>
      <c r="M7" s="52" t="s">
        <v>0</v>
      </c>
    </row>
    <row r="8" spans="1:13" s="16" customFormat="1" ht="18" customHeight="1">
      <c r="A8" s="75"/>
      <c r="B8" s="217">
        <v>11</v>
      </c>
      <c r="C8" s="51" t="s">
        <v>63</v>
      </c>
      <c r="D8" s="24">
        <v>22</v>
      </c>
      <c r="E8" s="25">
        <v>481</v>
      </c>
      <c r="F8" s="25">
        <v>111325</v>
      </c>
      <c r="G8" s="25">
        <v>294707</v>
      </c>
      <c r="H8" s="25">
        <v>536968</v>
      </c>
      <c r="I8" s="25">
        <v>533848</v>
      </c>
      <c r="J8" s="25">
        <v>221318</v>
      </c>
      <c r="K8" s="25">
        <v>178117</v>
      </c>
      <c r="L8" s="26">
        <v>6569</v>
      </c>
      <c r="M8" s="52" t="s">
        <v>63</v>
      </c>
    </row>
    <row r="9" spans="1:13" s="16" customFormat="1" ht="18" customHeight="1">
      <c r="A9" s="75"/>
      <c r="B9" s="217">
        <v>12</v>
      </c>
      <c r="C9" s="51" t="s">
        <v>1</v>
      </c>
      <c r="D9" s="24">
        <v>18</v>
      </c>
      <c r="E9" s="25">
        <v>439</v>
      </c>
      <c r="F9" s="25">
        <v>150098</v>
      </c>
      <c r="G9" s="25">
        <v>616199</v>
      </c>
      <c r="H9" s="25">
        <v>1081822</v>
      </c>
      <c r="I9" s="25">
        <v>1028978</v>
      </c>
      <c r="J9" s="25">
        <v>414466</v>
      </c>
      <c r="K9" s="25">
        <v>456231</v>
      </c>
      <c r="L9" s="26">
        <v>33683</v>
      </c>
      <c r="M9" s="52" t="s">
        <v>1</v>
      </c>
    </row>
    <row r="10" spans="1:13" s="16" customFormat="1" ht="18" customHeight="1">
      <c r="A10" s="75"/>
      <c r="B10" s="217">
        <v>13</v>
      </c>
      <c r="C10" s="51" t="s">
        <v>2</v>
      </c>
      <c r="D10" s="24">
        <v>12</v>
      </c>
      <c r="E10" s="25">
        <v>159</v>
      </c>
      <c r="F10" s="25">
        <v>46033</v>
      </c>
      <c r="G10" s="25">
        <v>78447</v>
      </c>
      <c r="H10" s="25">
        <v>157207</v>
      </c>
      <c r="I10" s="25">
        <v>155051</v>
      </c>
      <c r="J10" s="25">
        <v>72929</v>
      </c>
      <c r="K10" s="25" t="s">
        <v>106</v>
      </c>
      <c r="L10" s="26" t="s">
        <v>105</v>
      </c>
      <c r="M10" s="52" t="s">
        <v>2</v>
      </c>
    </row>
    <row r="11" spans="1:13" s="16" customFormat="1" ht="18" customHeight="1">
      <c r="A11" s="75"/>
      <c r="B11" s="217">
        <v>14</v>
      </c>
      <c r="C11" s="51" t="s">
        <v>3</v>
      </c>
      <c r="D11" s="24">
        <v>26</v>
      </c>
      <c r="E11" s="25">
        <v>930</v>
      </c>
      <c r="F11" s="25">
        <v>402432</v>
      </c>
      <c r="G11" s="25">
        <v>3475598</v>
      </c>
      <c r="H11" s="25">
        <v>5917272</v>
      </c>
      <c r="I11" s="25">
        <v>5844495</v>
      </c>
      <c r="J11" s="25">
        <v>1802634</v>
      </c>
      <c r="K11" s="25">
        <v>4101651</v>
      </c>
      <c r="L11" s="26">
        <v>214953</v>
      </c>
      <c r="M11" s="52" t="s">
        <v>3</v>
      </c>
    </row>
    <row r="12" spans="1:13" s="16" customFormat="1" ht="18" customHeight="1">
      <c r="A12" s="75"/>
      <c r="B12" s="217">
        <v>15</v>
      </c>
      <c r="C12" s="51" t="s">
        <v>128</v>
      </c>
      <c r="D12" s="24">
        <v>18</v>
      </c>
      <c r="E12" s="25">
        <v>174</v>
      </c>
      <c r="F12" s="25">
        <v>50846</v>
      </c>
      <c r="G12" s="25">
        <v>71606</v>
      </c>
      <c r="H12" s="25">
        <v>160094</v>
      </c>
      <c r="I12" s="25">
        <v>153192</v>
      </c>
      <c r="J12" s="25">
        <v>83257</v>
      </c>
      <c r="K12" s="25" t="s">
        <v>106</v>
      </c>
      <c r="L12" s="26" t="s">
        <v>105</v>
      </c>
      <c r="M12" s="52" t="s">
        <v>128</v>
      </c>
    </row>
    <row r="13" spans="1:13" s="16" customFormat="1" ht="18" customHeight="1">
      <c r="A13" s="75"/>
      <c r="B13" s="217">
        <v>16</v>
      </c>
      <c r="C13" s="51" t="s">
        <v>64</v>
      </c>
      <c r="D13" s="24">
        <v>18</v>
      </c>
      <c r="E13" s="25">
        <v>2131</v>
      </c>
      <c r="F13" s="25">
        <v>1149868</v>
      </c>
      <c r="G13" s="25">
        <v>4805433</v>
      </c>
      <c r="H13" s="25">
        <v>8675954</v>
      </c>
      <c r="I13" s="25">
        <v>8127241</v>
      </c>
      <c r="J13" s="25">
        <v>2764701</v>
      </c>
      <c r="K13" s="25">
        <v>5905207</v>
      </c>
      <c r="L13" s="26">
        <v>1242919</v>
      </c>
      <c r="M13" s="52" t="s">
        <v>64</v>
      </c>
    </row>
    <row r="14" spans="1:13" s="16" customFormat="1" ht="18" customHeight="1">
      <c r="A14" s="75"/>
      <c r="B14" s="217">
        <v>17</v>
      </c>
      <c r="C14" s="51" t="s">
        <v>4</v>
      </c>
      <c r="D14" s="24">
        <v>1</v>
      </c>
      <c r="E14" s="25">
        <v>8</v>
      </c>
      <c r="F14" s="25" t="s">
        <v>106</v>
      </c>
      <c r="G14" s="25" t="s">
        <v>106</v>
      </c>
      <c r="H14" s="25" t="s">
        <v>106</v>
      </c>
      <c r="I14" s="25" t="s">
        <v>106</v>
      </c>
      <c r="J14" s="25" t="s">
        <v>106</v>
      </c>
      <c r="K14" s="25" t="s">
        <v>105</v>
      </c>
      <c r="L14" s="26" t="s">
        <v>105</v>
      </c>
      <c r="M14" s="52" t="s">
        <v>4</v>
      </c>
    </row>
    <row r="15" spans="1:13" s="16" customFormat="1" ht="18" customHeight="1">
      <c r="A15" s="223">
        <f>'第１表事業所'!A10+7</f>
        <v>136</v>
      </c>
      <c r="B15" s="217">
        <v>18</v>
      </c>
      <c r="C15" s="51" t="s">
        <v>5</v>
      </c>
      <c r="D15" s="24">
        <v>34</v>
      </c>
      <c r="E15" s="25">
        <v>1145</v>
      </c>
      <c r="F15" s="25">
        <v>380515</v>
      </c>
      <c r="G15" s="25">
        <v>1334800</v>
      </c>
      <c r="H15" s="25">
        <v>2272488</v>
      </c>
      <c r="I15" s="25">
        <v>2181170</v>
      </c>
      <c r="J15" s="25">
        <v>875443</v>
      </c>
      <c r="K15" s="25">
        <v>295489</v>
      </c>
      <c r="L15" s="26">
        <v>32306</v>
      </c>
      <c r="M15" s="52" t="s">
        <v>5</v>
      </c>
    </row>
    <row r="16" spans="1:13" s="16" customFormat="1" ht="18" customHeight="1">
      <c r="A16" s="223"/>
      <c r="B16" s="217">
        <v>19</v>
      </c>
      <c r="C16" s="51" t="s">
        <v>6</v>
      </c>
      <c r="D16" s="24">
        <v>1</v>
      </c>
      <c r="E16" s="25">
        <v>60</v>
      </c>
      <c r="F16" s="25" t="s">
        <v>106</v>
      </c>
      <c r="G16" s="25" t="s">
        <v>106</v>
      </c>
      <c r="H16" s="25" t="s">
        <v>106</v>
      </c>
      <c r="I16" s="25" t="s">
        <v>106</v>
      </c>
      <c r="J16" s="25" t="s">
        <v>106</v>
      </c>
      <c r="K16" s="25" t="s">
        <v>106</v>
      </c>
      <c r="L16" s="26" t="s">
        <v>106</v>
      </c>
      <c r="M16" s="52" t="s">
        <v>6</v>
      </c>
    </row>
    <row r="17" spans="1:13" s="16" customFormat="1" ht="18" customHeight="1">
      <c r="A17" s="73"/>
      <c r="B17" s="217">
        <v>20</v>
      </c>
      <c r="C17" s="51" t="s">
        <v>7</v>
      </c>
      <c r="D17" s="24" t="s">
        <v>105</v>
      </c>
      <c r="E17" s="25" t="s">
        <v>105</v>
      </c>
      <c r="F17" s="25" t="s">
        <v>105</v>
      </c>
      <c r="G17" s="25" t="s">
        <v>105</v>
      </c>
      <c r="H17" s="25" t="s">
        <v>105</v>
      </c>
      <c r="I17" s="25" t="s">
        <v>105</v>
      </c>
      <c r="J17" s="25" t="s">
        <v>105</v>
      </c>
      <c r="K17" s="25" t="s">
        <v>105</v>
      </c>
      <c r="L17" s="26" t="s">
        <v>105</v>
      </c>
      <c r="M17" s="52" t="s">
        <v>7</v>
      </c>
    </row>
    <row r="18" spans="1:13" s="16" customFormat="1" ht="18" customHeight="1">
      <c r="A18" s="73"/>
      <c r="B18" s="217">
        <v>21</v>
      </c>
      <c r="C18" s="51" t="s">
        <v>8</v>
      </c>
      <c r="D18" s="24">
        <v>21</v>
      </c>
      <c r="E18" s="25">
        <v>595</v>
      </c>
      <c r="F18" s="25">
        <v>246524</v>
      </c>
      <c r="G18" s="25">
        <v>524766</v>
      </c>
      <c r="H18" s="25">
        <v>905726</v>
      </c>
      <c r="I18" s="25">
        <v>870235</v>
      </c>
      <c r="J18" s="25">
        <v>345424</v>
      </c>
      <c r="K18" s="25">
        <v>436886</v>
      </c>
      <c r="L18" s="26">
        <v>10760</v>
      </c>
      <c r="M18" s="52" t="s">
        <v>8</v>
      </c>
    </row>
    <row r="19" spans="1:13" s="16" customFormat="1" ht="18" customHeight="1">
      <c r="A19" s="75"/>
      <c r="B19" s="217">
        <v>22</v>
      </c>
      <c r="C19" s="51" t="s">
        <v>69</v>
      </c>
      <c r="D19" s="24">
        <v>16</v>
      </c>
      <c r="E19" s="25">
        <v>847</v>
      </c>
      <c r="F19" s="25">
        <v>397936</v>
      </c>
      <c r="G19" s="25">
        <v>1421506</v>
      </c>
      <c r="H19" s="25">
        <v>2538682</v>
      </c>
      <c r="I19" s="25">
        <v>1849225</v>
      </c>
      <c r="J19" s="25">
        <v>850468</v>
      </c>
      <c r="K19" s="25">
        <v>817317</v>
      </c>
      <c r="L19" s="26">
        <v>57039</v>
      </c>
      <c r="M19" s="52" t="s">
        <v>69</v>
      </c>
    </row>
    <row r="20" spans="1:13" s="16" customFormat="1" ht="18" customHeight="1">
      <c r="A20" s="75"/>
      <c r="B20" s="217">
        <v>23</v>
      </c>
      <c r="C20" s="51" t="s">
        <v>9</v>
      </c>
      <c r="D20" s="24">
        <v>58</v>
      </c>
      <c r="E20" s="25">
        <v>1401</v>
      </c>
      <c r="F20" s="25">
        <v>538805</v>
      </c>
      <c r="G20" s="25">
        <v>2795948</v>
      </c>
      <c r="H20" s="25">
        <v>3708631</v>
      </c>
      <c r="I20" s="25">
        <v>3644975</v>
      </c>
      <c r="J20" s="25">
        <v>819156</v>
      </c>
      <c r="K20" s="25">
        <v>908369</v>
      </c>
      <c r="L20" s="26">
        <v>37652</v>
      </c>
      <c r="M20" s="52" t="s">
        <v>9</v>
      </c>
    </row>
    <row r="21" spans="1:13" s="16" customFormat="1" ht="18" customHeight="1">
      <c r="A21" s="73"/>
      <c r="B21" s="217">
        <v>24</v>
      </c>
      <c r="C21" s="51" t="s">
        <v>10</v>
      </c>
      <c r="D21" s="24">
        <v>133</v>
      </c>
      <c r="E21" s="25">
        <v>4131</v>
      </c>
      <c r="F21" s="25">
        <v>1506820</v>
      </c>
      <c r="G21" s="25">
        <v>4360499</v>
      </c>
      <c r="H21" s="25">
        <v>7279248</v>
      </c>
      <c r="I21" s="25">
        <v>7173601</v>
      </c>
      <c r="J21" s="25">
        <v>2660798</v>
      </c>
      <c r="K21" s="25">
        <v>1841846</v>
      </c>
      <c r="L21" s="26">
        <v>98723</v>
      </c>
      <c r="M21" s="52" t="s">
        <v>10</v>
      </c>
    </row>
    <row r="22" spans="1:13" s="16" customFormat="1" ht="18" customHeight="1">
      <c r="A22" s="73"/>
      <c r="B22" s="217">
        <v>25</v>
      </c>
      <c r="C22" s="51" t="s">
        <v>122</v>
      </c>
      <c r="D22" s="24">
        <v>12</v>
      </c>
      <c r="E22" s="25">
        <v>215</v>
      </c>
      <c r="F22" s="25">
        <v>91275</v>
      </c>
      <c r="G22" s="25">
        <v>273270</v>
      </c>
      <c r="H22" s="25">
        <v>489242</v>
      </c>
      <c r="I22" s="25">
        <v>479361</v>
      </c>
      <c r="J22" s="25">
        <v>187026</v>
      </c>
      <c r="K22" s="25" t="s">
        <v>106</v>
      </c>
      <c r="L22" s="26" t="s">
        <v>106</v>
      </c>
      <c r="M22" s="52" t="s">
        <v>122</v>
      </c>
    </row>
    <row r="23" spans="1:13" s="16" customFormat="1" ht="18" customHeight="1">
      <c r="A23" s="73"/>
      <c r="B23" s="217">
        <v>26</v>
      </c>
      <c r="C23" s="51" t="s">
        <v>123</v>
      </c>
      <c r="D23" s="24">
        <v>63</v>
      </c>
      <c r="E23" s="25">
        <v>1466</v>
      </c>
      <c r="F23" s="25">
        <v>562381</v>
      </c>
      <c r="G23" s="25">
        <v>1479429</v>
      </c>
      <c r="H23" s="25">
        <v>2709183</v>
      </c>
      <c r="I23" s="25">
        <v>2660878</v>
      </c>
      <c r="J23" s="25">
        <v>1117672</v>
      </c>
      <c r="K23" s="25">
        <v>584656</v>
      </c>
      <c r="L23" s="26">
        <v>83339</v>
      </c>
      <c r="M23" s="52" t="s">
        <v>123</v>
      </c>
    </row>
    <row r="24" spans="1:13" s="16" customFormat="1" ht="18" customHeight="1">
      <c r="A24" s="73"/>
      <c r="B24" s="217">
        <v>27</v>
      </c>
      <c r="C24" s="51" t="s">
        <v>124</v>
      </c>
      <c r="D24" s="24" t="s">
        <v>105</v>
      </c>
      <c r="E24" s="25" t="s">
        <v>105</v>
      </c>
      <c r="F24" s="25" t="s">
        <v>105</v>
      </c>
      <c r="G24" s="25" t="s">
        <v>105</v>
      </c>
      <c r="H24" s="25" t="s">
        <v>105</v>
      </c>
      <c r="I24" s="25" t="s">
        <v>105</v>
      </c>
      <c r="J24" s="25" t="s">
        <v>105</v>
      </c>
      <c r="K24" s="25" t="s">
        <v>105</v>
      </c>
      <c r="L24" s="26" t="s">
        <v>105</v>
      </c>
      <c r="M24" s="52" t="s">
        <v>124</v>
      </c>
    </row>
    <row r="25" spans="1:13" s="16" customFormat="1" ht="18" customHeight="1">
      <c r="A25" s="73"/>
      <c r="B25" s="217">
        <v>28</v>
      </c>
      <c r="C25" s="51" t="s">
        <v>28</v>
      </c>
      <c r="D25" s="24" t="s">
        <v>105</v>
      </c>
      <c r="E25" s="25" t="s">
        <v>105</v>
      </c>
      <c r="F25" s="25" t="s">
        <v>105</v>
      </c>
      <c r="G25" s="25" t="s">
        <v>105</v>
      </c>
      <c r="H25" s="25" t="s">
        <v>105</v>
      </c>
      <c r="I25" s="25" t="s">
        <v>105</v>
      </c>
      <c r="J25" s="25" t="s">
        <v>105</v>
      </c>
      <c r="K25" s="25" t="s">
        <v>105</v>
      </c>
      <c r="L25" s="26" t="s">
        <v>105</v>
      </c>
      <c r="M25" s="52" t="s">
        <v>28</v>
      </c>
    </row>
    <row r="26" spans="1:13" s="16" customFormat="1" ht="18" customHeight="1">
      <c r="A26" s="73"/>
      <c r="B26" s="217">
        <v>29</v>
      </c>
      <c r="C26" s="51" t="s">
        <v>11</v>
      </c>
      <c r="D26" s="24">
        <v>6</v>
      </c>
      <c r="E26" s="25">
        <v>114</v>
      </c>
      <c r="F26" s="25">
        <v>44249</v>
      </c>
      <c r="G26" s="25">
        <v>164985</v>
      </c>
      <c r="H26" s="25">
        <v>432086</v>
      </c>
      <c r="I26" s="25">
        <v>387865</v>
      </c>
      <c r="J26" s="25">
        <v>152817</v>
      </c>
      <c r="K26" s="25" t="s">
        <v>106</v>
      </c>
      <c r="L26" s="26" t="s">
        <v>106</v>
      </c>
      <c r="M26" s="52" t="s">
        <v>11</v>
      </c>
    </row>
    <row r="27" spans="1:13" s="16" customFormat="1" ht="18" customHeight="1">
      <c r="A27" s="73"/>
      <c r="B27" s="217">
        <v>30</v>
      </c>
      <c r="C27" s="51" t="s">
        <v>60</v>
      </c>
      <c r="D27" s="24">
        <v>1</v>
      </c>
      <c r="E27" s="25">
        <v>81</v>
      </c>
      <c r="F27" s="25" t="s">
        <v>106</v>
      </c>
      <c r="G27" s="25" t="s">
        <v>106</v>
      </c>
      <c r="H27" s="25" t="s">
        <v>106</v>
      </c>
      <c r="I27" s="25" t="s">
        <v>106</v>
      </c>
      <c r="J27" s="25" t="s">
        <v>106</v>
      </c>
      <c r="K27" s="25" t="s">
        <v>106</v>
      </c>
      <c r="L27" s="26" t="s">
        <v>106</v>
      </c>
      <c r="M27" s="52" t="s">
        <v>60</v>
      </c>
    </row>
    <row r="28" spans="1:13" s="16" customFormat="1" ht="18" customHeight="1">
      <c r="A28" s="73"/>
      <c r="B28" s="217">
        <v>31</v>
      </c>
      <c r="C28" s="51" t="s">
        <v>12</v>
      </c>
      <c r="D28" s="24">
        <v>4</v>
      </c>
      <c r="E28" s="25">
        <v>159</v>
      </c>
      <c r="F28" s="25">
        <v>65568</v>
      </c>
      <c r="G28" s="25">
        <v>218386</v>
      </c>
      <c r="H28" s="25">
        <v>417452</v>
      </c>
      <c r="I28" s="25">
        <v>417343</v>
      </c>
      <c r="J28" s="25">
        <v>182411</v>
      </c>
      <c r="K28" s="25" t="s">
        <v>106</v>
      </c>
      <c r="L28" s="26" t="s">
        <v>106</v>
      </c>
      <c r="M28" s="52" t="s">
        <v>12</v>
      </c>
    </row>
    <row r="29" spans="1:13" s="16" customFormat="1" ht="18" customHeight="1">
      <c r="A29" s="73"/>
      <c r="B29" s="218">
        <v>32</v>
      </c>
      <c r="C29" s="53" t="s">
        <v>61</v>
      </c>
      <c r="D29" s="27">
        <v>31</v>
      </c>
      <c r="E29" s="28">
        <v>446</v>
      </c>
      <c r="F29" s="28">
        <v>119925</v>
      </c>
      <c r="G29" s="28">
        <v>164593</v>
      </c>
      <c r="H29" s="28">
        <v>425971</v>
      </c>
      <c r="I29" s="28">
        <v>405074</v>
      </c>
      <c r="J29" s="28">
        <v>242463</v>
      </c>
      <c r="K29" s="28">
        <v>132189</v>
      </c>
      <c r="L29" s="29">
        <v>9754</v>
      </c>
      <c r="M29" s="54" t="s">
        <v>61</v>
      </c>
    </row>
    <row r="30" spans="1:12" s="44" customFormat="1" ht="13.5">
      <c r="A30" s="73"/>
      <c r="D30" s="45"/>
      <c r="E30" s="45"/>
      <c r="F30" s="45"/>
      <c r="G30" s="45"/>
      <c r="H30" s="45"/>
      <c r="I30" s="45"/>
      <c r="J30" s="45"/>
      <c r="K30" s="45"/>
      <c r="L30" s="45"/>
    </row>
    <row r="31" spans="3:12" ht="13.5">
      <c r="C31" s="7"/>
      <c r="D31" s="4"/>
      <c r="E31" s="6"/>
      <c r="F31" s="6"/>
      <c r="G31" s="6"/>
      <c r="H31" s="6"/>
      <c r="I31" s="6"/>
      <c r="J31" s="6"/>
      <c r="K31" s="6"/>
      <c r="L31" s="6"/>
    </row>
    <row r="32" spans="4:12" ht="13.5">
      <c r="D32" s="4"/>
      <c r="E32" s="4"/>
      <c r="F32" s="4"/>
      <c r="G32" s="4"/>
      <c r="H32" s="4"/>
      <c r="I32" s="4"/>
      <c r="J32" s="4"/>
      <c r="K32" s="4"/>
      <c r="L32" s="4"/>
    </row>
    <row r="33" spans="4:12" ht="13.5">
      <c r="D33" s="4"/>
      <c r="E33" s="4"/>
      <c r="F33" s="4"/>
      <c r="G33" s="4"/>
      <c r="H33" s="4"/>
      <c r="I33" s="4"/>
      <c r="J33" s="4"/>
      <c r="K33" s="4"/>
      <c r="L33" s="4"/>
    </row>
    <row r="34" spans="4:12" ht="13.5">
      <c r="D34" s="4"/>
      <c r="E34" s="4"/>
      <c r="F34" s="4"/>
      <c r="G34" s="4"/>
      <c r="H34" s="4"/>
      <c r="I34" s="4"/>
      <c r="J34" s="4"/>
      <c r="K34" s="4"/>
      <c r="L34" s="4"/>
    </row>
    <row r="35" spans="4:12" ht="13.5">
      <c r="D35" s="4"/>
      <c r="E35" s="4"/>
      <c r="F35" s="4"/>
      <c r="G35" s="4"/>
      <c r="H35" s="4"/>
      <c r="I35" s="4"/>
      <c r="J35" s="4"/>
      <c r="K35" s="4"/>
      <c r="L35" s="4"/>
    </row>
    <row r="36" spans="4:12" ht="13.5">
      <c r="D36" s="4"/>
      <c r="E36" s="4"/>
      <c r="F36" s="4"/>
      <c r="G36" s="4"/>
      <c r="H36" s="4"/>
      <c r="I36" s="4"/>
      <c r="J36" s="4"/>
      <c r="K36" s="4"/>
      <c r="L36" s="4"/>
    </row>
    <row r="37" spans="4:12" ht="13.5">
      <c r="D37" s="4"/>
      <c r="E37" s="4"/>
      <c r="F37" s="4"/>
      <c r="G37" s="4"/>
      <c r="H37" s="4"/>
      <c r="I37" s="4"/>
      <c r="J37" s="4"/>
      <c r="K37" s="4"/>
      <c r="L37" s="4"/>
    </row>
    <row r="38" spans="4:12" ht="13.5">
      <c r="D38" s="4"/>
      <c r="E38" s="4"/>
      <c r="F38" s="4"/>
      <c r="G38" s="4"/>
      <c r="H38" s="4"/>
      <c r="I38" s="4"/>
      <c r="J38" s="4"/>
      <c r="K38" s="4"/>
      <c r="L38" s="4"/>
    </row>
    <row r="39" spans="4:12" ht="13.5">
      <c r="D39" s="4"/>
      <c r="E39" s="4"/>
      <c r="F39" s="4"/>
      <c r="G39" s="4"/>
      <c r="H39" s="4"/>
      <c r="I39" s="4"/>
      <c r="J39" s="4"/>
      <c r="K39" s="4"/>
      <c r="L39" s="4"/>
    </row>
    <row r="40" spans="4:12" ht="13.5">
      <c r="D40" s="4"/>
      <c r="E40" s="4"/>
      <c r="F40" s="4"/>
      <c r="G40" s="4"/>
      <c r="H40" s="4"/>
      <c r="I40" s="4"/>
      <c r="J40" s="4"/>
      <c r="K40" s="4"/>
      <c r="L40" s="4"/>
    </row>
    <row r="41" spans="4:12" ht="13.5">
      <c r="D41" s="4"/>
      <c r="E41" s="4"/>
      <c r="F41" s="4"/>
      <c r="G41" s="4"/>
      <c r="H41" s="4"/>
      <c r="I41" s="4"/>
      <c r="J41" s="4"/>
      <c r="K41" s="4"/>
      <c r="L41" s="4"/>
    </row>
    <row r="42" spans="4:12" ht="13.5">
      <c r="D42" s="4"/>
      <c r="E42" s="4"/>
      <c r="F42" s="4"/>
      <c r="G42" s="4"/>
      <c r="H42" s="4"/>
      <c r="I42" s="4"/>
      <c r="J42" s="4"/>
      <c r="K42" s="4"/>
      <c r="L42" s="4"/>
    </row>
    <row r="43" spans="4:12" ht="13.5">
      <c r="D43" s="4"/>
      <c r="E43" s="4"/>
      <c r="F43" s="4"/>
      <c r="G43" s="4"/>
      <c r="H43" s="4"/>
      <c r="I43" s="4"/>
      <c r="J43" s="4"/>
      <c r="K43" s="4"/>
      <c r="L43" s="4"/>
    </row>
    <row r="44" spans="4:12" ht="13.5">
      <c r="D44" s="4"/>
      <c r="E44" s="4"/>
      <c r="F44" s="4"/>
      <c r="G44" s="4"/>
      <c r="H44" s="4"/>
      <c r="I44" s="4"/>
      <c r="J44" s="4"/>
      <c r="K44" s="4"/>
      <c r="L44" s="4"/>
    </row>
    <row r="45" spans="4:12" ht="13.5">
      <c r="D45" s="4"/>
      <c r="E45" s="4"/>
      <c r="F45" s="4"/>
      <c r="G45" s="4"/>
      <c r="H45" s="4"/>
      <c r="I45" s="4"/>
      <c r="J45" s="4"/>
      <c r="K45" s="4"/>
      <c r="L45" s="4"/>
    </row>
    <row r="46" spans="4:12" ht="13.5">
      <c r="D46" s="4"/>
      <c r="E46" s="4"/>
      <c r="F46" s="4"/>
      <c r="G46" s="4"/>
      <c r="H46" s="4"/>
      <c r="I46" s="4"/>
      <c r="J46" s="4"/>
      <c r="K46" s="4"/>
      <c r="L46" s="4"/>
    </row>
    <row r="47" spans="4:12" ht="13.5">
      <c r="D47" s="4"/>
      <c r="E47" s="4"/>
      <c r="F47" s="4"/>
      <c r="G47" s="4"/>
      <c r="H47" s="4"/>
      <c r="I47" s="4"/>
      <c r="J47" s="4"/>
      <c r="K47" s="4"/>
      <c r="L47" s="4"/>
    </row>
    <row r="48" spans="4:12" ht="13.5">
      <c r="D48" s="4"/>
      <c r="E48" s="4"/>
      <c r="F48" s="4"/>
      <c r="G48" s="4"/>
      <c r="H48" s="4"/>
      <c r="I48" s="4"/>
      <c r="J48" s="4"/>
      <c r="K48" s="4"/>
      <c r="L48" s="4"/>
    </row>
    <row r="49" spans="4:12" ht="13.5">
      <c r="D49" s="4"/>
      <c r="E49" s="4"/>
      <c r="F49" s="4"/>
      <c r="G49" s="4"/>
      <c r="H49" s="4"/>
      <c r="I49" s="4"/>
      <c r="J49" s="4"/>
      <c r="K49" s="4"/>
      <c r="L49" s="4"/>
    </row>
    <row r="50" spans="4:12" ht="13.5">
      <c r="D50" s="4"/>
      <c r="E50" s="4"/>
      <c r="F50" s="4"/>
      <c r="G50" s="4"/>
      <c r="H50" s="4"/>
      <c r="I50" s="4"/>
      <c r="J50" s="4"/>
      <c r="K50" s="4"/>
      <c r="L50" s="4"/>
    </row>
    <row r="51" spans="4:12" ht="13.5">
      <c r="D51" s="4"/>
      <c r="E51" s="4"/>
      <c r="F51" s="4"/>
      <c r="G51" s="4"/>
      <c r="H51" s="4"/>
      <c r="I51" s="4"/>
      <c r="J51" s="4"/>
      <c r="K51" s="4"/>
      <c r="L51" s="4"/>
    </row>
    <row r="52" spans="4:12" ht="13.5">
      <c r="D52" s="4"/>
      <c r="E52" s="4"/>
      <c r="F52" s="4"/>
      <c r="G52" s="4"/>
      <c r="H52" s="4"/>
      <c r="I52" s="4"/>
      <c r="J52" s="4"/>
      <c r="K52" s="4"/>
      <c r="L52" s="4"/>
    </row>
    <row r="53" spans="4:12" ht="13.5">
      <c r="D53" s="4"/>
      <c r="E53" s="4"/>
      <c r="F53" s="4"/>
      <c r="G53" s="4"/>
      <c r="H53" s="4"/>
      <c r="I53" s="4"/>
      <c r="J53" s="4"/>
      <c r="K53" s="4"/>
      <c r="L53" s="4"/>
    </row>
    <row r="54" spans="4:12" ht="13.5">
      <c r="D54" s="4"/>
      <c r="E54" s="4"/>
      <c r="F54" s="4"/>
      <c r="G54" s="4"/>
      <c r="H54" s="4"/>
      <c r="I54" s="4"/>
      <c r="J54" s="4"/>
      <c r="K54" s="4"/>
      <c r="L54" s="4"/>
    </row>
    <row r="55" spans="4:12" ht="13.5">
      <c r="D55" s="4"/>
      <c r="E55" s="4"/>
      <c r="F55" s="4"/>
      <c r="G55" s="4"/>
      <c r="H55" s="4"/>
      <c r="I55" s="4"/>
      <c r="J55" s="4"/>
      <c r="K55" s="4"/>
      <c r="L55" s="4"/>
    </row>
    <row r="56" spans="4:12" ht="13.5">
      <c r="D56" s="4"/>
      <c r="E56" s="4"/>
      <c r="F56" s="4"/>
      <c r="G56" s="4"/>
      <c r="H56" s="4"/>
      <c r="I56" s="4"/>
      <c r="J56" s="4"/>
      <c r="K56" s="4"/>
      <c r="L56" s="4"/>
    </row>
    <row r="57" spans="4:12" ht="13.5">
      <c r="D57" s="4"/>
      <c r="E57" s="4"/>
      <c r="F57" s="4"/>
      <c r="G57" s="4"/>
      <c r="H57" s="4"/>
      <c r="I57" s="4"/>
      <c r="J57" s="4"/>
      <c r="K57" s="4"/>
      <c r="L57" s="4"/>
    </row>
    <row r="58" spans="4:12" ht="13.5">
      <c r="D58" s="4"/>
      <c r="E58" s="4"/>
      <c r="F58" s="4"/>
      <c r="G58" s="4"/>
      <c r="H58" s="4"/>
      <c r="I58" s="4"/>
      <c r="J58" s="4"/>
      <c r="K58" s="4"/>
      <c r="L58" s="4"/>
    </row>
  </sheetData>
  <sheetProtection/>
  <mergeCells count="4">
    <mergeCell ref="B3:C4"/>
    <mergeCell ref="M3:M4"/>
    <mergeCell ref="C1:L1"/>
    <mergeCell ref="A15:A16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89" r:id="rId1"/>
  <ignoredErrors>
    <ignoredError sqref="B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58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73" customWidth="1"/>
    <col min="2" max="2" width="3.625" style="0" customWidth="1"/>
    <col min="3" max="3" width="14.625" style="0" customWidth="1"/>
    <col min="4" max="4" width="8.625" style="0" customWidth="1"/>
    <col min="5" max="5" width="9.625" style="0" customWidth="1"/>
    <col min="6" max="7" width="12.625" style="0" customWidth="1"/>
    <col min="8" max="9" width="13.875" style="0" customWidth="1"/>
    <col min="10" max="12" width="12.625" style="0" customWidth="1"/>
    <col min="13" max="13" width="14.625" style="0" customWidth="1"/>
    <col min="14" max="14" width="8.625" style="0" customWidth="1"/>
  </cols>
  <sheetData>
    <row r="1" spans="1:12" s="30" customFormat="1" ht="38.25" customHeight="1">
      <c r="A1" s="73"/>
      <c r="C1" s="242" t="s">
        <v>71</v>
      </c>
      <c r="D1" s="243"/>
      <c r="E1" s="243"/>
      <c r="F1" s="243"/>
      <c r="G1" s="243"/>
      <c r="H1" s="243"/>
      <c r="I1" s="243"/>
      <c r="J1" s="243"/>
      <c r="K1" s="243"/>
      <c r="L1" s="243"/>
    </row>
    <row r="2" spans="1:3" s="8" customFormat="1" ht="19.5" customHeight="1">
      <c r="A2" s="73"/>
      <c r="C2" s="8" t="s">
        <v>17</v>
      </c>
    </row>
    <row r="3" spans="1:13" s="12" customFormat="1" ht="24" customHeight="1">
      <c r="A3" s="73"/>
      <c r="B3" s="238" t="s">
        <v>54</v>
      </c>
      <c r="C3" s="244"/>
      <c r="D3" s="9" t="s">
        <v>43</v>
      </c>
      <c r="E3" s="10" t="s">
        <v>44</v>
      </c>
      <c r="F3" s="10" t="s">
        <v>45</v>
      </c>
      <c r="G3" s="10" t="s">
        <v>46</v>
      </c>
      <c r="H3" s="10" t="s">
        <v>14</v>
      </c>
      <c r="I3" s="10" t="s">
        <v>47</v>
      </c>
      <c r="J3" s="10" t="s">
        <v>48</v>
      </c>
      <c r="K3" s="10" t="s">
        <v>49</v>
      </c>
      <c r="L3" s="11" t="s">
        <v>15</v>
      </c>
      <c r="M3" s="234" t="s">
        <v>110</v>
      </c>
    </row>
    <row r="4" spans="1:14" s="15" customFormat="1" ht="13.5" customHeight="1">
      <c r="A4" s="74"/>
      <c r="B4" s="245"/>
      <c r="C4" s="246"/>
      <c r="D4" s="2"/>
      <c r="E4" s="3" t="s">
        <v>50</v>
      </c>
      <c r="F4" s="13" t="s">
        <v>16</v>
      </c>
      <c r="G4" s="13" t="s">
        <v>16</v>
      </c>
      <c r="H4" s="13" t="s">
        <v>16</v>
      </c>
      <c r="I4" s="13" t="s">
        <v>16</v>
      </c>
      <c r="J4" s="13" t="s">
        <v>16</v>
      </c>
      <c r="K4" s="13" t="s">
        <v>16</v>
      </c>
      <c r="L4" s="14" t="s">
        <v>16</v>
      </c>
      <c r="M4" s="235"/>
      <c r="N4" s="5"/>
    </row>
    <row r="5" spans="1:14" s="1" customFormat="1" ht="24" customHeight="1">
      <c r="A5" s="75"/>
      <c r="B5" s="46" t="s">
        <v>129</v>
      </c>
      <c r="C5" s="47"/>
      <c r="D5" s="18">
        <v>130</v>
      </c>
      <c r="E5" s="19">
        <v>4465</v>
      </c>
      <c r="F5" s="19">
        <v>2037540</v>
      </c>
      <c r="G5" s="19">
        <v>5132345</v>
      </c>
      <c r="H5" s="19">
        <v>12935097</v>
      </c>
      <c r="I5" s="19">
        <v>12685401</v>
      </c>
      <c r="J5" s="19">
        <v>2735295</v>
      </c>
      <c r="K5" s="19">
        <v>3783747</v>
      </c>
      <c r="L5" s="20">
        <v>5316407</v>
      </c>
      <c r="M5" s="48" t="s">
        <v>129</v>
      </c>
      <c r="N5" s="5"/>
    </row>
    <row r="6" spans="1:13" s="16" customFormat="1" ht="18" customHeight="1">
      <c r="A6" s="75"/>
      <c r="B6" s="214" t="s">
        <v>13</v>
      </c>
      <c r="C6" s="55" t="s">
        <v>68</v>
      </c>
      <c r="D6" s="21">
        <v>34</v>
      </c>
      <c r="E6" s="22">
        <v>541</v>
      </c>
      <c r="F6" s="22">
        <v>119443</v>
      </c>
      <c r="G6" s="22">
        <v>231788</v>
      </c>
      <c r="H6" s="22">
        <v>508101</v>
      </c>
      <c r="I6" s="22">
        <v>463268</v>
      </c>
      <c r="J6" s="22">
        <v>255095</v>
      </c>
      <c r="K6" s="22">
        <v>102824</v>
      </c>
      <c r="L6" s="23">
        <v>1698</v>
      </c>
      <c r="M6" s="56" t="s">
        <v>68</v>
      </c>
    </row>
    <row r="7" spans="1:13" s="16" customFormat="1" ht="18" customHeight="1">
      <c r="A7" s="76"/>
      <c r="B7" s="217">
        <v>10</v>
      </c>
      <c r="C7" s="57" t="s">
        <v>0</v>
      </c>
      <c r="D7" s="24">
        <v>1</v>
      </c>
      <c r="E7" s="25">
        <v>6</v>
      </c>
      <c r="F7" s="25" t="s">
        <v>106</v>
      </c>
      <c r="G7" s="25" t="s">
        <v>106</v>
      </c>
      <c r="H7" s="25" t="s">
        <v>106</v>
      </c>
      <c r="I7" s="25" t="s">
        <v>106</v>
      </c>
      <c r="J7" s="25" t="s">
        <v>106</v>
      </c>
      <c r="K7" s="25" t="s">
        <v>105</v>
      </c>
      <c r="L7" s="26" t="s">
        <v>105</v>
      </c>
      <c r="M7" s="58" t="s">
        <v>0</v>
      </c>
    </row>
    <row r="8" spans="1:13" s="16" customFormat="1" ht="18" customHeight="1">
      <c r="A8" s="75"/>
      <c r="B8" s="217">
        <v>11</v>
      </c>
      <c r="C8" s="57" t="s">
        <v>63</v>
      </c>
      <c r="D8" s="24">
        <v>5</v>
      </c>
      <c r="E8" s="25">
        <v>302</v>
      </c>
      <c r="F8" s="25">
        <v>84564</v>
      </c>
      <c r="G8" s="25">
        <v>199174</v>
      </c>
      <c r="H8" s="25">
        <v>328113</v>
      </c>
      <c r="I8" s="25">
        <v>330824</v>
      </c>
      <c r="J8" s="25">
        <v>121065</v>
      </c>
      <c r="K8" s="25" t="s">
        <v>106</v>
      </c>
      <c r="L8" s="26" t="s">
        <v>106</v>
      </c>
      <c r="M8" s="58" t="s">
        <v>63</v>
      </c>
    </row>
    <row r="9" spans="1:13" s="16" customFormat="1" ht="18" customHeight="1">
      <c r="A9" s="75"/>
      <c r="B9" s="217">
        <v>12</v>
      </c>
      <c r="C9" s="57" t="s">
        <v>1</v>
      </c>
      <c r="D9" s="24">
        <v>2</v>
      </c>
      <c r="E9" s="25">
        <v>12</v>
      </c>
      <c r="F9" s="25" t="s">
        <v>106</v>
      </c>
      <c r="G9" s="25" t="s">
        <v>106</v>
      </c>
      <c r="H9" s="25" t="s">
        <v>106</v>
      </c>
      <c r="I9" s="25" t="s">
        <v>106</v>
      </c>
      <c r="J9" s="25" t="s">
        <v>106</v>
      </c>
      <c r="K9" s="25" t="s">
        <v>105</v>
      </c>
      <c r="L9" s="26" t="s">
        <v>105</v>
      </c>
      <c r="M9" s="58" t="s">
        <v>1</v>
      </c>
    </row>
    <row r="10" spans="1:13" s="16" customFormat="1" ht="18" customHeight="1">
      <c r="A10" s="75"/>
      <c r="B10" s="217">
        <v>13</v>
      </c>
      <c r="C10" s="57" t="s">
        <v>2</v>
      </c>
      <c r="D10" s="24">
        <v>6</v>
      </c>
      <c r="E10" s="25">
        <v>39</v>
      </c>
      <c r="F10" s="25">
        <v>9050</v>
      </c>
      <c r="G10" s="25">
        <v>13636</v>
      </c>
      <c r="H10" s="25">
        <v>31317</v>
      </c>
      <c r="I10" s="25">
        <v>30355</v>
      </c>
      <c r="J10" s="25">
        <v>16840</v>
      </c>
      <c r="K10" s="25" t="s">
        <v>105</v>
      </c>
      <c r="L10" s="26" t="s">
        <v>105</v>
      </c>
      <c r="M10" s="58" t="s">
        <v>2</v>
      </c>
    </row>
    <row r="11" spans="1:13" s="16" customFormat="1" ht="18" customHeight="1">
      <c r="A11" s="75"/>
      <c r="B11" s="217">
        <v>14</v>
      </c>
      <c r="C11" s="57" t="s">
        <v>3</v>
      </c>
      <c r="D11" s="24" t="s">
        <v>105</v>
      </c>
      <c r="E11" s="25" t="s">
        <v>105</v>
      </c>
      <c r="F11" s="25" t="s">
        <v>105</v>
      </c>
      <c r="G11" s="25" t="s">
        <v>105</v>
      </c>
      <c r="H11" s="25" t="s">
        <v>105</v>
      </c>
      <c r="I11" s="25" t="s">
        <v>105</v>
      </c>
      <c r="J11" s="25" t="s">
        <v>105</v>
      </c>
      <c r="K11" s="25" t="s">
        <v>105</v>
      </c>
      <c r="L11" s="26" t="s">
        <v>105</v>
      </c>
      <c r="M11" s="58" t="s">
        <v>3</v>
      </c>
    </row>
    <row r="12" spans="1:13" s="16" customFormat="1" ht="18" customHeight="1">
      <c r="A12" s="75"/>
      <c r="B12" s="217">
        <v>15</v>
      </c>
      <c r="C12" s="57" t="s">
        <v>128</v>
      </c>
      <c r="D12" s="24">
        <v>4</v>
      </c>
      <c r="E12" s="25">
        <v>35</v>
      </c>
      <c r="F12" s="25">
        <v>11479</v>
      </c>
      <c r="G12" s="25">
        <v>14402</v>
      </c>
      <c r="H12" s="25">
        <v>32591</v>
      </c>
      <c r="I12" s="25">
        <v>32591</v>
      </c>
      <c r="J12" s="25">
        <v>17324</v>
      </c>
      <c r="K12" s="25" t="s">
        <v>105</v>
      </c>
      <c r="L12" s="26" t="s">
        <v>105</v>
      </c>
      <c r="M12" s="58" t="s">
        <v>128</v>
      </c>
    </row>
    <row r="13" spans="1:13" s="16" customFormat="1" ht="18" customHeight="1">
      <c r="A13" s="75"/>
      <c r="B13" s="217">
        <v>16</v>
      </c>
      <c r="C13" s="57" t="s">
        <v>64</v>
      </c>
      <c r="D13" s="24">
        <v>3</v>
      </c>
      <c r="E13" s="25">
        <v>137</v>
      </c>
      <c r="F13" s="25">
        <v>98076</v>
      </c>
      <c r="G13" s="25">
        <v>194125</v>
      </c>
      <c r="H13" s="25">
        <v>279133</v>
      </c>
      <c r="I13" s="25">
        <v>282104</v>
      </c>
      <c r="J13" s="25">
        <v>67476</v>
      </c>
      <c r="K13" s="25" t="s">
        <v>106</v>
      </c>
      <c r="L13" s="26" t="s">
        <v>106</v>
      </c>
      <c r="M13" s="58" t="s">
        <v>64</v>
      </c>
    </row>
    <row r="14" spans="1:13" s="16" customFormat="1" ht="18" customHeight="1">
      <c r="A14" s="75"/>
      <c r="B14" s="217">
        <v>17</v>
      </c>
      <c r="C14" s="57" t="s">
        <v>4</v>
      </c>
      <c r="D14" s="24">
        <v>1</v>
      </c>
      <c r="E14" s="25">
        <v>9</v>
      </c>
      <c r="F14" s="25" t="s">
        <v>106</v>
      </c>
      <c r="G14" s="25" t="s">
        <v>106</v>
      </c>
      <c r="H14" s="25" t="s">
        <v>106</v>
      </c>
      <c r="I14" s="25" t="s">
        <v>106</v>
      </c>
      <c r="J14" s="25" t="s">
        <v>106</v>
      </c>
      <c r="K14" s="25" t="s">
        <v>105</v>
      </c>
      <c r="L14" s="26" t="s">
        <v>105</v>
      </c>
      <c r="M14" s="58" t="s">
        <v>4</v>
      </c>
    </row>
    <row r="15" spans="1:13" s="16" customFormat="1" ht="18" customHeight="1">
      <c r="A15" s="223">
        <f>'第１表事業所'!A10+8</f>
        <v>137</v>
      </c>
      <c r="B15" s="217">
        <v>18</v>
      </c>
      <c r="C15" s="57" t="s">
        <v>5</v>
      </c>
      <c r="D15" s="24">
        <v>8</v>
      </c>
      <c r="E15" s="25">
        <v>165</v>
      </c>
      <c r="F15" s="25">
        <v>54886</v>
      </c>
      <c r="G15" s="25">
        <v>113080</v>
      </c>
      <c r="H15" s="25">
        <v>199630</v>
      </c>
      <c r="I15" s="25">
        <v>193995</v>
      </c>
      <c r="J15" s="25">
        <v>78014</v>
      </c>
      <c r="K15" s="25" t="s">
        <v>106</v>
      </c>
      <c r="L15" s="26" t="s">
        <v>106</v>
      </c>
      <c r="M15" s="58" t="s">
        <v>5</v>
      </c>
    </row>
    <row r="16" spans="1:13" s="16" customFormat="1" ht="18" customHeight="1">
      <c r="A16" s="223"/>
      <c r="B16" s="217">
        <v>19</v>
      </c>
      <c r="C16" s="57" t="s">
        <v>6</v>
      </c>
      <c r="D16" s="24" t="s">
        <v>105</v>
      </c>
      <c r="E16" s="25" t="s">
        <v>105</v>
      </c>
      <c r="F16" s="25" t="s">
        <v>105</v>
      </c>
      <c r="G16" s="25" t="s">
        <v>105</v>
      </c>
      <c r="H16" s="25" t="s">
        <v>105</v>
      </c>
      <c r="I16" s="25" t="s">
        <v>105</v>
      </c>
      <c r="J16" s="25" t="s">
        <v>105</v>
      </c>
      <c r="K16" s="25" t="s">
        <v>105</v>
      </c>
      <c r="L16" s="26" t="s">
        <v>105</v>
      </c>
      <c r="M16" s="58" t="s">
        <v>6</v>
      </c>
    </row>
    <row r="17" spans="1:13" s="16" customFormat="1" ht="18" customHeight="1">
      <c r="A17" s="73"/>
      <c r="B17" s="217">
        <v>20</v>
      </c>
      <c r="C17" s="57" t="s">
        <v>7</v>
      </c>
      <c r="D17" s="24">
        <v>1</v>
      </c>
      <c r="E17" s="25">
        <v>9</v>
      </c>
      <c r="F17" s="25" t="s">
        <v>106</v>
      </c>
      <c r="G17" s="25" t="s">
        <v>106</v>
      </c>
      <c r="H17" s="25" t="s">
        <v>106</v>
      </c>
      <c r="I17" s="25" t="s">
        <v>106</v>
      </c>
      <c r="J17" s="25" t="s">
        <v>106</v>
      </c>
      <c r="K17" s="25" t="s">
        <v>105</v>
      </c>
      <c r="L17" s="26" t="s">
        <v>105</v>
      </c>
      <c r="M17" s="58" t="s">
        <v>7</v>
      </c>
    </row>
    <row r="18" spans="1:13" s="16" customFormat="1" ht="18" customHeight="1">
      <c r="A18" s="73"/>
      <c r="B18" s="217">
        <v>21</v>
      </c>
      <c r="C18" s="57" t="s">
        <v>8</v>
      </c>
      <c r="D18" s="24">
        <v>4</v>
      </c>
      <c r="E18" s="25">
        <v>126</v>
      </c>
      <c r="F18" s="25">
        <v>53744</v>
      </c>
      <c r="G18" s="25">
        <v>126287</v>
      </c>
      <c r="H18" s="25">
        <v>157092</v>
      </c>
      <c r="I18" s="25">
        <v>162024</v>
      </c>
      <c r="J18" s="25">
        <v>24032</v>
      </c>
      <c r="K18" s="25" t="s">
        <v>106</v>
      </c>
      <c r="L18" s="26" t="s">
        <v>106</v>
      </c>
      <c r="M18" s="58" t="s">
        <v>8</v>
      </c>
    </row>
    <row r="19" spans="1:13" s="16" customFormat="1" ht="18" customHeight="1">
      <c r="A19" s="75"/>
      <c r="B19" s="217">
        <v>22</v>
      </c>
      <c r="C19" s="57" t="s">
        <v>69</v>
      </c>
      <c r="D19" s="24">
        <v>3</v>
      </c>
      <c r="E19" s="25">
        <v>18</v>
      </c>
      <c r="F19" s="25">
        <v>9158</v>
      </c>
      <c r="G19" s="25">
        <v>11892</v>
      </c>
      <c r="H19" s="25">
        <v>26232</v>
      </c>
      <c r="I19" s="25">
        <v>25708</v>
      </c>
      <c r="J19" s="25">
        <v>13656</v>
      </c>
      <c r="K19" s="25" t="s">
        <v>105</v>
      </c>
      <c r="L19" s="26" t="s">
        <v>105</v>
      </c>
      <c r="M19" s="58" t="s">
        <v>69</v>
      </c>
    </row>
    <row r="20" spans="1:13" s="16" customFormat="1" ht="18" customHeight="1">
      <c r="A20" s="75"/>
      <c r="B20" s="217">
        <v>23</v>
      </c>
      <c r="C20" s="57" t="s">
        <v>9</v>
      </c>
      <c r="D20" s="24" t="s">
        <v>105</v>
      </c>
      <c r="E20" s="25" t="s">
        <v>105</v>
      </c>
      <c r="F20" s="25" t="s">
        <v>105</v>
      </c>
      <c r="G20" s="25" t="s">
        <v>105</v>
      </c>
      <c r="H20" s="25" t="s">
        <v>105</v>
      </c>
      <c r="I20" s="25" t="s">
        <v>105</v>
      </c>
      <c r="J20" s="25" t="s">
        <v>105</v>
      </c>
      <c r="K20" s="25" t="s">
        <v>105</v>
      </c>
      <c r="L20" s="26" t="s">
        <v>105</v>
      </c>
      <c r="M20" s="58" t="s">
        <v>9</v>
      </c>
    </row>
    <row r="21" spans="1:13" s="16" customFormat="1" ht="18" customHeight="1">
      <c r="A21" s="73"/>
      <c r="B21" s="217">
        <v>24</v>
      </c>
      <c r="C21" s="57" t="s">
        <v>10</v>
      </c>
      <c r="D21" s="24">
        <v>16</v>
      </c>
      <c r="E21" s="25">
        <v>609</v>
      </c>
      <c r="F21" s="25">
        <v>243562</v>
      </c>
      <c r="G21" s="25">
        <v>839840</v>
      </c>
      <c r="H21" s="25">
        <v>1195289</v>
      </c>
      <c r="I21" s="25">
        <v>886712</v>
      </c>
      <c r="J21" s="25">
        <v>312474</v>
      </c>
      <c r="K21" s="25">
        <v>277890</v>
      </c>
      <c r="L21" s="26">
        <v>32399</v>
      </c>
      <c r="M21" s="58" t="s">
        <v>10</v>
      </c>
    </row>
    <row r="22" spans="1:13" s="16" customFormat="1" ht="18" customHeight="1">
      <c r="A22" s="73"/>
      <c r="B22" s="217">
        <v>25</v>
      </c>
      <c r="C22" s="57" t="s">
        <v>122</v>
      </c>
      <c r="D22" s="24">
        <v>5</v>
      </c>
      <c r="E22" s="25">
        <v>136</v>
      </c>
      <c r="F22" s="25">
        <v>48861</v>
      </c>
      <c r="G22" s="25">
        <v>111173</v>
      </c>
      <c r="H22" s="25">
        <v>201176</v>
      </c>
      <c r="I22" s="25">
        <v>206124</v>
      </c>
      <c r="J22" s="25">
        <v>84784</v>
      </c>
      <c r="K22" s="25" t="s">
        <v>106</v>
      </c>
      <c r="L22" s="26" t="s">
        <v>106</v>
      </c>
      <c r="M22" s="58" t="s">
        <v>122</v>
      </c>
    </row>
    <row r="23" spans="1:13" s="16" customFormat="1" ht="18" customHeight="1">
      <c r="A23" s="73"/>
      <c r="B23" s="217">
        <v>26</v>
      </c>
      <c r="C23" s="57" t="s">
        <v>123</v>
      </c>
      <c r="D23" s="24">
        <v>26</v>
      </c>
      <c r="E23" s="25">
        <v>637</v>
      </c>
      <c r="F23" s="25">
        <v>273712</v>
      </c>
      <c r="G23" s="25">
        <v>359989</v>
      </c>
      <c r="H23" s="25">
        <v>805622</v>
      </c>
      <c r="I23" s="25">
        <v>805207</v>
      </c>
      <c r="J23" s="25">
        <v>409961</v>
      </c>
      <c r="K23" s="25">
        <v>252892</v>
      </c>
      <c r="L23" s="26">
        <v>8592</v>
      </c>
      <c r="M23" s="58" t="s">
        <v>123</v>
      </c>
    </row>
    <row r="24" spans="1:13" s="16" customFormat="1" ht="18" customHeight="1">
      <c r="A24" s="73"/>
      <c r="B24" s="217">
        <v>27</v>
      </c>
      <c r="C24" s="57" t="s">
        <v>124</v>
      </c>
      <c r="D24" s="24" t="s">
        <v>105</v>
      </c>
      <c r="E24" s="25" t="s">
        <v>105</v>
      </c>
      <c r="F24" s="25" t="s">
        <v>105</v>
      </c>
      <c r="G24" s="25" t="s">
        <v>105</v>
      </c>
      <c r="H24" s="25" t="s">
        <v>105</v>
      </c>
      <c r="I24" s="25" t="s">
        <v>105</v>
      </c>
      <c r="J24" s="25" t="s">
        <v>105</v>
      </c>
      <c r="K24" s="25" t="s">
        <v>105</v>
      </c>
      <c r="L24" s="26" t="s">
        <v>105</v>
      </c>
      <c r="M24" s="58" t="s">
        <v>124</v>
      </c>
    </row>
    <row r="25" spans="1:13" s="16" customFormat="1" ht="18" customHeight="1">
      <c r="A25" s="73"/>
      <c r="B25" s="217">
        <v>28</v>
      </c>
      <c r="C25" s="57" t="s">
        <v>28</v>
      </c>
      <c r="D25" s="24">
        <v>2</v>
      </c>
      <c r="E25" s="25">
        <v>1260</v>
      </c>
      <c r="F25" s="25" t="s">
        <v>106</v>
      </c>
      <c r="G25" s="25" t="s">
        <v>106</v>
      </c>
      <c r="H25" s="25" t="s">
        <v>106</v>
      </c>
      <c r="I25" s="25" t="s">
        <v>106</v>
      </c>
      <c r="J25" s="25" t="s">
        <v>106</v>
      </c>
      <c r="K25" s="25" t="s">
        <v>106</v>
      </c>
      <c r="L25" s="26" t="s">
        <v>106</v>
      </c>
      <c r="M25" s="58" t="s">
        <v>28</v>
      </c>
    </row>
    <row r="26" spans="1:13" s="16" customFormat="1" ht="18" customHeight="1">
      <c r="A26" s="73"/>
      <c r="B26" s="217">
        <v>29</v>
      </c>
      <c r="C26" s="57" t="s">
        <v>11</v>
      </c>
      <c r="D26" s="24">
        <v>2</v>
      </c>
      <c r="E26" s="25">
        <v>180</v>
      </c>
      <c r="F26" s="25" t="s">
        <v>106</v>
      </c>
      <c r="G26" s="25" t="s">
        <v>106</v>
      </c>
      <c r="H26" s="25" t="s">
        <v>106</v>
      </c>
      <c r="I26" s="25" t="s">
        <v>106</v>
      </c>
      <c r="J26" s="25" t="s">
        <v>106</v>
      </c>
      <c r="K26" s="25" t="s">
        <v>106</v>
      </c>
      <c r="L26" s="26" t="s">
        <v>106</v>
      </c>
      <c r="M26" s="58" t="s">
        <v>11</v>
      </c>
    </row>
    <row r="27" spans="1:13" s="16" customFormat="1" ht="18" customHeight="1">
      <c r="A27" s="73"/>
      <c r="B27" s="217">
        <v>30</v>
      </c>
      <c r="C27" s="57" t="s">
        <v>60</v>
      </c>
      <c r="D27" s="24">
        <v>1</v>
      </c>
      <c r="E27" s="25">
        <v>6</v>
      </c>
      <c r="F27" s="25" t="s">
        <v>106</v>
      </c>
      <c r="G27" s="25" t="s">
        <v>106</v>
      </c>
      <c r="H27" s="25" t="s">
        <v>106</v>
      </c>
      <c r="I27" s="25" t="s">
        <v>106</v>
      </c>
      <c r="J27" s="25" t="s">
        <v>106</v>
      </c>
      <c r="K27" s="25" t="s">
        <v>105</v>
      </c>
      <c r="L27" s="26" t="s">
        <v>105</v>
      </c>
      <c r="M27" s="58" t="s">
        <v>60</v>
      </c>
    </row>
    <row r="28" spans="1:13" s="16" customFormat="1" ht="18" customHeight="1">
      <c r="A28" s="73"/>
      <c r="B28" s="217">
        <v>31</v>
      </c>
      <c r="C28" s="57" t="s">
        <v>12</v>
      </c>
      <c r="D28" s="24" t="s">
        <v>105</v>
      </c>
      <c r="E28" s="25" t="s">
        <v>105</v>
      </c>
      <c r="F28" s="25" t="s">
        <v>105</v>
      </c>
      <c r="G28" s="25" t="s">
        <v>105</v>
      </c>
      <c r="H28" s="25" t="s">
        <v>105</v>
      </c>
      <c r="I28" s="25" t="s">
        <v>105</v>
      </c>
      <c r="J28" s="25" t="s">
        <v>105</v>
      </c>
      <c r="K28" s="25" t="s">
        <v>105</v>
      </c>
      <c r="L28" s="26" t="s">
        <v>105</v>
      </c>
      <c r="M28" s="58" t="s">
        <v>12</v>
      </c>
    </row>
    <row r="29" spans="1:13" s="16" customFormat="1" ht="18" customHeight="1">
      <c r="A29" s="73"/>
      <c r="B29" s="218">
        <v>32</v>
      </c>
      <c r="C29" s="59" t="s">
        <v>61</v>
      </c>
      <c r="D29" s="27">
        <v>6</v>
      </c>
      <c r="E29" s="28">
        <v>238</v>
      </c>
      <c r="F29" s="28">
        <v>54312</v>
      </c>
      <c r="G29" s="28">
        <v>965004</v>
      </c>
      <c r="H29" s="28">
        <v>2170293</v>
      </c>
      <c r="I29" s="28">
        <v>2104539</v>
      </c>
      <c r="J29" s="28">
        <v>1073343</v>
      </c>
      <c r="K29" s="28" t="s">
        <v>106</v>
      </c>
      <c r="L29" s="29" t="s">
        <v>106</v>
      </c>
      <c r="M29" s="60" t="s">
        <v>61</v>
      </c>
    </row>
    <row r="30" spans="1:12" s="44" customFormat="1" ht="13.5">
      <c r="A30" s="73"/>
      <c r="D30" s="45"/>
      <c r="E30" s="45"/>
      <c r="F30" s="45"/>
      <c r="G30" s="45"/>
      <c r="H30" s="45"/>
      <c r="I30" s="45"/>
      <c r="J30" s="45"/>
      <c r="K30" s="45"/>
      <c r="L30" s="45"/>
    </row>
    <row r="31" spans="3:12" ht="13.5">
      <c r="C31" s="7"/>
      <c r="D31" s="4"/>
      <c r="E31" s="6"/>
      <c r="F31" s="6"/>
      <c r="G31" s="6"/>
      <c r="H31" s="6"/>
      <c r="I31" s="6"/>
      <c r="J31" s="6"/>
      <c r="K31" s="6"/>
      <c r="L31" s="6"/>
    </row>
    <row r="32" spans="4:12" ht="13.5">
      <c r="D32" s="4"/>
      <c r="E32" s="4"/>
      <c r="F32" s="4"/>
      <c r="G32" s="4"/>
      <c r="H32" s="4"/>
      <c r="I32" s="4"/>
      <c r="J32" s="4"/>
      <c r="K32" s="4"/>
      <c r="L32" s="4"/>
    </row>
    <row r="33" spans="4:12" ht="13.5">
      <c r="D33" s="4"/>
      <c r="E33" s="4"/>
      <c r="F33" s="4"/>
      <c r="G33" s="4"/>
      <c r="H33" s="4"/>
      <c r="I33" s="4"/>
      <c r="J33" s="4"/>
      <c r="K33" s="4"/>
      <c r="L33" s="4"/>
    </row>
    <row r="34" spans="4:12" ht="13.5">
      <c r="D34" s="4"/>
      <c r="E34" s="4"/>
      <c r="F34" s="4"/>
      <c r="G34" s="4"/>
      <c r="H34" s="4"/>
      <c r="I34" s="4"/>
      <c r="J34" s="4"/>
      <c r="K34" s="4"/>
      <c r="L34" s="4"/>
    </row>
    <row r="35" spans="4:12" ht="13.5">
      <c r="D35" s="4"/>
      <c r="E35" s="4"/>
      <c r="F35" s="4"/>
      <c r="G35" s="4"/>
      <c r="H35" s="4"/>
      <c r="I35" s="4"/>
      <c r="J35" s="4"/>
      <c r="K35" s="4"/>
      <c r="L35" s="4"/>
    </row>
    <row r="36" spans="4:12" ht="13.5">
      <c r="D36" s="4"/>
      <c r="E36" s="4"/>
      <c r="F36" s="4"/>
      <c r="G36" s="4"/>
      <c r="H36" s="4"/>
      <c r="I36" s="4"/>
      <c r="J36" s="4"/>
      <c r="K36" s="4"/>
      <c r="L36" s="4"/>
    </row>
    <row r="37" spans="4:12" ht="13.5">
      <c r="D37" s="4"/>
      <c r="E37" s="4"/>
      <c r="F37" s="4"/>
      <c r="G37" s="4"/>
      <c r="H37" s="4"/>
      <c r="I37" s="4"/>
      <c r="J37" s="4"/>
      <c r="K37" s="4"/>
      <c r="L37" s="4"/>
    </row>
    <row r="38" spans="4:12" ht="13.5">
      <c r="D38" s="4"/>
      <c r="E38" s="4"/>
      <c r="F38" s="4"/>
      <c r="G38" s="4"/>
      <c r="H38" s="4"/>
      <c r="I38" s="4"/>
      <c r="J38" s="4"/>
      <c r="K38" s="4"/>
      <c r="L38" s="4"/>
    </row>
    <row r="39" spans="4:12" ht="13.5">
      <c r="D39" s="4"/>
      <c r="E39" s="4"/>
      <c r="F39" s="4"/>
      <c r="G39" s="4"/>
      <c r="H39" s="4"/>
      <c r="I39" s="4"/>
      <c r="J39" s="4"/>
      <c r="K39" s="4"/>
      <c r="L39" s="4"/>
    </row>
    <row r="40" spans="4:12" ht="13.5">
      <c r="D40" s="4"/>
      <c r="E40" s="4"/>
      <c r="F40" s="4"/>
      <c r="G40" s="4"/>
      <c r="H40" s="4"/>
      <c r="I40" s="4"/>
      <c r="J40" s="4"/>
      <c r="K40" s="4"/>
      <c r="L40" s="4"/>
    </row>
    <row r="41" spans="4:12" ht="13.5">
      <c r="D41" s="4"/>
      <c r="E41" s="4"/>
      <c r="F41" s="4"/>
      <c r="G41" s="4"/>
      <c r="H41" s="4"/>
      <c r="I41" s="4"/>
      <c r="J41" s="4"/>
      <c r="K41" s="4"/>
      <c r="L41" s="4"/>
    </row>
    <row r="42" spans="4:12" ht="13.5">
      <c r="D42" s="4"/>
      <c r="E42" s="4"/>
      <c r="F42" s="4"/>
      <c r="G42" s="4"/>
      <c r="H42" s="4"/>
      <c r="I42" s="4"/>
      <c r="J42" s="4"/>
      <c r="K42" s="4"/>
      <c r="L42" s="4"/>
    </row>
    <row r="43" spans="4:12" ht="13.5">
      <c r="D43" s="4"/>
      <c r="E43" s="4"/>
      <c r="F43" s="4"/>
      <c r="G43" s="4"/>
      <c r="H43" s="4"/>
      <c r="I43" s="4"/>
      <c r="J43" s="4"/>
      <c r="K43" s="4"/>
      <c r="L43" s="4"/>
    </row>
    <row r="44" spans="4:12" ht="13.5">
      <c r="D44" s="4"/>
      <c r="E44" s="4"/>
      <c r="F44" s="4"/>
      <c r="G44" s="4"/>
      <c r="H44" s="4"/>
      <c r="I44" s="4"/>
      <c r="J44" s="4"/>
      <c r="K44" s="4"/>
      <c r="L44" s="4"/>
    </row>
    <row r="45" spans="4:12" ht="13.5">
      <c r="D45" s="4"/>
      <c r="E45" s="4"/>
      <c r="F45" s="4"/>
      <c r="G45" s="4"/>
      <c r="H45" s="4"/>
      <c r="I45" s="4"/>
      <c r="J45" s="4"/>
      <c r="K45" s="4"/>
      <c r="L45" s="4"/>
    </row>
    <row r="46" spans="4:12" ht="13.5">
      <c r="D46" s="4"/>
      <c r="E46" s="4"/>
      <c r="F46" s="4"/>
      <c r="G46" s="4"/>
      <c r="H46" s="4"/>
      <c r="I46" s="4"/>
      <c r="J46" s="4"/>
      <c r="K46" s="4"/>
      <c r="L46" s="4"/>
    </row>
    <row r="47" spans="4:12" ht="13.5">
      <c r="D47" s="4"/>
      <c r="E47" s="4"/>
      <c r="F47" s="4"/>
      <c r="G47" s="4"/>
      <c r="H47" s="4"/>
      <c r="I47" s="4"/>
      <c r="J47" s="4"/>
      <c r="K47" s="4"/>
      <c r="L47" s="4"/>
    </row>
    <row r="48" spans="4:12" ht="13.5">
      <c r="D48" s="4"/>
      <c r="E48" s="4"/>
      <c r="F48" s="4"/>
      <c r="G48" s="4"/>
      <c r="H48" s="4"/>
      <c r="I48" s="4"/>
      <c r="J48" s="4"/>
      <c r="K48" s="4"/>
      <c r="L48" s="4"/>
    </row>
    <row r="49" spans="4:12" ht="13.5">
      <c r="D49" s="4"/>
      <c r="E49" s="4"/>
      <c r="F49" s="4"/>
      <c r="G49" s="4"/>
      <c r="H49" s="4"/>
      <c r="I49" s="4"/>
      <c r="J49" s="4"/>
      <c r="K49" s="4"/>
      <c r="L49" s="4"/>
    </row>
    <row r="50" spans="4:12" ht="13.5">
      <c r="D50" s="4"/>
      <c r="E50" s="4"/>
      <c r="F50" s="4"/>
      <c r="G50" s="4"/>
      <c r="H50" s="4"/>
      <c r="I50" s="4"/>
      <c r="J50" s="4"/>
      <c r="K50" s="4"/>
      <c r="L50" s="4"/>
    </row>
    <row r="51" spans="4:12" ht="13.5">
      <c r="D51" s="4"/>
      <c r="E51" s="4"/>
      <c r="F51" s="4"/>
      <c r="G51" s="4"/>
      <c r="H51" s="4"/>
      <c r="I51" s="4"/>
      <c r="J51" s="4"/>
      <c r="K51" s="4"/>
      <c r="L51" s="4"/>
    </row>
    <row r="52" spans="4:12" ht="13.5">
      <c r="D52" s="4"/>
      <c r="E52" s="4"/>
      <c r="F52" s="4"/>
      <c r="G52" s="4"/>
      <c r="H52" s="4"/>
      <c r="I52" s="4"/>
      <c r="J52" s="4"/>
      <c r="K52" s="4"/>
      <c r="L52" s="4"/>
    </row>
    <row r="53" spans="4:12" ht="13.5">
      <c r="D53" s="4"/>
      <c r="E53" s="4"/>
      <c r="F53" s="4"/>
      <c r="G53" s="4"/>
      <c r="H53" s="4"/>
      <c r="I53" s="4"/>
      <c r="J53" s="4"/>
      <c r="K53" s="4"/>
      <c r="L53" s="4"/>
    </row>
    <row r="54" spans="4:12" ht="13.5">
      <c r="D54" s="4"/>
      <c r="E54" s="4"/>
      <c r="F54" s="4"/>
      <c r="G54" s="4"/>
      <c r="H54" s="4"/>
      <c r="I54" s="4"/>
      <c r="J54" s="4"/>
      <c r="K54" s="4"/>
      <c r="L54" s="4"/>
    </row>
    <row r="55" spans="4:12" ht="13.5">
      <c r="D55" s="4"/>
      <c r="E55" s="4"/>
      <c r="F55" s="4"/>
      <c r="G55" s="4"/>
      <c r="H55" s="4"/>
      <c r="I55" s="4"/>
      <c r="J55" s="4"/>
      <c r="K55" s="4"/>
      <c r="L55" s="4"/>
    </row>
    <row r="56" spans="4:12" ht="13.5">
      <c r="D56" s="4"/>
      <c r="E56" s="4"/>
      <c r="F56" s="4"/>
      <c r="G56" s="4"/>
      <c r="H56" s="4"/>
      <c r="I56" s="4"/>
      <c r="J56" s="4"/>
      <c r="K56" s="4"/>
      <c r="L56" s="4"/>
    </row>
    <row r="57" spans="4:12" ht="13.5">
      <c r="D57" s="4"/>
      <c r="E57" s="4"/>
      <c r="F57" s="4"/>
      <c r="G57" s="4"/>
      <c r="H57" s="4"/>
      <c r="I57" s="4"/>
      <c r="J57" s="4"/>
      <c r="K57" s="4"/>
      <c r="L57" s="4"/>
    </row>
    <row r="58" spans="4:12" ht="13.5">
      <c r="D58" s="4"/>
      <c r="E58" s="4"/>
      <c r="F58" s="4"/>
      <c r="G58" s="4"/>
      <c r="H58" s="4"/>
      <c r="I58" s="4"/>
      <c r="J58" s="4"/>
      <c r="K58" s="4"/>
      <c r="L58" s="4"/>
    </row>
  </sheetData>
  <sheetProtection/>
  <mergeCells count="4">
    <mergeCell ref="C1:L1"/>
    <mergeCell ref="B3:C4"/>
    <mergeCell ref="M3:M4"/>
    <mergeCell ref="A15:A16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89" r:id="rId1"/>
  <ignoredErrors>
    <ignoredError sqref="B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富山県統計課</dc:creator>
  <cp:keywords/>
  <dc:description>報告書の市町村別統計表の第8表、第9表にも使用します。</dc:description>
  <cp:lastModifiedBy>商工係</cp:lastModifiedBy>
  <cp:lastPrinted>2014-02-01T12:23:12Z</cp:lastPrinted>
  <dcterms:created xsi:type="dcterms:W3CDTF">2001-08-20T06:11:21Z</dcterms:created>
  <dcterms:modified xsi:type="dcterms:W3CDTF">2014-02-28T03:19:17Z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