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45" yWindow="65521" windowWidth="8070" windowHeight="8700" activeTab="0"/>
  </bookViews>
  <sheets>
    <sheet name="H23富山市(二人以上)" sheetId="1" r:id="rId1"/>
  </sheets>
  <definedNames>
    <definedName name="_xlnm.Print_Area" localSheetId="0">'H23富山市(二人以上)'!$A$2:$BP$69</definedName>
  </definedNames>
  <calcPr fullCalcOnLoad="1"/>
</workbook>
</file>

<file path=xl/comments1.xml><?xml version="1.0" encoding="utf-8"?>
<comments xmlns="http://schemas.openxmlformats.org/spreadsheetml/2006/main">
  <authors>
    <author>生計農林係</author>
  </authors>
  <commentList>
    <comment ref="BN7" authorId="0">
      <text>
        <r>
          <rPr>
            <sz val="9"/>
            <rFont val="ＭＳ Ｐゴシック"/>
            <family val="3"/>
          </rPr>
          <t>「こづかい」より変更</t>
        </r>
      </text>
    </comment>
  </commentList>
</comments>
</file>

<file path=xl/sharedStrings.xml><?xml version="1.0" encoding="utf-8"?>
<sst xmlns="http://schemas.openxmlformats.org/spreadsheetml/2006/main" count="623" uniqueCount="210">
  <si>
    <t>　</t>
  </si>
  <si>
    <t xml:space="preserve"> </t>
  </si>
  <si>
    <t>光</t>
  </si>
  <si>
    <t>家</t>
  </si>
  <si>
    <t>被</t>
  </si>
  <si>
    <t>保</t>
  </si>
  <si>
    <t>教</t>
  </si>
  <si>
    <t>具　</t>
  </si>
  <si>
    <t>服</t>
  </si>
  <si>
    <t xml:space="preserve"> シ</t>
  </si>
  <si>
    <t>下</t>
  </si>
  <si>
    <t xml:space="preserve">被 </t>
  </si>
  <si>
    <t xml:space="preserve">健 </t>
  </si>
  <si>
    <t>自</t>
  </si>
  <si>
    <t>通　</t>
  </si>
  <si>
    <t>教 学</t>
  </si>
  <si>
    <t>書</t>
  </si>
  <si>
    <t>の</t>
  </si>
  <si>
    <t>賃</t>
  </si>
  <si>
    <t>熱</t>
  </si>
  <si>
    <t>・</t>
  </si>
  <si>
    <t>庭</t>
  </si>
  <si>
    <t>事</t>
  </si>
  <si>
    <t>及</t>
  </si>
  <si>
    <t>地</t>
  </si>
  <si>
    <t>健</t>
  </si>
  <si>
    <t>康</t>
  </si>
  <si>
    <t>健 用</t>
  </si>
  <si>
    <t>通</t>
  </si>
  <si>
    <t>動</t>
  </si>
  <si>
    <t>科 習</t>
  </si>
  <si>
    <t>養</t>
  </si>
  <si>
    <t>籍 他</t>
  </si>
  <si>
    <t>の 費</t>
  </si>
  <si>
    <t>気</t>
  </si>
  <si>
    <t>ス</t>
  </si>
  <si>
    <t>用</t>
  </si>
  <si>
    <t>サ</t>
  </si>
  <si>
    <t>び</t>
  </si>
  <si>
    <t>着</t>
  </si>
  <si>
    <t>物　</t>
  </si>
  <si>
    <t>医 品</t>
  </si>
  <si>
    <t>車</t>
  </si>
  <si>
    <t>書 参</t>
  </si>
  <si>
    <t>娯</t>
  </si>
  <si>
    <t>雑</t>
  </si>
  <si>
    <t>水</t>
  </si>
  <si>
    <t>耐</t>
  </si>
  <si>
    <t>消</t>
  </si>
  <si>
    <t>ｌ</t>
  </si>
  <si>
    <t xml:space="preserve">  ・  タ</t>
  </si>
  <si>
    <t>医</t>
  </si>
  <si>
    <t>持 摂</t>
  </si>
  <si>
    <t>等 関</t>
  </si>
  <si>
    <t>楽 耐</t>
  </si>
  <si>
    <t>楽</t>
  </si>
  <si>
    <t>他 支</t>
  </si>
  <si>
    <t>道</t>
  </si>
  <si>
    <t>久</t>
  </si>
  <si>
    <t>耗</t>
  </si>
  <si>
    <t>ビ</t>
  </si>
  <si>
    <t>履</t>
  </si>
  <si>
    <t>糸</t>
  </si>
  <si>
    <t>用 取</t>
  </si>
  <si>
    <t>料</t>
  </si>
  <si>
    <t>用 久</t>
  </si>
  <si>
    <t>類</t>
  </si>
  <si>
    <t>物</t>
  </si>
  <si>
    <t>品</t>
  </si>
  <si>
    <t>代</t>
  </si>
  <si>
    <t>財</t>
  </si>
  <si>
    <t>貨</t>
  </si>
  <si>
    <t xml:space="preserve">     類</t>
  </si>
  <si>
    <t>療</t>
  </si>
  <si>
    <t>信</t>
  </si>
  <si>
    <t>育</t>
  </si>
  <si>
    <t>の 出</t>
  </si>
  <si>
    <t>費</t>
  </si>
  <si>
    <t>実  数（円）</t>
  </si>
  <si>
    <t>構　成　比　（％）</t>
  </si>
  <si>
    <t>　－</t>
  </si>
  <si>
    <t>　   －</t>
  </si>
  <si>
    <t>・</t>
  </si>
  <si>
    <t>－</t>
  </si>
  <si>
    <t>平成16年</t>
  </si>
  <si>
    <t>平成17年</t>
  </si>
  <si>
    <t>　　3</t>
  </si>
  <si>
    <t>　　4</t>
  </si>
  <si>
    <t>　　5</t>
  </si>
  <si>
    <t>　　6</t>
  </si>
  <si>
    <t>　　7</t>
  </si>
  <si>
    <t>　　8</t>
  </si>
  <si>
    <t>　　9</t>
  </si>
  <si>
    <t>　　10</t>
  </si>
  <si>
    <t>　　11</t>
  </si>
  <si>
    <t>　　12</t>
  </si>
  <si>
    <t>農林漁家世帯の割合（％）</t>
  </si>
  <si>
    <t>　　1 月</t>
  </si>
  <si>
    <t>　　2</t>
  </si>
  <si>
    <t>-</t>
  </si>
  <si>
    <t>対前年名目増減率（％）</t>
  </si>
  <si>
    <t>対前年実質増減率（％）</t>
  </si>
  <si>
    <t>構　成　比　（％）</t>
  </si>
  <si>
    <t>平成18年</t>
  </si>
  <si>
    <t>平成19年</t>
  </si>
  <si>
    <t>　　1 月</t>
  </si>
  <si>
    <t>平成19年</t>
  </si>
  <si>
    <t>平成20年</t>
  </si>
  <si>
    <t>消費支出</t>
  </si>
  <si>
    <t>　　対前年名目増減率（％）</t>
  </si>
  <si>
    <t>　　対前年実質増減率（％）</t>
  </si>
  <si>
    <t>平成20年</t>
  </si>
  <si>
    <t>世帯人員</t>
  </si>
  <si>
    <t>有業人員</t>
  </si>
  <si>
    <t>世帯主の年齢</t>
  </si>
  <si>
    <t>食料</t>
  </si>
  <si>
    <t>住居</t>
  </si>
  <si>
    <t>光熱・水道</t>
  </si>
  <si>
    <t>被服及び履物</t>
  </si>
  <si>
    <t>保健医療</t>
  </si>
  <si>
    <t>交通・通信</t>
  </si>
  <si>
    <t>教育</t>
  </si>
  <si>
    <t>教養娯楽</t>
  </si>
  <si>
    <t>その他の
消費支出</t>
  </si>
  <si>
    <t>穀類</t>
  </si>
  <si>
    <t>魚介類</t>
  </si>
  <si>
    <t>肉類</t>
  </si>
  <si>
    <t>乳卵類</t>
  </si>
  <si>
    <t>野菜・海藻</t>
  </si>
  <si>
    <t>果物</t>
  </si>
  <si>
    <t>油</t>
  </si>
  <si>
    <t>菓子類</t>
  </si>
  <si>
    <t>調理食品</t>
  </si>
  <si>
    <t>飲料</t>
  </si>
  <si>
    <t>酒類</t>
  </si>
  <si>
    <t>外食</t>
  </si>
  <si>
    <t>家賃地代</t>
  </si>
  <si>
    <t>電気代</t>
  </si>
  <si>
    <t>ガス代</t>
  </si>
  <si>
    <t>他の光熱</t>
  </si>
  <si>
    <t>上下水道料</t>
  </si>
  <si>
    <t>寝具類</t>
  </si>
  <si>
    <t>家事雑貨</t>
  </si>
  <si>
    <t>和服</t>
  </si>
  <si>
    <t>洋服</t>
  </si>
  <si>
    <t>下着類</t>
  </si>
  <si>
    <t>生地・糸類</t>
  </si>
  <si>
    <t>他の被服</t>
  </si>
  <si>
    <t>履物類</t>
  </si>
  <si>
    <t>医薬品</t>
  </si>
  <si>
    <t>交通</t>
  </si>
  <si>
    <t>通信</t>
  </si>
  <si>
    <t>授業料等</t>
  </si>
  <si>
    <t>補習教育</t>
  </si>
  <si>
    <t>諸雑費</t>
  </si>
  <si>
    <r>
      <t>(使途不明)</t>
    </r>
    <r>
      <rPr>
        <sz val="10"/>
        <rFont val="ＭＳ ゴシック"/>
        <family val="3"/>
      </rPr>
      <t xml:space="preserve">
こづかい</t>
    </r>
  </si>
  <si>
    <t>交際費</t>
  </si>
  <si>
    <t>仕送り金</t>
  </si>
  <si>
    <t>脂</t>
  </si>
  <si>
    <t>調</t>
  </si>
  <si>
    <t>味</t>
  </si>
  <si>
    <t>料</t>
  </si>
  <si>
    <t xml:space="preserve"> 設</t>
  </si>
  <si>
    <t xml:space="preserve"> 備</t>
  </si>
  <si>
    <t xml:space="preserve"> 修</t>
  </si>
  <si>
    <t xml:space="preserve"> 繕</t>
  </si>
  <si>
    <t xml:space="preserve">  ・維</t>
  </si>
  <si>
    <t xml:space="preserve">    持</t>
  </si>
  <si>
    <t xml:space="preserve"> 室</t>
  </si>
  <si>
    <t xml:space="preserve"> 内</t>
  </si>
  <si>
    <t xml:space="preserve"> 装</t>
  </si>
  <si>
    <t xml:space="preserve"> 備装</t>
  </si>
  <si>
    <t xml:space="preserve"> ・飾</t>
  </si>
  <si>
    <t xml:space="preserve">   品</t>
  </si>
  <si>
    <t xml:space="preserve">   係</t>
  </si>
  <si>
    <t xml:space="preserve">   費</t>
  </si>
  <si>
    <t>・ 考</t>
  </si>
  <si>
    <t xml:space="preserve">   教</t>
  </si>
  <si>
    <t xml:space="preserve">   材</t>
  </si>
  <si>
    <t xml:space="preserve">   財</t>
  </si>
  <si>
    <t>・ の</t>
  </si>
  <si>
    <t xml:space="preserve">   印</t>
  </si>
  <si>
    <t xml:space="preserve">   刷</t>
  </si>
  <si>
    <t xml:space="preserve">   物</t>
  </si>
  <si>
    <t>療 ・</t>
  </si>
  <si>
    <t xml:space="preserve">   器</t>
  </si>
  <si>
    <t xml:space="preserve">   具</t>
  </si>
  <si>
    <t>平成18年</t>
  </si>
  <si>
    <t>平成21年</t>
  </si>
  <si>
    <t>平成21年</t>
  </si>
  <si>
    <t xml:space="preserve"> ャ  セ</t>
  </si>
  <si>
    <t xml:space="preserve"> ツ   ｌ</t>
  </si>
  <si>
    <t xml:space="preserve">       ｌ</t>
  </si>
  <si>
    <r>
      <t>関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サ </t>
    </r>
  </si>
  <si>
    <r>
      <t xml:space="preserve">連  </t>
    </r>
    <r>
      <rPr>
        <sz val="10"/>
        <rFont val="ＭＳ Ｐゴシック"/>
        <family val="3"/>
      </rPr>
      <t>ｌ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</si>
  <si>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</si>
  <si>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</si>
  <si>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r>
      <t>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</si>
  <si>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t>療  ｌ</t>
  </si>
  <si>
    <r>
      <t>娯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</si>
  <si>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t>楽  ｌ</t>
  </si>
  <si>
    <t>（注）「交際費」の対前年増減率の実質化には、消費者物価指数（持家の帰属家賃を除く総合）を用いた。</t>
  </si>
  <si>
    <t>平成22年</t>
  </si>
  <si>
    <t>平成22年</t>
  </si>
  <si>
    <t>平成22年</t>
  </si>
  <si>
    <t>第７表　　富山市の１世帯当たり年平均１か月間の支出（二人以上の世帯）　</t>
  </si>
  <si>
    <r>
      <t>第７表　　富山市の１世帯当たり年平均１か月間の支出（二人以上の世帯）</t>
    </r>
    <r>
      <rPr>
        <b/>
        <sz val="11"/>
        <rFont val="ＭＳ Ｐゴシック"/>
        <family val="3"/>
      </rPr>
      <t>(続き）</t>
    </r>
    <r>
      <rPr>
        <b/>
        <sz val="11"/>
        <rFont val="ＭＳ Ｐゴシック"/>
        <family val="3"/>
      </rPr>
      <t>　</t>
    </r>
  </si>
  <si>
    <t>平成23年</t>
  </si>
  <si>
    <t>平成23年</t>
  </si>
  <si>
    <t>平成23年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</si>
</sst>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  <numFmt numFmtId="186" formatCode="#,##0.0"/>
    <numFmt numFmtId="187" formatCode="0;_ꐀ"/>
    <numFmt numFmtId="188" formatCode="0.0;_ꐀ"/>
    <numFmt numFmtId="189" formatCode="0.00;_ꐀ"/>
    <numFmt numFmtId="190" formatCode="0.000_ "/>
    <numFmt numFmtId="191" formatCode="0;_琀"/>
    <numFmt numFmtId="192" formatCode="0.0;_琀"/>
    <numFmt numFmtId="193" formatCode="0.00;_琀"/>
    <numFmt numFmtId="194" formatCode="0.0_);[Red]\(0.0\)"/>
    <numFmt numFmtId="195" formatCode="0.00_);[Red]\(0.00\)"/>
    <numFmt numFmtId="196" formatCode="0_ "/>
    <numFmt numFmtId="197" formatCode="0;_뀀"/>
    <numFmt numFmtId="198" formatCode="0.0;_뀀"/>
    <numFmt numFmtId="199" formatCode="0.00;_뀀"/>
    <numFmt numFmtId="200" formatCode="0.00;[Red]0.00"/>
    <numFmt numFmtId="201" formatCode="0.0;[Red]0.0"/>
    <numFmt numFmtId="202" formatCode="#,##0;[Red]#,##0"/>
    <numFmt numFmtId="203" formatCode="0.0000_ "/>
    <numFmt numFmtId="204" formatCode="0.00000_ "/>
    <numFmt numFmtId="205" formatCode="0.000000_ "/>
    <numFmt numFmtId="206" formatCode="0.0000000_ 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8.5"/>
      <name val="ＭＳ 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84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184" fontId="4" fillId="0" borderId="11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4" fontId="4" fillId="0" borderId="13" xfId="0" applyNumberFormat="1" applyFont="1" applyFill="1" applyBorder="1" applyAlignment="1">
      <alignment/>
    </xf>
    <xf numFmtId="184" fontId="4" fillId="0" borderId="14" xfId="0" applyNumberFormat="1" applyFont="1" applyFill="1" applyBorder="1" applyAlignment="1">
      <alignment/>
    </xf>
    <xf numFmtId="184" fontId="4" fillId="0" borderId="0" xfId="0" applyNumberFormat="1" applyFont="1" applyFill="1" applyAlignment="1">
      <alignment horizontal="centerContinuous"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184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00" fontId="4" fillId="0" borderId="0" xfId="0" applyNumberFormat="1" applyFont="1" applyFill="1" applyAlignment="1">
      <alignment horizontal="centerContinuous"/>
    </xf>
    <xf numFmtId="184" fontId="4" fillId="0" borderId="15" xfId="0" applyNumberFormat="1" applyFont="1" applyFill="1" applyBorder="1" applyAlignment="1">
      <alignment horizontal="right"/>
    </xf>
    <xf numFmtId="184" fontId="4" fillId="0" borderId="11" xfId="0" applyNumberFormat="1" applyFont="1" applyFill="1" applyBorder="1" applyAlignment="1">
      <alignment horizontal="right"/>
    </xf>
    <xf numFmtId="184" fontId="4" fillId="0" borderId="12" xfId="0" applyNumberFormat="1" applyFont="1" applyFill="1" applyBorder="1" applyAlignment="1">
      <alignment horizontal="right"/>
    </xf>
    <xf numFmtId="184" fontId="4" fillId="0" borderId="13" xfId="0" applyNumberFormat="1" applyFont="1" applyFill="1" applyBorder="1" applyAlignment="1">
      <alignment horizontal="right"/>
    </xf>
    <xf numFmtId="184" fontId="4" fillId="0" borderId="14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200" fontId="4" fillId="0" borderId="10" xfId="0" applyNumberFormat="1" applyFont="1" applyFill="1" applyBorder="1" applyAlignment="1">
      <alignment horizontal="right"/>
    </xf>
    <xf numFmtId="200" fontId="4" fillId="0" borderId="11" xfId="0" applyNumberFormat="1" applyFont="1" applyFill="1" applyBorder="1" applyAlignment="1">
      <alignment horizontal="right"/>
    </xf>
    <xf numFmtId="200" fontId="4" fillId="0" borderId="13" xfId="0" applyNumberFormat="1" applyFont="1" applyFill="1" applyBorder="1" applyAlignment="1">
      <alignment horizontal="right"/>
    </xf>
    <xf numFmtId="38" fontId="4" fillId="0" borderId="12" xfId="48" applyFont="1" applyFill="1" applyBorder="1" applyAlignment="1">
      <alignment/>
    </xf>
    <xf numFmtId="200" fontId="4" fillId="0" borderId="0" xfId="0" applyNumberFormat="1" applyFont="1" applyFill="1" applyAlignment="1">
      <alignment/>
    </xf>
    <xf numFmtId="200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200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201" fontId="0" fillId="0" borderId="0" xfId="0" applyNumberFormat="1" applyFill="1" applyAlignment="1">
      <alignment horizontal="centerContinuous"/>
    </xf>
    <xf numFmtId="0" fontId="1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4" fillId="0" borderId="11" xfId="48" applyNumberFormat="1" applyFont="1" applyFill="1" applyBorder="1" applyAlignment="1">
      <alignment/>
    </xf>
    <xf numFmtId="3" fontId="4" fillId="0" borderId="12" xfId="48" applyNumberFormat="1" applyFont="1" applyFill="1" applyBorder="1" applyAlignment="1">
      <alignment/>
    </xf>
    <xf numFmtId="3" fontId="4" fillId="0" borderId="0" xfId="48" applyNumberFormat="1" applyFont="1" applyFill="1" applyBorder="1" applyAlignment="1">
      <alignment/>
    </xf>
    <xf numFmtId="200" fontId="4" fillId="0" borderId="11" xfId="0" applyNumberFormat="1" applyFont="1" applyFill="1" applyBorder="1" applyAlignment="1">
      <alignment/>
    </xf>
    <xf numFmtId="38" fontId="4" fillId="0" borderId="11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201" fontId="4" fillId="0" borderId="0" xfId="0" applyNumberFormat="1" applyFont="1" applyFill="1" applyAlignment="1">
      <alignment/>
    </xf>
    <xf numFmtId="184" fontId="0" fillId="0" borderId="0" xfId="0" applyNumberFormat="1" applyFill="1" applyAlignment="1">
      <alignment/>
    </xf>
    <xf numFmtId="184" fontId="4" fillId="0" borderId="0" xfId="0" applyNumberFormat="1" applyFont="1" applyFill="1" applyAlignment="1">
      <alignment/>
    </xf>
    <xf numFmtId="200" fontId="4" fillId="0" borderId="16" xfId="0" applyNumberFormat="1" applyFont="1" applyFill="1" applyBorder="1" applyAlignment="1">
      <alignment horizontal="centerContinuous"/>
    </xf>
    <xf numFmtId="200" fontId="4" fillId="0" borderId="16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176" fontId="4" fillId="0" borderId="11" xfId="0" applyNumberFormat="1" applyFont="1" applyFill="1" applyBorder="1" applyAlignment="1">
      <alignment/>
    </xf>
    <xf numFmtId="201" fontId="4" fillId="0" borderId="11" xfId="0" applyNumberFormat="1" applyFont="1" applyFill="1" applyBorder="1" applyAlignment="1">
      <alignment/>
    </xf>
    <xf numFmtId="201" fontId="5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201" fontId="4" fillId="0" borderId="10" xfId="0" applyNumberFormat="1" applyFont="1" applyFill="1" applyBorder="1" applyAlignment="1">
      <alignment horizontal="right"/>
    </xf>
    <xf numFmtId="201" fontId="4" fillId="0" borderId="11" xfId="0" applyNumberFormat="1" applyFont="1" applyFill="1" applyBorder="1" applyAlignment="1">
      <alignment horizontal="right"/>
    </xf>
    <xf numFmtId="201" fontId="4" fillId="0" borderId="13" xfId="0" applyNumberFormat="1" applyFont="1" applyFill="1" applyBorder="1" applyAlignment="1">
      <alignment horizontal="right"/>
    </xf>
    <xf numFmtId="184" fontId="5" fillId="0" borderId="0" xfId="0" applyNumberFormat="1" applyFont="1" applyFill="1" applyAlignment="1">
      <alignment horizontal="centerContinuous"/>
    </xf>
    <xf numFmtId="200" fontId="4" fillId="0" borderId="0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6" fontId="4" fillId="0" borderId="11" xfId="0" applyNumberFormat="1" applyFont="1" applyFill="1" applyBorder="1" applyAlignment="1">
      <alignment/>
    </xf>
    <xf numFmtId="22" fontId="9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8" fillId="0" borderId="15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11" xfId="0" applyFont="1" applyFill="1" applyBorder="1" applyAlignment="1" quotePrefix="1">
      <alignment horizontal="left"/>
    </xf>
    <xf numFmtId="0" fontId="8" fillId="0" borderId="0" xfId="0" applyFont="1" applyFill="1" applyAlignment="1">
      <alignment/>
    </xf>
    <xf numFmtId="184" fontId="8" fillId="0" borderId="12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0" fontId="8" fillId="0" borderId="16" xfId="0" applyFont="1" applyFill="1" applyBorder="1" applyAlignment="1">
      <alignment horizontal="distributed"/>
    </xf>
    <xf numFmtId="0" fontId="8" fillId="0" borderId="16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distributed"/>
    </xf>
    <xf numFmtId="0" fontId="8" fillId="0" borderId="18" xfId="0" applyFont="1" applyFill="1" applyBorder="1" applyAlignment="1">
      <alignment horizontal="distributed"/>
    </xf>
    <xf numFmtId="0" fontId="8" fillId="0" borderId="20" xfId="0" applyFont="1" applyFill="1" applyBorder="1" applyAlignment="1">
      <alignment horizontal="distributed"/>
    </xf>
    <xf numFmtId="0" fontId="8" fillId="0" borderId="16" xfId="0" applyFont="1" applyFill="1" applyBorder="1" applyAlignment="1">
      <alignment/>
    </xf>
    <xf numFmtId="0" fontId="8" fillId="0" borderId="10" xfId="0" applyFont="1" applyFill="1" applyBorder="1" applyAlignment="1">
      <alignment horizontal="distributed"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top" textRotation="255"/>
    </xf>
    <xf numFmtId="0" fontId="8" fillId="0" borderId="19" xfId="0" applyFont="1" applyFill="1" applyBorder="1" applyAlignment="1">
      <alignment/>
    </xf>
    <xf numFmtId="0" fontId="8" fillId="0" borderId="12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distributed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top" textRotation="255"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distributed"/>
    </xf>
    <xf numFmtId="0" fontId="8" fillId="0" borderId="21" xfId="0" applyFont="1" applyFill="1" applyBorder="1" applyAlignment="1">
      <alignment horizontal="distributed"/>
    </xf>
    <xf numFmtId="0" fontId="8" fillId="0" borderId="14" xfId="0" applyFont="1" applyFill="1" applyBorder="1" applyAlignment="1">
      <alignment horizontal="center" vertical="top" textRotation="255"/>
    </xf>
    <xf numFmtId="0" fontId="8" fillId="0" borderId="21" xfId="0" applyFont="1" applyFill="1" applyBorder="1" applyAlignment="1">
      <alignment/>
    </xf>
    <xf numFmtId="0" fontId="8" fillId="0" borderId="14" xfId="0" applyFont="1" applyFill="1" applyBorder="1" applyAlignment="1">
      <alignment horizontal="distributed"/>
    </xf>
    <xf numFmtId="0" fontId="8" fillId="0" borderId="17" xfId="0" applyFont="1" applyFill="1" applyBorder="1" applyAlignment="1">
      <alignment horizontal="distributed"/>
    </xf>
    <xf numFmtId="0" fontId="8" fillId="0" borderId="14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3" xfId="0" applyFont="1" applyFill="1" applyBorder="1" applyAlignment="1">
      <alignment horizontal="distributed"/>
    </xf>
    <xf numFmtId="184" fontId="1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200" fontId="4" fillId="0" borderId="10" xfId="0" applyNumberFormat="1" applyFont="1" applyFill="1" applyBorder="1" applyAlignment="1">
      <alignment/>
    </xf>
    <xf numFmtId="3" fontId="4" fillId="0" borderId="10" xfId="48" applyNumberFormat="1" applyFon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3" fontId="4" fillId="0" borderId="16" xfId="48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4" fontId="8" fillId="0" borderId="0" xfId="0" applyNumberFormat="1" applyFont="1" applyFill="1" applyAlignment="1">
      <alignment/>
    </xf>
    <xf numFmtId="184" fontId="8" fillId="0" borderId="0" xfId="0" applyNumberFormat="1" applyFont="1" applyFill="1" applyAlignment="1">
      <alignment/>
    </xf>
    <xf numFmtId="184" fontId="9" fillId="0" borderId="0" xfId="0" applyNumberFormat="1" applyFont="1" applyFill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2" xfId="0" applyFill="1" applyBorder="1" applyAlignment="1">
      <alignment/>
    </xf>
    <xf numFmtId="201" fontId="4" fillId="0" borderId="14" xfId="0" applyNumberFormat="1" applyFont="1" applyFill="1" applyBorder="1" applyAlignment="1">
      <alignment horizontal="right"/>
    </xf>
    <xf numFmtId="184" fontId="0" fillId="0" borderId="0" xfId="0" applyNumberFormat="1" applyFill="1" applyBorder="1" applyAlignment="1">
      <alignment/>
    </xf>
    <xf numFmtId="0" fontId="8" fillId="19" borderId="12" xfId="0" applyFont="1" applyFill="1" applyBorder="1" applyAlignment="1">
      <alignment/>
    </xf>
    <xf numFmtId="200" fontId="4" fillId="19" borderId="0" xfId="0" applyNumberFormat="1" applyFont="1" applyFill="1" applyBorder="1" applyAlignment="1">
      <alignment/>
    </xf>
    <xf numFmtId="200" fontId="4" fillId="19" borderId="11" xfId="0" applyNumberFormat="1" applyFont="1" applyFill="1" applyBorder="1" applyAlignment="1">
      <alignment/>
    </xf>
    <xf numFmtId="176" fontId="4" fillId="19" borderId="11" xfId="0" applyNumberFormat="1" applyFont="1" applyFill="1" applyBorder="1" applyAlignment="1">
      <alignment/>
    </xf>
    <xf numFmtId="201" fontId="4" fillId="19" borderId="11" xfId="0" applyNumberFormat="1" applyFont="1" applyFill="1" applyBorder="1" applyAlignment="1">
      <alignment/>
    </xf>
    <xf numFmtId="0" fontId="4" fillId="19" borderId="11" xfId="0" applyFont="1" applyFill="1" applyBorder="1" applyAlignment="1">
      <alignment/>
    </xf>
    <xf numFmtId="3" fontId="4" fillId="19" borderId="11" xfId="48" applyNumberFormat="1" applyFont="1" applyFill="1" applyBorder="1" applyAlignment="1">
      <alignment/>
    </xf>
    <xf numFmtId="3" fontId="4" fillId="19" borderId="12" xfId="48" applyNumberFormat="1" applyFont="1" applyFill="1" applyBorder="1" applyAlignment="1">
      <alignment/>
    </xf>
    <xf numFmtId="3" fontId="4" fillId="19" borderId="0" xfId="48" applyNumberFormat="1" applyFont="1" applyFill="1" applyBorder="1" applyAlignment="1">
      <alignment/>
    </xf>
    <xf numFmtId="0" fontId="8" fillId="19" borderId="11" xfId="0" applyFont="1" applyFill="1" applyBorder="1" applyAlignment="1" quotePrefix="1">
      <alignment horizontal="left"/>
    </xf>
    <xf numFmtId="0" fontId="0" fillId="19" borderId="12" xfId="0" applyFill="1" applyBorder="1" applyAlignment="1">
      <alignment/>
    </xf>
    <xf numFmtId="0" fontId="8" fillId="19" borderId="12" xfId="0" applyFont="1" applyFill="1" applyBorder="1" applyAlignment="1" quotePrefix="1">
      <alignment horizontal="left"/>
    </xf>
    <xf numFmtId="186" fontId="4" fillId="19" borderId="11" xfId="0" applyNumberFormat="1" applyFont="1" applyFill="1" applyBorder="1" applyAlignment="1">
      <alignment/>
    </xf>
    <xf numFmtId="0" fontId="8" fillId="19" borderId="11" xfId="0" applyFont="1" applyFill="1" applyBorder="1" applyAlignment="1">
      <alignment/>
    </xf>
    <xf numFmtId="0" fontId="8" fillId="19" borderId="14" xfId="0" applyFont="1" applyFill="1" applyBorder="1" applyAlignment="1" quotePrefix="1">
      <alignment horizontal="left"/>
    </xf>
    <xf numFmtId="200" fontId="4" fillId="19" borderId="13" xfId="0" applyNumberFormat="1" applyFont="1" applyFill="1" applyBorder="1" applyAlignment="1">
      <alignment/>
    </xf>
    <xf numFmtId="186" fontId="4" fillId="19" borderId="13" xfId="0" applyNumberFormat="1" applyFont="1" applyFill="1" applyBorder="1" applyAlignment="1">
      <alignment/>
    </xf>
    <xf numFmtId="201" fontId="4" fillId="19" borderId="13" xfId="0" applyNumberFormat="1" applyFont="1" applyFill="1" applyBorder="1" applyAlignment="1">
      <alignment/>
    </xf>
    <xf numFmtId="0" fontId="4" fillId="19" borderId="13" xfId="0" applyFont="1" applyFill="1" applyBorder="1" applyAlignment="1">
      <alignment/>
    </xf>
    <xf numFmtId="3" fontId="4" fillId="19" borderId="13" xfId="48" applyNumberFormat="1" applyFont="1" applyFill="1" applyBorder="1" applyAlignment="1">
      <alignment/>
    </xf>
    <xf numFmtId="3" fontId="4" fillId="19" borderId="14" xfId="48" applyNumberFormat="1" applyFont="1" applyFill="1" applyBorder="1" applyAlignment="1">
      <alignment/>
    </xf>
    <xf numFmtId="3" fontId="4" fillId="19" borderId="17" xfId="48" applyNumberFormat="1" applyFont="1" applyFill="1" applyBorder="1" applyAlignment="1">
      <alignment/>
    </xf>
    <xf numFmtId="0" fontId="8" fillId="19" borderId="13" xfId="0" applyFont="1" applyFill="1" applyBorder="1" applyAlignment="1" quotePrefix="1">
      <alignment horizontal="left"/>
    </xf>
    <xf numFmtId="201" fontId="4" fillId="0" borderId="12" xfId="0" applyNumberFormat="1" applyFont="1" applyFill="1" applyBorder="1" applyAlignment="1">
      <alignment horizontal="right"/>
    </xf>
    <xf numFmtId="0" fontId="8" fillId="19" borderId="22" xfId="0" applyFont="1" applyFill="1" applyBorder="1" applyAlignment="1">
      <alignment/>
    </xf>
    <xf numFmtId="200" fontId="4" fillId="19" borderId="13" xfId="0" applyNumberFormat="1" applyFont="1" applyFill="1" applyBorder="1" applyAlignment="1">
      <alignment horizontal="right"/>
    </xf>
    <xf numFmtId="0" fontId="4" fillId="19" borderId="13" xfId="0" applyFont="1" applyFill="1" applyBorder="1" applyAlignment="1">
      <alignment horizontal="right"/>
    </xf>
    <xf numFmtId="201" fontId="4" fillId="19" borderId="22" xfId="0" applyNumberFormat="1" applyFont="1" applyFill="1" applyBorder="1" applyAlignment="1">
      <alignment horizontal="right"/>
    </xf>
    <xf numFmtId="0" fontId="4" fillId="19" borderId="17" xfId="0" applyFont="1" applyFill="1" applyBorder="1" applyAlignment="1">
      <alignment/>
    </xf>
    <xf numFmtId="184" fontId="4" fillId="19" borderId="13" xfId="0" applyNumberFormat="1" applyFont="1" applyFill="1" applyBorder="1" applyAlignment="1">
      <alignment/>
    </xf>
    <xf numFmtId="184" fontId="4" fillId="19" borderId="14" xfId="0" applyNumberFormat="1" applyFont="1" applyFill="1" applyBorder="1" applyAlignment="1">
      <alignment/>
    </xf>
    <xf numFmtId="201" fontId="4" fillId="19" borderId="13" xfId="0" applyNumberFormat="1" applyFont="1" applyFill="1" applyBorder="1" applyAlignment="1">
      <alignment horizontal="right"/>
    </xf>
    <xf numFmtId="184" fontId="4" fillId="19" borderId="23" xfId="0" applyNumberFormat="1" applyFont="1" applyFill="1" applyBorder="1" applyAlignment="1">
      <alignment/>
    </xf>
    <xf numFmtId="184" fontId="4" fillId="19" borderId="22" xfId="0" applyNumberFormat="1" applyFont="1" applyFill="1" applyBorder="1" applyAlignment="1">
      <alignment/>
    </xf>
    <xf numFmtId="184" fontId="4" fillId="19" borderId="23" xfId="0" applyNumberFormat="1" applyFont="1" applyFill="1" applyBorder="1" applyAlignment="1">
      <alignment horizontal="right"/>
    </xf>
    <xf numFmtId="184" fontId="4" fillId="19" borderId="22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184" fontId="0" fillId="0" borderId="0" xfId="0" applyNumberFormat="1" applyAlignment="1" applyProtection="1">
      <alignment/>
      <protection locked="0"/>
    </xf>
    <xf numFmtId="184" fontId="12" fillId="0" borderId="0" xfId="0" applyNumberFormat="1" applyFont="1" applyAlignment="1" applyProtection="1">
      <alignment/>
      <protection locked="0"/>
    </xf>
    <xf numFmtId="0" fontId="14" fillId="0" borderId="0" xfId="0" applyFont="1" applyFill="1" applyAlignment="1">
      <alignment/>
    </xf>
    <xf numFmtId="176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0" fontId="8" fillId="0" borderId="15" xfId="0" applyNumberFormat="1" applyFont="1" applyFill="1" applyBorder="1" applyAlignment="1">
      <alignment horizontal="center" vertical="distributed" textRotation="255"/>
    </xf>
    <xf numFmtId="200" fontId="9" fillId="0" borderId="12" xfId="0" applyNumberFormat="1" applyFont="1" applyFill="1" applyBorder="1" applyAlignment="1">
      <alignment horizontal="center" vertical="distributed" textRotation="255"/>
    </xf>
    <xf numFmtId="200" fontId="9" fillId="0" borderId="14" xfId="0" applyNumberFormat="1" applyFont="1" applyFill="1" applyBorder="1" applyAlignment="1">
      <alignment horizontal="center" vertical="distributed" textRotation="255"/>
    </xf>
    <xf numFmtId="201" fontId="8" fillId="0" borderId="15" xfId="0" applyNumberFormat="1" applyFont="1" applyFill="1" applyBorder="1" applyAlignment="1">
      <alignment horizontal="center" vertical="distributed" textRotation="255"/>
    </xf>
    <xf numFmtId="201" fontId="9" fillId="0" borderId="12" xfId="0" applyNumberFormat="1" applyFont="1" applyFill="1" applyBorder="1" applyAlignment="1">
      <alignment horizontal="center" vertical="distributed" textRotation="255"/>
    </xf>
    <xf numFmtId="201" fontId="9" fillId="0" borderId="14" xfId="0" applyNumberFormat="1" applyFont="1" applyFill="1" applyBorder="1" applyAlignment="1">
      <alignment horizontal="center" vertical="distributed" textRotation="255"/>
    </xf>
    <xf numFmtId="0" fontId="8" fillId="0" borderId="10" xfId="0" applyFont="1" applyFill="1" applyBorder="1" applyAlignment="1">
      <alignment horizontal="center" vertical="distributed" textRotation="255"/>
    </xf>
    <xf numFmtId="0" fontId="9" fillId="0" borderId="12" xfId="0" applyFont="1" applyFill="1" applyBorder="1" applyAlignment="1">
      <alignment horizontal="center" vertical="distributed" textRotation="255"/>
    </xf>
    <xf numFmtId="0" fontId="9" fillId="0" borderId="14" xfId="0" applyFont="1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distributed" textRotation="255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distributed" textRotation="255" wrapText="1"/>
    </xf>
    <xf numFmtId="0" fontId="11" fillId="0" borderId="15" xfId="0" applyFont="1" applyFill="1" applyBorder="1" applyAlignment="1">
      <alignment horizontal="center" vertical="distributed" textRotation="255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7"/>
  </sheetPr>
  <dimension ref="A1:BQ78"/>
  <sheetViews>
    <sheetView tabSelected="1" zoomScaleSheetLayoutView="10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P54" sqref="BP54"/>
    </sheetView>
  </sheetViews>
  <sheetFormatPr defaultColWidth="9.00390625" defaultRowHeight="13.5"/>
  <cols>
    <col min="1" max="1" width="8.125" style="70" customWidth="1"/>
    <col min="2" max="3" width="4.50390625" style="34" customWidth="1"/>
    <col min="4" max="4" width="4.50390625" style="1" customWidth="1"/>
    <col min="5" max="5" width="4.50390625" style="35" customWidth="1"/>
    <col min="6" max="6" width="0.5" style="1" customWidth="1"/>
    <col min="7" max="7" width="7.625" style="1" customWidth="1"/>
    <col min="8" max="8" width="6.375" style="1" customWidth="1"/>
    <col min="9" max="20" width="5.625" style="1" customWidth="1"/>
    <col min="21" max="21" width="6.375" style="1" customWidth="1"/>
    <col min="22" max="23" width="5.625" style="1" customWidth="1"/>
    <col min="24" max="24" width="6.375" style="1" customWidth="1"/>
    <col min="25" max="28" width="5.625" style="1" customWidth="1"/>
    <col min="29" max="29" width="6.375" style="1" customWidth="1"/>
    <col min="30" max="35" width="5.625" style="1" customWidth="1"/>
    <col min="36" max="36" width="8.125" style="70" customWidth="1"/>
    <col min="37" max="37" width="6.25390625" style="1" customWidth="1"/>
    <col min="38" max="45" width="5.625" style="1" customWidth="1"/>
    <col min="46" max="46" width="6.375" style="1" customWidth="1"/>
    <col min="47" max="50" width="5.625" style="1" customWidth="1"/>
    <col min="51" max="51" width="6.375" style="1" customWidth="1"/>
    <col min="52" max="54" width="5.625" style="1" customWidth="1"/>
    <col min="55" max="55" width="6.375" style="1" customWidth="1"/>
    <col min="56" max="58" width="5.625" style="1" customWidth="1"/>
    <col min="59" max="59" width="6.375" style="1" customWidth="1"/>
    <col min="60" max="63" width="5.625" style="1" customWidth="1"/>
    <col min="64" max="64" width="6.625" style="1" customWidth="1"/>
    <col min="65" max="68" width="5.625" style="1" customWidth="1"/>
    <col min="69" max="16384" width="9.00390625" style="1" customWidth="1"/>
  </cols>
  <sheetData>
    <row r="1" ht="14.25">
      <c r="A1" s="68"/>
    </row>
    <row r="2" spans="1:52" ht="14.25">
      <c r="A2" s="69" t="s">
        <v>205</v>
      </c>
      <c r="B2" s="36"/>
      <c r="C2" s="36"/>
      <c r="D2" s="37"/>
      <c r="E2" s="38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T2" s="39" t="s">
        <v>0</v>
      </c>
      <c r="AC2" s="39" t="s">
        <v>0</v>
      </c>
      <c r="AJ2" s="188" t="s">
        <v>206</v>
      </c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</row>
    <row r="3" ht="14.25">
      <c r="P3" s="39" t="s">
        <v>0</v>
      </c>
    </row>
    <row r="4" ht="14.25">
      <c r="P4" s="39"/>
    </row>
    <row r="5" spans="1:69" s="70" customFormat="1" ht="11.25" customHeight="1">
      <c r="A5" s="71"/>
      <c r="B5" s="178" t="s">
        <v>112</v>
      </c>
      <c r="C5" s="178" t="s">
        <v>113</v>
      </c>
      <c r="D5" s="187" t="s">
        <v>114</v>
      </c>
      <c r="E5" s="181" t="s">
        <v>96</v>
      </c>
      <c r="F5" s="80"/>
      <c r="G5" s="184" t="s">
        <v>108</v>
      </c>
      <c r="H5" s="84" t="s">
        <v>0</v>
      </c>
      <c r="I5" s="80" t="s">
        <v>0</v>
      </c>
      <c r="J5" s="80" t="s">
        <v>0</v>
      </c>
      <c r="K5" s="80" t="s">
        <v>0</v>
      </c>
      <c r="L5" s="80" t="s">
        <v>0</v>
      </c>
      <c r="M5" s="80" t="s">
        <v>0</v>
      </c>
      <c r="N5" s="80" t="s">
        <v>0</v>
      </c>
      <c r="O5" s="80" t="s">
        <v>0</v>
      </c>
      <c r="P5" s="80" t="s">
        <v>0</v>
      </c>
      <c r="Q5" s="80" t="s">
        <v>0</v>
      </c>
      <c r="R5" s="80" t="s">
        <v>0</v>
      </c>
      <c r="S5" s="80" t="s">
        <v>0</v>
      </c>
      <c r="T5" s="80" t="s">
        <v>0</v>
      </c>
      <c r="U5" s="80" t="s">
        <v>0</v>
      </c>
      <c r="V5" s="80" t="s">
        <v>0</v>
      </c>
      <c r="W5" s="80" t="s">
        <v>0</v>
      </c>
      <c r="X5" s="80" t="s">
        <v>0</v>
      </c>
      <c r="Y5" s="80" t="s">
        <v>0</v>
      </c>
      <c r="Z5" s="80" t="s">
        <v>0</v>
      </c>
      <c r="AA5" s="80" t="s">
        <v>0</v>
      </c>
      <c r="AB5" s="80" t="s">
        <v>0</v>
      </c>
      <c r="AC5" s="80" t="s">
        <v>0</v>
      </c>
      <c r="AD5" s="80" t="s">
        <v>0</v>
      </c>
      <c r="AE5" s="80" t="s">
        <v>0</v>
      </c>
      <c r="AF5" s="80" t="s">
        <v>0</v>
      </c>
      <c r="AG5" s="80" t="s">
        <v>0</v>
      </c>
      <c r="AH5" s="80" t="s">
        <v>0</v>
      </c>
      <c r="AI5" s="80" t="s">
        <v>0</v>
      </c>
      <c r="AJ5" s="71"/>
      <c r="AK5" s="80" t="s">
        <v>0</v>
      </c>
      <c r="AL5" s="80" t="s">
        <v>0</v>
      </c>
      <c r="AM5" s="80" t="s">
        <v>0</v>
      </c>
      <c r="AN5" s="80" t="s">
        <v>0</v>
      </c>
      <c r="AO5" s="80"/>
      <c r="AP5" s="80" t="s">
        <v>1</v>
      </c>
      <c r="AQ5" s="80" t="s">
        <v>1</v>
      </c>
      <c r="AR5" s="80" t="s">
        <v>1</v>
      </c>
      <c r="AS5" s="80" t="s">
        <v>1</v>
      </c>
      <c r="AT5" s="80" t="s">
        <v>0</v>
      </c>
      <c r="AU5" s="80" t="s">
        <v>0</v>
      </c>
      <c r="AV5" s="80" t="s">
        <v>0</v>
      </c>
      <c r="AW5" s="81" t="s">
        <v>0</v>
      </c>
      <c r="AX5" s="80" t="s">
        <v>0</v>
      </c>
      <c r="AY5" s="80" t="s">
        <v>0</v>
      </c>
      <c r="AZ5" s="80" t="s">
        <v>0</v>
      </c>
      <c r="BA5" s="80" t="s">
        <v>0</v>
      </c>
      <c r="BB5" s="80" t="s">
        <v>0</v>
      </c>
      <c r="BC5" s="80" t="s">
        <v>0</v>
      </c>
      <c r="BD5" s="80" t="s">
        <v>0</v>
      </c>
      <c r="BE5" s="80" t="s">
        <v>0</v>
      </c>
      <c r="BF5" s="80" t="s">
        <v>0</v>
      </c>
      <c r="BG5" s="80" t="s">
        <v>0</v>
      </c>
      <c r="BH5" s="80" t="s">
        <v>0</v>
      </c>
      <c r="BI5" s="80"/>
      <c r="BJ5" s="80" t="s">
        <v>0</v>
      </c>
      <c r="BK5" s="80" t="s">
        <v>0</v>
      </c>
      <c r="BL5" s="80" t="s">
        <v>0</v>
      </c>
      <c r="BM5" s="80" t="s">
        <v>0</v>
      </c>
      <c r="BN5" s="80" t="s">
        <v>0</v>
      </c>
      <c r="BO5" s="80" t="s">
        <v>0</v>
      </c>
      <c r="BP5" s="82" t="s">
        <v>0</v>
      </c>
      <c r="BQ5" s="76"/>
    </row>
    <row r="6" spans="1:69" s="70" customFormat="1" ht="11.25" customHeight="1">
      <c r="A6" s="72"/>
      <c r="B6" s="179"/>
      <c r="C6" s="179"/>
      <c r="D6" s="185"/>
      <c r="E6" s="182"/>
      <c r="F6" s="83"/>
      <c r="G6" s="185"/>
      <c r="H6" s="184" t="s">
        <v>115</v>
      </c>
      <c r="I6" s="84" t="s">
        <v>0</v>
      </c>
      <c r="J6" s="85" t="s">
        <v>0</v>
      </c>
      <c r="K6" s="85" t="s">
        <v>0</v>
      </c>
      <c r="L6" s="85" t="s">
        <v>0</v>
      </c>
      <c r="M6" s="85" t="s">
        <v>0</v>
      </c>
      <c r="N6" s="85" t="s">
        <v>0</v>
      </c>
      <c r="O6" s="80" t="s">
        <v>0</v>
      </c>
      <c r="P6" s="80" t="s">
        <v>0</v>
      </c>
      <c r="Q6" s="80" t="s">
        <v>0</v>
      </c>
      <c r="R6" s="80" t="s">
        <v>0</v>
      </c>
      <c r="S6" s="80" t="s">
        <v>0</v>
      </c>
      <c r="T6" s="82" t="s">
        <v>0</v>
      </c>
      <c r="U6" s="184" t="s">
        <v>116</v>
      </c>
      <c r="V6" s="84" t="s">
        <v>0</v>
      </c>
      <c r="W6" s="82" t="s">
        <v>0</v>
      </c>
      <c r="X6" s="184" t="s">
        <v>117</v>
      </c>
      <c r="Y6" s="84" t="s">
        <v>0</v>
      </c>
      <c r="Z6" s="80" t="s">
        <v>0</v>
      </c>
      <c r="AA6" s="80" t="s">
        <v>0</v>
      </c>
      <c r="AB6" s="80" t="s">
        <v>0</v>
      </c>
      <c r="AC6" s="86" t="s">
        <v>3</v>
      </c>
      <c r="AD6" s="80" t="s">
        <v>0</v>
      </c>
      <c r="AE6" s="80" t="s">
        <v>0</v>
      </c>
      <c r="AF6" s="80" t="s">
        <v>0</v>
      </c>
      <c r="AG6" s="80" t="s">
        <v>0</v>
      </c>
      <c r="AH6" s="80" t="s">
        <v>0</v>
      </c>
      <c r="AI6" s="82" t="s">
        <v>0</v>
      </c>
      <c r="AJ6" s="72"/>
      <c r="AK6" s="184" t="s">
        <v>118</v>
      </c>
      <c r="AL6" s="84" t="s">
        <v>0</v>
      </c>
      <c r="AM6" s="80" t="s">
        <v>0</v>
      </c>
      <c r="AN6" s="85" t="s">
        <v>0</v>
      </c>
      <c r="AO6" s="85"/>
      <c r="AP6" s="80" t="s">
        <v>1</v>
      </c>
      <c r="AQ6" s="80" t="s">
        <v>1</v>
      </c>
      <c r="AR6" s="80" t="s">
        <v>1</v>
      </c>
      <c r="AS6" s="87" t="s">
        <v>1</v>
      </c>
      <c r="AT6" s="184" t="s">
        <v>119</v>
      </c>
      <c r="AU6" s="88" t="s">
        <v>0</v>
      </c>
      <c r="AV6" s="85" t="s">
        <v>0</v>
      </c>
      <c r="AW6" s="85" t="s">
        <v>0</v>
      </c>
      <c r="AX6" s="87" t="s">
        <v>0</v>
      </c>
      <c r="AY6" s="184" t="s">
        <v>120</v>
      </c>
      <c r="AZ6" s="84" t="s">
        <v>0</v>
      </c>
      <c r="BA6" s="85" t="s">
        <v>0</v>
      </c>
      <c r="BB6" s="82" t="s">
        <v>0</v>
      </c>
      <c r="BC6" s="184" t="s">
        <v>121</v>
      </c>
      <c r="BD6" s="84" t="s">
        <v>0</v>
      </c>
      <c r="BE6" s="85" t="s">
        <v>0</v>
      </c>
      <c r="BF6" s="82" t="s">
        <v>0</v>
      </c>
      <c r="BG6" s="184" t="s">
        <v>122</v>
      </c>
      <c r="BH6" s="88" t="s">
        <v>0</v>
      </c>
      <c r="BI6" s="85"/>
      <c r="BJ6" s="85" t="s">
        <v>0</v>
      </c>
      <c r="BK6" s="87" t="s">
        <v>0</v>
      </c>
      <c r="BL6" s="190" t="s">
        <v>123</v>
      </c>
      <c r="BM6" s="84" t="s">
        <v>0</v>
      </c>
      <c r="BN6" s="80" t="s">
        <v>0</v>
      </c>
      <c r="BO6" s="80" t="s">
        <v>0</v>
      </c>
      <c r="BP6" s="82" t="s">
        <v>0</v>
      </c>
      <c r="BQ6" s="76"/>
    </row>
    <row r="7" spans="1:69" s="70" customFormat="1" ht="11.25" customHeight="1">
      <c r="A7" s="72"/>
      <c r="B7" s="179"/>
      <c r="C7" s="179"/>
      <c r="D7" s="185"/>
      <c r="E7" s="182"/>
      <c r="F7" s="83"/>
      <c r="G7" s="185"/>
      <c r="H7" s="185"/>
      <c r="I7" s="187" t="s">
        <v>124</v>
      </c>
      <c r="J7" s="187" t="s">
        <v>125</v>
      </c>
      <c r="K7" s="187" t="s">
        <v>126</v>
      </c>
      <c r="L7" s="187" t="s">
        <v>127</v>
      </c>
      <c r="M7" s="187" t="s">
        <v>128</v>
      </c>
      <c r="N7" s="187" t="s">
        <v>129</v>
      </c>
      <c r="O7" s="89" t="s">
        <v>130</v>
      </c>
      <c r="P7" s="187" t="s">
        <v>131</v>
      </c>
      <c r="Q7" s="187" t="s">
        <v>132</v>
      </c>
      <c r="R7" s="187" t="s">
        <v>133</v>
      </c>
      <c r="S7" s="187" t="s">
        <v>134</v>
      </c>
      <c r="T7" s="187" t="s">
        <v>135</v>
      </c>
      <c r="U7" s="185"/>
      <c r="V7" s="187" t="s">
        <v>136</v>
      </c>
      <c r="W7" s="114" t="s">
        <v>162</v>
      </c>
      <c r="X7" s="185" t="s">
        <v>0</v>
      </c>
      <c r="Y7" s="187" t="s">
        <v>137</v>
      </c>
      <c r="Z7" s="187" t="s">
        <v>138</v>
      </c>
      <c r="AA7" s="187" t="s">
        <v>139</v>
      </c>
      <c r="AB7" s="187" t="s">
        <v>140</v>
      </c>
      <c r="AC7" s="91" t="s">
        <v>7</v>
      </c>
      <c r="AD7" s="82" t="s">
        <v>3</v>
      </c>
      <c r="AE7" s="90" t="s">
        <v>168</v>
      </c>
      <c r="AF7" s="187" t="s">
        <v>141</v>
      </c>
      <c r="AG7" s="187" t="s">
        <v>142</v>
      </c>
      <c r="AH7" s="80" t="s">
        <v>3</v>
      </c>
      <c r="AI7" s="92" t="s">
        <v>3</v>
      </c>
      <c r="AJ7" s="72"/>
      <c r="AK7" s="185" t="s">
        <v>8</v>
      </c>
      <c r="AL7" s="187" t="s">
        <v>143</v>
      </c>
      <c r="AM7" s="187" t="s">
        <v>144</v>
      </c>
      <c r="AN7" s="124" t="s">
        <v>9</v>
      </c>
      <c r="AO7" s="187" t="s">
        <v>145</v>
      </c>
      <c r="AP7" s="187" t="s">
        <v>146</v>
      </c>
      <c r="AQ7" s="187" t="s">
        <v>147</v>
      </c>
      <c r="AR7" s="187" t="s">
        <v>148</v>
      </c>
      <c r="AS7" s="128" t="s">
        <v>11</v>
      </c>
      <c r="AT7" s="185" t="s">
        <v>0</v>
      </c>
      <c r="AU7" s="187" t="s">
        <v>149</v>
      </c>
      <c r="AV7" s="93" t="s">
        <v>12</v>
      </c>
      <c r="AW7" s="93" t="s">
        <v>5</v>
      </c>
      <c r="AX7" s="130" t="s">
        <v>5</v>
      </c>
      <c r="AY7" s="185" t="s">
        <v>0</v>
      </c>
      <c r="AZ7" s="187" t="s">
        <v>150</v>
      </c>
      <c r="BA7" s="93" t="s">
        <v>13</v>
      </c>
      <c r="BB7" s="187" t="s">
        <v>151</v>
      </c>
      <c r="BC7" s="185" t="s">
        <v>0</v>
      </c>
      <c r="BD7" s="187" t="s">
        <v>152</v>
      </c>
      <c r="BE7" s="93" t="s">
        <v>15</v>
      </c>
      <c r="BF7" s="187" t="s">
        <v>153</v>
      </c>
      <c r="BG7" s="185" t="s">
        <v>0</v>
      </c>
      <c r="BH7" s="94" t="s">
        <v>6</v>
      </c>
      <c r="BI7" s="86" t="s">
        <v>6</v>
      </c>
      <c r="BJ7" s="93" t="s">
        <v>16</v>
      </c>
      <c r="BK7" s="128" t="s">
        <v>6</v>
      </c>
      <c r="BL7" s="185" t="s">
        <v>0</v>
      </c>
      <c r="BM7" s="187" t="s">
        <v>154</v>
      </c>
      <c r="BN7" s="191" t="s">
        <v>155</v>
      </c>
      <c r="BO7" s="187" t="s">
        <v>156</v>
      </c>
      <c r="BP7" s="187" t="s">
        <v>157</v>
      </c>
      <c r="BQ7" s="76"/>
    </row>
    <row r="8" spans="1:69" s="70" customFormat="1" ht="11.25" customHeight="1">
      <c r="A8" s="72"/>
      <c r="B8" s="179"/>
      <c r="C8" s="179"/>
      <c r="D8" s="185"/>
      <c r="E8" s="182"/>
      <c r="F8" s="83"/>
      <c r="G8" s="185"/>
      <c r="H8" s="185"/>
      <c r="I8" s="185"/>
      <c r="J8" s="185"/>
      <c r="K8" s="185"/>
      <c r="L8" s="185"/>
      <c r="M8" s="185"/>
      <c r="N8" s="185"/>
      <c r="O8" s="95" t="s">
        <v>158</v>
      </c>
      <c r="P8" s="185"/>
      <c r="Q8" s="185"/>
      <c r="R8" s="185"/>
      <c r="S8" s="185"/>
      <c r="T8" s="185"/>
      <c r="U8" s="185"/>
      <c r="V8" s="185" t="s">
        <v>18</v>
      </c>
      <c r="W8" s="115" t="s">
        <v>163</v>
      </c>
      <c r="X8" s="185" t="s">
        <v>19</v>
      </c>
      <c r="Y8" s="185" t="s">
        <v>0</v>
      </c>
      <c r="Z8" s="185" t="s">
        <v>0</v>
      </c>
      <c r="AA8" s="185" t="s">
        <v>17</v>
      </c>
      <c r="AB8" s="185" t="s">
        <v>10</v>
      </c>
      <c r="AC8" s="91" t="s">
        <v>20</v>
      </c>
      <c r="AD8" s="83" t="s">
        <v>21</v>
      </c>
      <c r="AE8" s="96" t="s">
        <v>169</v>
      </c>
      <c r="AF8" s="185" t="s">
        <v>0</v>
      </c>
      <c r="AG8" s="185" t="s">
        <v>22</v>
      </c>
      <c r="AH8" s="97" t="s">
        <v>22</v>
      </c>
      <c r="AI8" s="91" t="s">
        <v>22</v>
      </c>
      <c r="AJ8" s="72"/>
      <c r="AK8" s="185" t="s">
        <v>23</v>
      </c>
      <c r="AL8" s="185"/>
      <c r="AM8" s="185"/>
      <c r="AN8" s="125" t="s">
        <v>190</v>
      </c>
      <c r="AO8" s="185"/>
      <c r="AP8" s="185" t="s">
        <v>24</v>
      </c>
      <c r="AQ8" s="185" t="s">
        <v>17</v>
      </c>
      <c r="AR8" s="185" t="s">
        <v>1</v>
      </c>
      <c r="AS8" s="125" t="s">
        <v>8</v>
      </c>
      <c r="AT8" s="185" t="s">
        <v>25</v>
      </c>
      <c r="AU8" s="185" t="s">
        <v>24</v>
      </c>
      <c r="AV8" s="98" t="s">
        <v>26</v>
      </c>
      <c r="AW8" s="98" t="s">
        <v>27</v>
      </c>
      <c r="AX8" s="131" t="s">
        <v>25</v>
      </c>
      <c r="AY8" s="185" t="s">
        <v>28</v>
      </c>
      <c r="AZ8" s="185" t="s">
        <v>24</v>
      </c>
      <c r="BA8" s="98" t="s">
        <v>29</v>
      </c>
      <c r="BB8" s="185" t="s">
        <v>24</v>
      </c>
      <c r="BC8" s="185"/>
      <c r="BD8" s="185" t="s">
        <v>24</v>
      </c>
      <c r="BE8" s="98" t="s">
        <v>30</v>
      </c>
      <c r="BF8" s="185" t="s">
        <v>24</v>
      </c>
      <c r="BG8" s="185" t="s">
        <v>31</v>
      </c>
      <c r="BH8" s="99" t="s">
        <v>31</v>
      </c>
      <c r="BI8" s="100" t="s">
        <v>31</v>
      </c>
      <c r="BJ8" s="98" t="s">
        <v>32</v>
      </c>
      <c r="BK8" s="125" t="s">
        <v>31</v>
      </c>
      <c r="BL8" s="185" t="s">
        <v>33</v>
      </c>
      <c r="BM8" s="185" t="s">
        <v>0</v>
      </c>
      <c r="BN8" s="185" t="s">
        <v>0</v>
      </c>
      <c r="BO8" s="185" t="s">
        <v>0</v>
      </c>
      <c r="BP8" s="185" t="s">
        <v>0</v>
      </c>
      <c r="BQ8" s="76"/>
    </row>
    <row r="9" spans="1:69" s="70" customFormat="1" ht="11.25" customHeight="1">
      <c r="A9" s="72"/>
      <c r="B9" s="179"/>
      <c r="C9" s="179"/>
      <c r="D9" s="185"/>
      <c r="E9" s="182"/>
      <c r="F9" s="83"/>
      <c r="G9" s="185"/>
      <c r="H9" s="185"/>
      <c r="I9" s="185"/>
      <c r="J9" s="185"/>
      <c r="K9" s="185"/>
      <c r="L9" s="185"/>
      <c r="M9" s="185"/>
      <c r="N9" s="185"/>
      <c r="O9" s="95" t="s">
        <v>82</v>
      </c>
      <c r="P9" s="185"/>
      <c r="Q9" s="185"/>
      <c r="R9" s="185"/>
      <c r="S9" s="185"/>
      <c r="T9" s="185"/>
      <c r="U9" s="185"/>
      <c r="V9" s="185" t="s">
        <v>0</v>
      </c>
      <c r="W9" s="115" t="s">
        <v>164</v>
      </c>
      <c r="X9" s="185" t="s">
        <v>20</v>
      </c>
      <c r="Y9" s="185" t="s">
        <v>34</v>
      </c>
      <c r="Z9" s="185" t="s">
        <v>35</v>
      </c>
      <c r="AA9" s="185" t="s">
        <v>0</v>
      </c>
      <c r="AB9" s="185" t="s">
        <v>0</v>
      </c>
      <c r="AC9" s="91" t="s">
        <v>3</v>
      </c>
      <c r="AD9" s="83" t="s">
        <v>36</v>
      </c>
      <c r="AE9" s="96" t="s">
        <v>170</v>
      </c>
      <c r="AF9" s="185" t="s">
        <v>7</v>
      </c>
      <c r="AG9" s="185" t="s">
        <v>0</v>
      </c>
      <c r="AH9" s="97" t="s">
        <v>36</v>
      </c>
      <c r="AI9" s="91" t="s">
        <v>37</v>
      </c>
      <c r="AJ9" s="72"/>
      <c r="AK9" s="185" t="s">
        <v>38</v>
      </c>
      <c r="AL9" s="185"/>
      <c r="AM9" s="185"/>
      <c r="AN9" s="125" t="s">
        <v>191</v>
      </c>
      <c r="AO9" s="185" t="s">
        <v>39</v>
      </c>
      <c r="AP9" s="185" t="s">
        <v>20</v>
      </c>
      <c r="AQ9" s="185" t="s">
        <v>1</v>
      </c>
      <c r="AR9" s="185" t="s">
        <v>40</v>
      </c>
      <c r="AS9" s="125" t="s">
        <v>193</v>
      </c>
      <c r="AT9" s="185" t="s">
        <v>0</v>
      </c>
      <c r="AU9" s="185" t="s">
        <v>20</v>
      </c>
      <c r="AV9" s="98" t="s">
        <v>5</v>
      </c>
      <c r="AW9" s="98" t="s">
        <v>41</v>
      </c>
      <c r="AX9" s="131" t="s">
        <v>197</v>
      </c>
      <c r="AY9" s="185" t="s">
        <v>20</v>
      </c>
      <c r="AZ9" s="185" t="s">
        <v>20</v>
      </c>
      <c r="BA9" s="98" t="s">
        <v>42</v>
      </c>
      <c r="BB9" s="185" t="s">
        <v>20</v>
      </c>
      <c r="BC9" s="185"/>
      <c r="BD9" s="185" t="s">
        <v>20</v>
      </c>
      <c r="BE9" s="98" t="s">
        <v>43</v>
      </c>
      <c r="BF9" s="185" t="s">
        <v>20</v>
      </c>
      <c r="BG9" s="185" t="s">
        <v>0</v>
      </c>
      <c r="BH9" s="99" t="s">
        <v>44</v>
      </c>
      <c r="BI9" s="100" t="s">
        <v>44</v>
      </c>
      <c r="BJ9" s="98" t="s">
        <v>180</v>
      </c>
      <c r="BK9" s="125" t="s">
        <v>199</v>
      </c>
      <c r="BL9" s="185" t="s">
        <v>0</v>
      </c>
      <c r="BM9" s="185" t="s">
        <v>45</v>
      </c>
      <c r="BN9" s="185"/>
      <c r="BO9" s="185" t="s">
        <v>45</v>
      </c>
      <c r="BP9" s="185" t="s">
        <v>45</v>
      </c>
      <c r="BQ9" s="76"/>
    </row>
    <row r="10" spans="1:69" s="70" customFormat="1" ht="11.25" customHeight="1">
      <c r="A10" s="72"/>
      <c r="B10" s="179"/>
      <c r="C10" s="179"/>
      <c r="D10" s="185"/>
      <c r="E10" s="182"/>
      <c r="F10" s="83"/>
      <c r="G10" s="185"/>
      <c r="H10" s="185"/>
      <c r="I10" s="185"/>
      <c r="J10" s="185"/>
      <c r="K10" s="185"/>
      <c r="L10" s="185"/>
      <c r="M10" s="185"/>
      <c r="N10" s="185"/>
      <c r="O10" s="95" t="s">
        <v>159</v>
      </c>
      <c r="P10" s="185"/>
      <c r="Q10" s="185"/>
      <c r="R10" s="185"/>
      <c r="S10" s="185"/>
      <c r="T10" s="185"/>
      <c r="U10" s="185"/>
      <c r="V10" s="185" t="s">
        <v>0</v>
      </c>
      <c r="W10" s="115" t="s">
        <v>165</v>
      </c>
      <c r="X10" s="185" t="s">
        <v>46</v>
      </c>
      <c r="Y10" s="185" t="s">
        <v>0</v>
      </c>
      <c r="Z10" s="185" t="s">
        <v>0</v>
      </c>
      <c r="AA10" s="185" t="s">
        <v>0</v>
      </c>
      <c r="AB10" s="185" t="s">
        <v>46</v>
      </c>
      <c r="AC10" s="91" t="s">
        <v>22</v>
      </c>
      <c r="AD10" s="83" t="s">
        <v>47</v>
      </c>
      <c r="AE10" s="96" t="s">
        <v>171</v>
      </c>
      <c r="AF10" s="185" t="s">
        <v>0</v>
      </c>
      <c r="AG10" s="185" t="s">
        <v>0</v>
      </c>
      <c r="AH10" s="97" t="s">
        <v>48</v>
      </c>
      <c r="AI10" s="91" t="s">
        <v>49</v>
      </c>
      <c r="AJ10" s="72"/>
      <c r="AK10" s="185" t="s">
        <v>0</v>
      </c>
      <c r="AL10" s="185"/>
      <c r="AM10" s="185"/>
      <c r="AN10" s="125" t="s">
        <v>50</v>
      </c>
      <c r="AO10" s="185"/>
      <c r="AP10" s="185" t="s">
        <v>1</v>
      </c>
      <c r="AQ10" s="185" t="s">
        <v>1</v>
      </c>
      <c r="AR10" s="185" t="s">
        <v>1</v>
      </c>
      <c r="AS10" s="125" t="s">
        <v>194</v>
      </c>
      <c r="AT10" s="185" t="s">
        <v>51</v>
      </c>
      <c r="AU10" s="185" t="s">
        <v>1</v>
      </c>
      <c r="AV10" s="98" t="s">
        <v>52</v>
      </c>
      <c r="AW10" s="98" t="s">
        <v>184</v>
      </c>
      <c r="AX10" s="131" t="s">
        <v>198</v>
      </c>
      <c r="AY10" s="185" t="s">
        <v>14</v>
      </c>
      <c r="AZ10" s="185" t="s">
        <v>1</v>
      </c>
      <c r="BA10" s="98" t="s">
        <v>53</v>
      </c>
      <c r="BB10" s="185" t="s">
        <v>1</v>
      </c>
      <c r="BC10" s="185"/>
      <c r="BD10" s="185" t="s">
        <v>1</v>
      </c>
      <c r="BE10" s="98" t="s">
        <v>176</v>
      </c>
      <c r="BF10" s="185" t="s">
        <v>1</v>
      </c>
      <c r="BG10" s="185" t="s">
        <v>44</v>
      </c>
      <c r="BH10" s="99" t="s">
        <v>54</v>
      </c>
      <c r="BI10" s="100" t="s">
        <v>55</v>
      </c>
      <c r="BJ10" s="98" t="s">
        <v>181</v>
      </c>
      <c r="BK10" s="125" t="s">
        <v>200</v>
      </c>
      <c r="BL10" s="185" t="s">
        <v>56</v>
      </c>
      <c r="BM10" s="185" t="s">
        <v>0</v>
      </c>
      <c r="BN10" s="185"/>
      <c r="BO10" s="185" t="s">
        <v>0</v>
      </c>
      <c r="BP10" s="185" t="s">
        <v>0</v>
      </c>
      <c r="BQ10" s="76"/>
    </row>
    <row r="11" spans="1:69" s="70" customFormat="1" ht="11.25" customHeight="1">
      <c r="A11" s="72"/>
      <c r="B11" s="179"/>
      <c r="C11" s="179"/>
      <c r="D11" s="185"/>
      <c r="E11" s="182"/>
      <c r="F11" s="83"/>
      <c r="G11" s="185"/>
      <c r="H11" s="185"/>
      <c r="I11" s="185"/>
      <c r="J11" s="185"/>
      <c r="K11" s="185"/>
      <c r="L11" s="185"/>
      <c r="M11" s="185"/>
      <c r="N11" s="185"/>
      <c r="O11" s="95" t="s">
        <v>160</v>
      </c>
      <c r="P11" s="185"/>
      <c r="Q11" s="185"/>
      <c r="R11" s="185"/>
      <c r="S11" s="185"/>
      <c r="T11" s="185"/>
      <c r="U11" s="185"/>
      <c r="V11" s="185" t="s">
        <v>24</v>
      </c>
      <c r="W11" s="96" t="s">
        <v>166</v>
      </c>
      <c r="X11" s="185" t="s">
        <v>0</v>
      </c>
      <c r="Y11" s="185"/>
      <c r="Z11" s="185"/>
      <c r="AA11" s="185" t="s">
        <v>2</v>
      </c>
      <c r="AB11" s="185" t="s">
        <v>57</v>
      </c>
      <c r="AC11" s="91" t="s">
        <v>36</v>
      </c>
      <c r="AD11" s="83" t="s">
        <v>58</v>
      </c>
      <c r="AE11" s="96" t="s">
        <v>172</v>
      </c>
      <c r="AF11" s="185" t="s">
        <v>0</v>
      </c>
      <c r="AG11" s="185" t="s">
        <v>45</v>
      </c>
      <c r="AH11" s="97" t="s">
        <v>59</v>
      </c>
      <c r="AI11" s="91" t="s">
        <v>60</v>
      </c>
      <c r="AJ11" s="72"/>
      <c r="AK11" s="185" t="s">
        <v>61</v>
      </c>
      <c r="AL11" s="185"/>
      <c r="AM11" s="185"/>
      <c r="AN11" s="126" t="s">
        <v>192</v>
      </c>
      <c r="AO11" s="185"/>
      <c r="AP11" s="185" t="s">
        <v>62</v>
      </c>
      <c r="AQ11" s="185" t="s">
        <v>4</v>
      </c>
      <c r="AR11" s="185"/>
      <c r="AS11" s="125" t="s">
        <v>195</v>
      </c>
      <c r="AT11" s="185" t="s">
        <v>0</v>
      </c>
      <c r="AU11" s="185" t="s">
        <v>62</v>
      </c>
      <c r="AV11" s="98" t="s">
        <v>63</v>
      </c>
      <c r="AW11" s="98" t="s">
        <v>185</v>
      </c>
      <c r="AX11" s="131" t="s">
        <v>195</v>
      </c>
      <c r="AY11" s="185" t="s">
        <v>0</v>
      </c>
      <c r="AZ11" s="185" t="s">
        <v>62</v>
      </c>
      <c r="BA11" s="98" t="s">
        <v>174</v>
      </c>
      <c r="BB11" s="185" t="s">
        <v>62</v>
      </c>
      <c r="BC11" s="185"/>
      <c r="BD11" s="185" t="s">
        <v>62</v>
      </c>
      <c r="BE11" s="98" t="s">
        <v>177</v>
      </c>
      <c r="BF11" s="185" t="s">
        <v>62</v>
      </c>
      <c r="BG11" s="185" t="s">
        <v>0</v>
      </c>
      <c r="BH11" s="99" t="s">
        <v>65</v>
      </c>
      <c r="BI11" s="100" t="s">
        <v>36</v>
      </c>
      <c r="BJ11" s="98" t="s">
        <v>182</v>
      </c>
      <c r="BK11" s="125" t="s">
        <v>195</v>
      </c>
      <c r="BL11" s="185" t="s">
        <v>0</v>
      </c>
      <c r="BM11" s="185"/>
      <c r="BN11" s="185"/>
      <c r="BO11" s="185"/>
      <c r="BP11" s="185"/>
      <c r="BQ11" s="76"/>
    </row>
    <row r="12" spans="1:69" s="70" customFormat="1" ht="11.25" customHeight="1">
      <c r="A12" s="73"/>
      <c r="B12" s="180"/>
      <c r="C12" s="180"/>
      <c r="D12" s="186"/>
      <c r="E12" s="183"/>
      <c r="F12" s="101"/>
      <c r="G12" s="186"/>
      <c r="H12" s="186"/>
      <c r="I12" s="186"/>
      <c r="J12" s="186"/>
      <c r="K12" s="186"/>
      <c r="L12" s="186"/>
      <c r="M12" s="186"/>
      <c r="N12" s="186"/>
      <c r="O12" s="102" t="s">
        <v>161</v>
      </c>
      <c r="P12" s="186"/>
      <c r="Q12" s="186"/>
      <c r="R12" s="186"/>
      <c r="S12" s="186"/>
      <c r="T12" s="186"/>
      <c r="U12" s="186"/>
      <c r="V12" s="186" t="s">
        <v>69</v>
      </c>
      <c r="W12" s="103" t="s">
        <v>167</v>
      </c>
      <c r="X12" s="186" t="s">
        <v>57</v>
      </c>
      <c r="Y12" s="186" t="s">
        <v>69</v>
      </c>
      <c r="Z12" s="186" t="s">
        <v>69</v>
      </c>
      <c r="AA12" s="186" t="s">
        <v>19</v>
      </c>
      <c r="AB12" s="186" t="s">
        <v>64</v>
      </c>
      <c r="AC12" s="104" t="s">
        <v>68</v>
      </c>
      <c r="AD12" s="101" t="s">
        <v>70</v>
      </c>
      <c r="AE12" s="103" t="s">
        <v>173</v>
      </c>
      <c r="AF12" s="186" t="s">
        <v>66</v>
      </c>
      <c r="AG12" s="186" t="s">
        <v>71</v>
      </c>
      <c r="AH12" s="105" t="s">
        <v>68</v>
      </c>
      <c r="AI12" s="104" t="s">
        <v>35</v>
      </c>
      <c r="AJ12" s="73"/>
      <c r="AK12" s="186" t="s">
        <v>67</v>
      </c>
      <c r="AL12" s="186" t="s">
        <v>8</v>
      </c>
      <c r="AM12" s="186" t="s">
        <v>8</v>
      </c>
      <c r="AN12" s="127" t="s">
        <v>72</v>
      </c>
      <c r="AO12" s="186" t="s">
        <v>66</v>
      </c>
      <c r="AP12" s="186" t="s">
        <v>66</v>
      </c>
      <c r="AQ12" s="186" t="s">
        <v>8</v>
      </c>
      <c r="AR12" s="186" t="s">
        <v>66</v>
      </c>
      <c r="AS12" s="129" t="s">
        <v>196</v>
      </c>
      <c r="AT12" s="186" t="s">
        <v>73</v>
      </c>
      <c r="AU12" s="186" t="s">
        <v>66</v>
      </c>
      <c r="AV12" s="106" t="s">
        <v>173</v>
      </c>
      <c r="AW12" s="106" t="s">
        <v>186</v>
      </c>
      <c r="AX12" s="132" t="s">
        <v>196</v>
      </c>
      <c r="AY12" s="186" t="s">
        <v>74</v>
      </c>
      <c r="AZ12" s="186" t="s">
        <v>66</v>
      </c>
      <c r="BA12" s="106" t="s">
        <v>175</v>
      </c>
      <c r="BB12" s="186" t="s">
        <v>66</v>
      </c>
      <c r="BC12" s="186" t="s">
        <v>75</v>
      </c>
      <c r="BD12" s="186" t="s">
        <v>66</v>
      </c>
      <c r="BE12" s="106" t="s">
        <v>178</v>
      </c>
      <c r="BF12" s="186" t="s">
        <v>66</v>
      </c>
      <c r="BG12" s="186" t="s">
        <v>55</v>
      </c>
      <c r="BH12" s="107" t="s">
        <v>179</v>
      </c>
      <c r="BI12" s="108" t="s">
        <v>68</v>
      </c>
      <c r="BJ12" s="106" t="s">
        <v>183</v>
      </c>
      <c r="BK12" s="129" t="s">
        <v>196</v>
      </c>
      <c r="BL12" s="186" t="s">
        <v>76</v>
      </c>
      <c r="BM12" s="186" t="s">
        <v>77</v>
      </c>
      <c r="BN12" s="186" t="s">
        <v>14</v>
      </c>
      <c r="BO12" s="186" t="s">
        <v>77</v>
      </c>
      <c r="BP12" s="186" t="s">
        <v>77</v>
      </c>
      <c r="BQ12" s="76"/>
    </row>
    <row r="13" spans="1:69" ht="13.5" customHeight="1">
      <c r="A13" s="74" t="s">
        <v>78</v>
      </c>
      <c r="B13" s="52"/>
      <c r="C13" s="53"/>
      <c r="D13" s="41"/>
      <c r="E13" s="54"/>
      <c r="F13" s="55"/>
      <c r="G13" s="41"/>
      <c r="H13" s="41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120" t="s">
        <v>78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20"/>
      <c r="BQ13" s="7"/>
    </row>
    <row r="14" spans="1:69" ht="12.75" customHeight="1">
      <c r="A14" s="71" t="s">
        <v>187</v>
      </c>
      <c r="B14" s="116">
        <v>3.4</v>
      </c>
      <c r="C14" s="116">
        <v>1.69</v>
      </c>
      <c r="D14" s="176">
        <v>53.3</v>
      </c>
      <c r="E14" s="177">
        <v>0</v>
      </c>
      <c r="F14" s="4"/>
      <c r="G14" s="117">
        <v>368707</v>
      </c>
      <c r="H14" s="117">
        <v>76239</v>
      </c>
      <c r="I14" s="117">
        <v>7120</v>
      </c>
      <c r="J14" s="117">
        <v>8626</v>
      </c>
      <c r="K14" s="117">
        <v>6067</v>
      </c>
      <c r="L14" s="117">
        <v>3171</v>
      </c>
      <c r="M14" s="118">
        <v>9535</v>
      </c>
      <c r="N14" s="119">
        <v>2724</v>
      </c>
      <c r="O14" s="117">
        <v>3016</v>
      </c>
      <c r="P14" s="117">
        <v>5082</v>
      </c>
      <c r="Q14" s="117">
        <v>9435</v>
      </c>
      <c r="R14" s="118">
        <v>3937</v>
      </c>
      <c r="S14" s="118">
        <v>4523</v>
      </c>
      <c r="T14" s="117">
        <v>13002</v>
      </c>
      <c r="U14" s="117">
        <v>15760</v>
      </c>
      <c r="V14" s="117">
        <v>3931</v>
      </c>
      <c r="W14" s="117">
        <v>11829</v>
      </c>
      <c r="X14" s="117">
        <v>27916</v>
      </c>
      <c r="Y14" s="117">
        <v>11237</v>
      </c>
      <c r="Z14" s="117">
        <v>5787</v>
      </c>
      <c r="AA14" s="118">
        <v>4643</v>
      </c>
      <c r="AB14" s="119">
        <v>6249</v>
      </c>
      <c r="AC14" s="117">
        <v>10026</v>
      </c>
      <c r="AD14" s="117">
        <v>3577</v>
      </c>
      <c r="AE14" s="117">
        <v>958</v>
      </c>
      <c r="AF14" s="117">
        <v>912</v>
      </c>
      <c r="AG14" s="117">
        <v>1880</v>
      </c>
      <c r="AH14" s="117">
        <v>2099</v>
      </c>
      <c r="AI14" s="118">
        <v>601</v>
      </c>
      <c r="AJ14" s="71" t="s">
        <v>103</v>
      </c>
      <c r="AK14" s="117">
        <v>13158</v>
      </c>
      <c r="AL14" s="117">
        <v>807</v>
      </c>
      <c r="AM14" s="117">
        <v>4431</v>
      </c>
      <c r="AN14" s="117">
        <v>2886</v>
      </c>
      <c r="AO14" s="117">
        <v>1295</v>
      </c>
      <c r="AP14" s="117">
        <v>125</v>
      </c>
      <c r="AQ14" s="117">
        <v>1079</v>
      </c>
      <c r="AR14" s="117">
        <v>1523</v>
      </c>
      <c r="AS14" s="117">
        <v>1012</v>
      </c>
      <c r="AT14" s="117">
        <v>10349</v>
      </c>
      <c r="AU14" s="117">
        <v>1493</v>
      </c>
      <c r="AV14" s="117">
        <v>969</v>
      </c>
      <c r="AW14" s="117">
        <v>1973</v>
      </c>
      <c r="AX14" s="117">
        <v>5914</v>
      </c>
      <c r="AY14" s="117">
        <v>46837</v>
      </c>
      <c r="AZ14" s="118">
        <v>3500</v>
      </c>
      <c r="BA14" s="118">
        <v>30777</v>
      </c>
      <c r="BB14" s="117">
        <v>12561</v>
      </c>
      <c r="BC14" s="117">
        <v>11655</v>
      </c>
      <c r="BD14" s="117">
        <v>8429</v>
      </c>
      <c r="BE14" s="117">
        <v>341</v>
      </c>
      <c r="BF14" s="117">
        <v>2885</v>
      </c>
      <c r="BG14" s="117">
        <v>31257</v>
      </c>
      <c r="BH14" s="117">
        <v>3356</v>
      </c>
      <c r="BI14" s="117">
        <v>7517</v>
      </c>
      <c r="BJ14" s="117">
        <v>4416</v>
      </c>
      <c r="BK14" s="117">
        <v>15969</v>
      </c>
      <c r="BL14" s="117">
        <v>125509</v>
      </c>
      <c r="BM14" s="117">
        <v>27567</v>
      </c>
      <c r="BN14" s="117">
        <v>55820</v>
      </c>
      <c r="BO14" s="117">
        <v>28785</v>
      </c>
      <c r="BP14" s="118">
        <v>13337</v>
      </c>
      <c r="BQ14" s="20"/>
    </row>
    <row r="15" spans="1:69" ht="12.75" customHeight="1">
      <c r="A15" s="72" t="s">
        <v>106</v>
      </c>
      <c r="B15" s="48">
        <v>3.42</v>
      </c>
      <c r="C15" s="45">
        <v>1.64</v>
      </c>
      <c r="D15" s="56">
        <v>55.4</v>
      </c>
      <c r="E15" s="57">
        <v>0</v>
      </c>
      <c r="F15" s="8"/>
      <c r="G15" s="42">
        <v>357909</v>
      </c>
      <c r="H15" s="42">
        <v>75977</v>
      </c>
      <c r="I15" s="42">
        <v>6928</v>
      </c>
      <c r="J15" s="42">
        <v>8482</v>
      </c>
      <c r="K15" s="42">
        <v>6676</v>
      </c>
      <c r="L15" s="42">
        <v>3185</v>
      </c>
      <c r="M15" s="43">
        <v>9424</v>
      </c>
      <c r="N15" s="44">
        <v>2782</v>
      </c>
      <c r="O15" s="42">
        <v>3059</v>
      </c>
      <c r="P15" s="42">
        <v>5562</v>
      </c>
      <c r="Q15" s="42">
        <v>9448</v>
      </c>
      <c r="R15" s="43">
        <v>4065</v>
      </c>
      <c r="S15" s="43">
        <v>3756</v>
      </c>
      <c r="T15" s="42">
        <v>12611</v>
      </c>
      <c r="U15" s="42">
        <v>12882</v>
      </c>
      <c r="V15" s="42">
        <v>5086</v>
      </c>
      <c r="W15" s="42">
        <v>7796</v>
      </c>
      <c r="X15" s="42">
        <v>25838</v>
      </c>
      <c r="Y15" s="42">
        <v>10988</v>
      </c>
      <c r="Z15" s="42">
        <v>5107</v>
      </c>
      <c r="AA15" s="43">
        <v>3918</v>
      </c>
      <c r="AB15" s="44">
        <v>5824</v>
      </c>
      <c r="AC15" s="42">
        <v>9610</v>
      </c>
      <c r="AD15" s="42">
        <v>3312</v>
      </c>
      <c r="AE15" s="42">
        <v>1026</v>
      </c>
      <c r="AF15" s="42">
        <v>641</v>
      </c>
      <c r="AG15" s="42">
        <v>2020</v>
      </c>
      <c r="AH15" s="42">
        <v>2198</v>
      </c>
      <c r="AI15" s="43">
        <v>412</v>
      </c>
      <c r="AJ15" s="72" t="s">
        <v>104</v>
      </c>
      <c r="AK15" s="44">
        <v>13445</v>
      </c>
      <c r="AL15" s="42">
        <v>170</v>
      </c>
      <c r="AM15" s="42">
        <v>5126</v>
      </c>
      <c r="AN15" s="42">
        <v>2981</v>
      </c>
      <c r="AO15" s="42">
        <v>1265</v>
      </c>
      <c r="AP15" s="42">
        <v>190</v>
      </c>
      <c r="AQ15" s="42">
        <v>866</v>
      </c>
      <c r="AR15" s="42">
        <v>1623</v>
      </c>
      <c r="AS15" s="42">
        <v>1225</v>
      </c>
      <c r="AT15" s="42">
        <v>10883</v>
      </c>
      <c r="AU15" s="42">
        <v>1315</v>
      </c>
      <c r="AV15" s="42">
        <v>1053</v>
      </c>
      <c r="AW15" s="42">
        <v>2366</v>
      </c>
      <c r="AX15" s="42">
        <v>6149</v>
      </c>
      <c r="AY15" s="42">
        <v>41872</v>
      </c>
      <c r="AZ15" s="43">
        <v>4492</v>
      </c>
      <c r="BA15" s="43">
        <v>24458</v>
      </c>
      <c r="BB15" s="42">
        <v>12922</v>
      </c>
      <c r="BC15" s="42">
        <v>14138</v>
      </c>
      <c r="BD15" s="42">
        <v>11830</v>
      </c>
      <c r="BE15" s="42">
        <v>293</v>
      </c>
      <c r="BF15" s="42">
        <v>2015</v>
      </c>
      <c r="BG15" s="42">
        <v>35884</v>
      </c>
      <c r="BH15" s="42">
        <v>5682</v>
      </c>
      <c r="BI15" s="42">
        <v>6982</v>
      </c>
      <c r="BJ15" s="42">
        <v>4588</v>
      </c>
      <c r="BK15" s="42">
        <v>18631</v>
      </c>
      <c r="BL15" s="42">
        <v>117380</v>
      </c>
      <c r="BM15" s="42">
        <v>25372</v>
      </c>
      <c r="BN15" s="42">
        <v>52797</v>
      </c>
      <c r="BO15" s="42">
        <v>28246</v>
      </c>
      <c r="BP15" s="43">
        <v>10964</v>
      </c>
      <c r="BQ15" s="20"/>
    </row>
    <row r="16" spans="1:69" ht="12.75" customHeight="1">
      <c r="A16" s="72" t="s">
        <v>111</v>
      </c>
      <c r="B16" s="48">
        <v>3.18</v>
      </c>
      <c r="C16" s="45">
        <v>1.49</v>
      </c>
      <c r="D16" s="56">
        <v>56.5</v>
      </c>
      <c r="E16" s="57">
        <v>0</v>
      </c>
      <c r="F16" s="8"/>
      <c r="G16" s="42">
        <v>342736</v>
      </c>
      <c r="H16" s="42">
        <v>71618</v>
      </c>
      <c r="I16" s="42">
        <v>7021</v>
      </c>
      <c r="J16" s="42">
        <v>8431</v>
      </c>
      <c r="K16" s="42">
        <v>6074</v>
      </c>
      <c r="L16" s="42">
        <v>3036</v>
      </c>
      <c r="M16" s="43">
        <v>8784</v>
      </c>
      <c r="N16" s="44">
        <v>2832</v>
      </c>
      <c r="O16" s="42">
        <v>3012</v>
      </c>
      <c r="P16" s="42">
        <v>5159</v>
      </c>
      <c r="Q16" s="42">
        <v>8911</v>
      </c>
      <c r="R16" s="43">
        <v>3614</v>
      </c>
      <c r="S16" s="43">
        <v>3782</v>
      </c>
      <c r="T16" s="42">
        <v>10961</v>
      </c>
      <c r="U16" s="42">
        <v>19997</v>
      </c>
      <c r="V16" s="42">
        <v>3631</v>
      </c>
      <c r="W16" s="42">
        <v>16367</v>
      </c>
      <c r="X16" s="42">
        <v>26514</v>
      </c>
      <c r="Y16" s="42">
        <v>11188</v>
      </c>
      <c r="Z16" s="42">
        <v>5258</v>
      </c>
      <c r="AA16" s="43">
        <v>3960</v>
      </c>
      <c r="AB16" s="44">
        <v>6109</v>
      </c>
      <c r="AC16" s="42">
        <v>8901</v>
      </c>
      <c r="AD16" s="42">
        <v>3114</v>
      </c>
      <c r="AE16" s="42">
        <v>742</v>
      </c>
      <c r="AF16" s="42">
        <v>560</v>
      </c>
      <c r="AG16" s="42">
        <v>1762</v>
      </c>
      <c r="AH16" s="42">
        <v>2185</v>
      </c>
      <c r="AI16" s="43">
        <v>537</v>
      </c>
      <c r="AJ16" s="72" t="s">
        <v>107</v>
      </c>
      <c r="AK16" s="44">
        <v>12986</v>
      </c>
      <c r="AL16" s="42">
        <v>1179</v>
      </c>
      <c r="AM16" s="42">
        <v>4674</v>
      </c>
      <c r="AN16" s="42">
        <v>2463</v>
      </c>
      <c r="AO16" s="42">
        <v>926</v>
      </c>
      <c r="AP16" s="42">
        <v>136</v>
      </c>
      <c r="AQ16" s="42">
        <v>848</v>
      </c>
      <c r="AR16" s="42">
        <v>1426</v>
      </c>
      <c r="AS16" s="42">
        <v>1333</v>
      </c>
      <c r="AT16" s="42">
        <v>9491</v>
      </c>
      <c r="AU16" s="42">
        <v>1595</v>
      </c>
      <c r="AV16" s="42">
        <v>1027</v>
      </c>
      <c r="AW16" s="42">
        <v>1812</v>
      </c>
      <c r="AX16" s="42">
        <v>5057</v>
      </c>
      <c r="AY16" s="42">
        <v>48348</v>
      </c>
      <c r="AZ16" s="43">
        <v>4220</v>
      </c>
      <c r="BA16" s="43">
        <v>32519</v>
      </c>
      <c r="BB16" s="42">
        <v>11609</v>
      </c>
      <c r="BC16" s="42">
        <v>9947</v>
      </c>
      <c r="BD16" s="42">
        <v>7608</v>
      </c>
      <c r="BE16" s="42">
        <v>133</v>
      </c>
      <c r="BF16" s="42">
        <v>2206</v>
      </c>
      <c r="BG16" s="42">
        <v>30256</v>
      </c>
      <c r="BH16" s="42">
        <v>3521</v>
      </c>
      <c r="BI16" s="42">
        <v>5957</v>
      </c>
      <c r="BJ16" s="42">
        <v>4224</v>
      </c>
      <c r="BK16" s="42">
        <v>16553</v>
      </c>
      <c r="BL16" s="42">
        <v>104678</v>
      </c>
      <c r="BM16" s="42">
        <v>27330</v>
      </c>
      <c r="BN16" s="42">
        <v>39507</v>
      </c>
      <c r="BO16" s="42">
        <v>29836</v>
      </c>
      <c r="BP16" s="43">
        <v>8005</v>
      </c>
      <c r="BQ16" s="20"/>
    </row>
    <row r="17" spans="1:69" ht="12.75" customHeight="1">
      <c r="A17" s="72" t="s">
        <v>189</v>
      </c>
      <c r="B17" s="48">
        <v>3.39</v>
      </c>
      <c r="C17" s="45">
        <v>1.47</v>
      </c>
      <c r="D17" s="56">
        <v>55.2</v>
      </c>
      <c r="E17" s="57">
        <v>0.8</v>
      </c>
      <c r="F17" s="8"/>
      <c r="G17" s="42">
        <v>314574</v>
      </c>
      <c r="H17" s="42">
        <v>72146</v>
      </c>
      <c r="I17" s="42">
        <v>7083</v>
      </c>
      <c r="J17" s="42">
        <v>8326</v>
      </c>
      <c r="K17" s="42">
        <v>5898</v>
      </c>
      <c r="L17" s="42">
        <v>3288</v>
      </c>
      <c r="M17" s="43">
        <v>9203</v>
      </c>
      <c r="N17" s="44">
        <v>3039</v>
      </c>
      <c r="O17" s="42">
        <v>3129</v>
      </c>
      <c r="P17" s="42">
        <v>5781</v>
      </c>
      <c r="Q17" s="42">
        <v>8349</v>
      </c>
      <c r="R17" s="43">
        <v>3714</v>
      </c>
      <c r="S17" s="43">
        <v>3152</v>
      </c>
      <c r="T17" s="42">
        <v>11182</v>
      </c>
      <c r="U17" s="42">
        <v>21720</v>
      </c>
      <c r="V17" s="42">
        <v>6425</v>
      </c>
      <c r="W17" s="42">
        <v>15295</v>
      </c>
      <c r="X17" s="42">
        <v>25596</v>
      </c>
      <c r="Y17" s="42">
        <v>11660</v>
      </c>
      <c r="Z17" s="42">
        <v>5287</v>
      </c>
      <c r="AA17" s="43">
        <v>2545</v>
      </c>
      <c r="AB17" s="44">
        <v>6104</v>
      </c>
      <c r="AC17" s="42">
        <v>12761</v>
      </c>
      <c r="AD17" s="42">
        <v>5054</v>
      </c>
      <c r="AE17" s="42">
        <v>1176</v>
      </c>
      <c r="AF17" s="42">
        <v>1196</v>
      </c>
      <c r="AG17" s="42">
        <v>2224</v>
      </c>
      <c r="AH17" s="42">
        <v>2354</v>
      </c>
      <c r="AI17" s="43">
        <v>757</v>
      </c>
      <c r="AJ17" s="72" t="s">
        <v>188</v>
      </c>
      <c r="AK17" s="44">
        <v>11710</v>
      </c>
      <c r="AL17" s="42">
        <v>245</v>
      </c>
      <c r="AM17" s="42">
        <v>4410</v>
      </c>
      <c r="AN17" s="42">
        <v>2502</v>
      </c>
      <c r="AO17" s="42">
        <v>1033</v>
      </c>
      <c r="AP17" s="42">
        <v>155</v>
      </c>
      <c r="AQ17" s="42">
        <v>907</v>
      </c>
      <c r="AR17" s="42">
        <v>1421</v>
      </c>
      <c r="AS17" s="42">
        <v>1037</v>
      </c>
      <c r="AT17" s="42">
        <v>11178</v>
      </c>
      <c r="AU17" s="42">
        <v>1746</v>
      </c>
      <c r="AV17" s="42">
        <v>785</v>
      </c>
      <c r="AW17" s="42">
        <v>2381</v>
      </c>
      <c r="AX17" s="42">
        <v>6266</v>
      </c>
      <c r="AY17" s="42">
        <v>37682</v>
      </c>
      <c r="AZ17" s="43">
        <v>3299</v>
      </c>
      <c r="BA17" s="43">
        <v>21767</v>
      </c>
      <c r="BB17" s="42">
        <v>12616</v>
      </c>
      <c r="BC17" s="42">
        <v>10468</v>
      </c>
      <c r="BD17" s="42">
        <v>8219</v>
      </c>
      <c r="BE17" s="42">
        <v>235</v>
      </c>
      <c r="BF17" s="42">
        <v>2014</v>
      </c>
      <c r="BG17" s="42">
        <v>29715</v>
      </c>
      <c r="BH17" s="42">
        <v>4279</v>
      </c>
      <c r="BI17" s="42">
        <v>5546</v>
      </c>
      <c r="BJ17" s="42">
        <v>4373</v>
      </c>
      <c r="BK17" s="42">
        <v>15516</v>
      </c>
      <c r="BL17" s="42">
        <v>81598</v>
      </c>
      <c r="BM17" s="42">
        <v>21780</v>
      </c>
      <c r="BN17" s="42">
        <v>31948</v>
      </c>
      <c r="BO17" s="42">
        <v>24771</v>
      </c>
      <c r="BP17" s="43">
        <v>3099</v>
      </c>
      <c r="BQ17" s="20"/>
    </row>
    <row r="18" spans="1:69" ht="12.75" customHeight="1">
      <c r="A18" s="72" t="s">
        <v>203</v>
      </c>
      <c r="B18" s="48">
        <v>3.33</v>
      </c>
      <c r="C18" s="45">
        <v>1.53</v>
      </c>
      <c r="D18" s="56">
        <v>54.4</v>
      </c>
      <c r="E18" s="57">
        <v>0.2</v>
      </c>
      <c r="F18" s="8"/>
      <c r="G18" s="42">
        <v>317418</v>
      </c>
      <c r="H18" s="42">
        <v>72164</v>
      </c>
      <c r="I18" s="42">
        <v>6845</v>
      </c>
      <c r="J18" s="42">
        <v>7568</v>
      </c>
      <c r="K18" s="42">
        <v>5619</v>
      </c>
      <c r="L18" s="42">
        <v>3137</v>
      </c>
      <c r="M18" s="43">
        <v>9402</v>
      </c>
      <c r="N18" s="44">
        <v>2917</v>
      </c>
      <c r="O18" s="42">
        <v>3140</v>
      </c>
      <c r="P18" s="42">
        <v>5187</v>
      </c>
      <c r="Q18" s="42">
        <v>9073</v>
      </c>
      <c r="R18" s="43">
        <v>3959</v>
      </c>
      <c r="S18" s="43">
        <v>3400</v>
      </c>
      <c r="T18" s="42">
        <v>11917</v>
      </c>
      <c r="U18" s="42">
        <v>15871</v>
      </c>
      <c r="V18" s="42">
        <v>6947</v>
      </c>
      <c r="W18" s="42">
        <v>8923</v>
      </c>
      <c r="X18" s="42">
        <v>26985</v>
      </c>
      <c r="Y18" s="42">
        <v>12950</v>
      </c>
      <c r="Z18" s="42">
        <v>4968</v>
      </c>
      <c r="AA18" s="43">
        <v>2755</v>
      </c>
      <c r="AB18" s="44">
        <v>6312</v>
      </c>
      <c r="AC18" s="42">
        <v>11183</v>
      </c>
      <c r="AD18" s="42">
        <v>3986</v>
      </c>
      <c r="AE18" s="42">
        <v>1075</v>
      </c>
      <c r="AF18" s="42">
        <v>1128</v>
      </c>
      <c r="AG18" s="42">
        <v>2109</v>
      </c>
      <c r="AH18" s="42">
        <v>2273</v>
      </c>
      <c r="AI18" s="43">
        <v>612</v>
      </c>
      <c r="AJ18" s="72" t="s">
        <v>204</v>
      </c>
      <c r="AK18" s="44">
        <v>13048</v>
      </c>
      <c r="AL18" s="42">
        <v>646</v>
      </c>
      <c r="AM18" s="42">
        <v>5258</v>
      </c>
      <c r="AN18" s="42">
        <v>2353</v>
      </c>
      <c r="AO18" s="42">
        <v>1166</v>
      </c>
      <c r="AP18" s="42">
        <v>104</v>
      </c>
      <c r="AQ18" s="42">
        <v>945</v>
      </c>
      <c r="AR18" s="42">
        <v>1578</v>
      </c>
      <c r="AS18" s="42">
        <v>998</v>
      </c>
      <c r="AT18" s="42">
        <v>11121</v>
      </c>
      <c r="AU18" s="42">
        <v>2080</v>
      </c>
      <c r="AV18" s="42">
        <v>933</v>
      </c>
      <c r="AW18" s="42">
        <v>2090</v>
      </c>
      <c r="AX18" s="42">
        <v>6018</v>
      </c>
      <c r="AY18" s="42">
        <v>43620</v>
      </c>
      <c r="AZ18" s="43">
        <v>2952</v>
      </c>
      <c r="BA18" s="43">
        <v>27784</v>
      </c>
      <c r="BB18" s="42">
        <v>12884</v>
      </c>
      <c r="BC18" s="42">
        <v>10793</v>
      </c>
      <c r="BD18" s="42">
        <v>7747</v>
      </c>
      <c r="BE18" s="42">
        <v>310</v>
      </c>
      <c r="BF18" s="42">
        <v>2737</v>
      </c>
      <c r="BG18" s="42">
        <v>32911</v>
      </c>
      <c r="BH18" s="42">
        <v>5317</v>
      </c>
      <c r="BI18" s="42">
        <v>5562</v>
      </c>
      <c r="BJ18" s="42">
        <v>5644</v>
      </c>
      <c r="BK18" s="42">
        <v>16389</v>
      </c>
      <c r="BL18" s="42">
        <v>79723</v>
      </c>
      <c r="BM18" s="42">
        <v>24542</v>
      </c>
      <c r="BN18" s="42">
        <v>22315</v>
      </c>
      <c r="BO18" s="42">
        <v>23664</v>
      </c>
      <c r="BP18" s="43">
        <v>9203</v>
      </c>
      <c r="BQ18" s="20"/>
    </row>
    <row r="19" spans="1:69" ht="12.75" customHeight="1">
      <c r="A19" s="136" t="s">
        <v>207</v>
      </c>
      <c r="B19" s="137">
        <v>3.13</v>
      </c>
      <c r="C19" s="138">
        <v>1.5</v>
      </c>
      <c r="D19" s="139">
        <v>54.8</v>
      </c>
      <c r="E19" s="140">
        <v>0</v>
      </c>
      <c r="F19" s="141"/>
      <c r="G19" s="142">
        <v>299246</v>
      </c>
      <c r="H19" s="142">
        <v>68186</v>
      </c>
      <c r="I19" s="142">
        <v>6255</v>
      </c>
      <c r="J19" s="142">
        <v>6847</v>
      </c>
      <c r="K19" s="142">
        <v>5514</v>
      </c>
      <c r="L19" s="142">
        <v>3091</v>
      </c>
      <c r="M19" s="143">
        <v>8294</v>
      </c>
      <c r="N19" s="144">
        <v>2738</v>
      </c>
      <c r="O19" s="142">
        <v>2944</v>
      </c>
      <c r="P19" s="142">
        <v>5134</v>
      </c>
      <c r="Q19" s="142">
        <v>8487</v>
      </c>
      <c r="R19" s="143">
        <v>3682</v>
      </c>
      <c r="S19" s="143">
        <v>3827</v>
      </c>
      <c r="T19" s="142">
        <v>11373</v>
      </c>
      <c r="U19" s="142">
        <v>12744</v>
      </c>
      <c r="V19" s="142">
        <v>6621</v>
      </c>
      <c r="W19" s="142">
        <v>6123</v>
      </c>
      <c r="X19" s="142">
        <v>26337</v>
      </c>
      <c r="Y19" s="142">
        <v>11119</v>
      </c>
      <c r="Z19" s="142">
        <v>5460</v>
      </c>
      <c r="AA19" s="143">
        <v>3630</v>
      </c>
      <c r="AB19" s="144">
        <v>6127</v>
      </c>
      <c r="AC19" s="142">
        <v>9166</v>
      </c>
      <c r="AD19" s="142">
        <v>3102</v>
      </c>
      <c r="AE19" s="142">
        <v>727</v>
      </c>
      <c r="AF19" s="142">
        <v>917</v>
      </c>
      <c r="AG19" s="142">
        <v>1761</v>
      </c>
      <c r="AH19" s="142">
        <v>2070</v>
      </c>
      <c r="AI19" s="143">
        <v>589</v>
      </c>
      <c r="AJ19" s="136" t="s">
        <v>207</v>
      </c>
      <c r="AK19" s="144">
        <v>11167</v>
      </c>
      <c r="AL19" s="142">
        <v>226</v>
      </c>
      <c r="AM19" s="142">
        <v>4414</v>
      </c>
      <c r="AN19" s="142">
        <v>2284</v>
      </c>
      <c r="AO19" s="142">
        <v>1109</v>
      </c>
      <c r="AP19" s="142">
        <v>109</v>
      </c>
      <c r="AQ19" s="142">
        <v>922</v>
      </c>
      <c r="AR19" s="142">
        <v>1308</v>
      </c>
      <c r="AS19" s="142">
        <v>796</v>
      </c>
      <c r="AT19" s="142">
        <v>13409</v>
      </c>
      <c r="AU19" s="142">
        <v>1640</v>
      </c>
      <c r="AV19" s="142">
        <v>1397</v>
      </c>
      <c r="AW19" s="142">
        <v>2318</v>
      </c>
      <c r="AX19" s="142">
        <v>8054</v>
      </c>
      <c r="AY19" s="142">
        <v>41082</v>
      </c>
      <c r="AZ19" s="143">
        <v>3090</v>
      </c>
      <c r="BA19" s="143">
        <v>25083</v>
      </c>
      <c r="BB19" s="142">
        <v>12910</v>
      </c>
      <c r="BC19" s="142">
        <v>9056</v>
      </c>
      <c r="BD19" s="142">
        <v>7068</v>
      </c>
      <c r="BE19" s="142">
        <v>240</v>
      </c>
      <c r="BF19" s="142">
        <v>1748</v>
      </c>
      <c r="BG19" s="142">
        <v>30270</v>
      </c>
      <c r="BH19" s="142">
        <v>2556</v>
      </c>
      <c r="BI19" s="142">
        <v>5282</v>
      </c>
      <c r="BJ19" s="142">
        <v>4204</v>
      </c>
      <c r="BK19" s="142">
        <v>18227</v>
      </c>
      <c r="BL19" s="142">
        <v>77830</v>
      </c>
      <c r="BM19" s="142">
        <v>30135</v>
      </c>
      <c r="BN19" s="142">
        <v>20021</v>
      </c>
      <c r="BO19" s="142">
        <v>22887</v>
      </c>
      <c r="BP19" s="143">
        <v>4787</v>
      </c>
      <c r="BQ19" s="20"/>
    </row>
    <row r="20" spans="1:69" ht="7.5" customHeight="1">
      <c r="A20" s="72"/>
      <c r="B20" s="48"/>
      <c r="C20" s="45"/>
      <c r="D20" s="56"/>
      <c r="E20" s="57"/>
      <c r="F20" s="8"/>
      <c r="G20" s="42"/>
      <c r="H20" s="42"/>
      <c r="I20" s="42"/>
      <c r="J20" s="42"/>
      <c r="K20" s="42"/>
      <c r="L20" s="42"/>
      <c r="M20" s="43"/>
      <c r="N20" s="44"/>
      <c r="O20" s="42"/>
      <c r="P20" s="42"/>
      <c r="Q20" s="42"/>
      <c r="R20" s="43"/>
      <c r="S20" s="43"/>
      <c r="T20" s="42"/>
      <c r="U20" s="42"/>
      <c r="V20" s="42"/>
      <c r="W20" s="42"/>
      <c r="X20" s="42"/>
      <c r="Y20" s="42"/>
      <c r="Z20" s="42"/>
      <c r="AA20" s="43"/>
      <c r="AB20" s="44"/>
      <c r="AC20" s="42"/>
      <c r="AD20" s="42"/>
      <c r="AE20" s="42"/>
      <c r="AF20" s="42"/>
      <c r="AG20" s="42"/>
      <c r="AH20" s="42"/>
      <c r="AI20" s="43"/>
      <c r="AJ20" s="72"/>
      <c r="AK20" s="44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3"/>
      <c r="BA20" s="43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3"/>
      <c r="BQ20" s="20"/>
    </row>
    <row r="21" spans="1:69" ht="11.25" customHeight="1">
      <c r="A21" s="75" t="s">
        <v>203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75" t="s">
        <v>203</v>
      </c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20"/>
    </row>
    <row r="22" spans="1:69" ht="12.75" customHeight="1">
      <c r="A22" s="112" t="s">
        <v>105</v>
      </c>
      <c r="B22" s="45">
        <v>3.27</v>
      </c>
      <c r="C22" s="45">
        <v>1.49</v>
      </c>
      <c r="D22" s="67">
        <v>54.8</v>
      </c>
      <c r="E22" s="57">
        <v>2</v>
      </c>
      <c r="F22" s="8"/>
      <c r="G22" s="42">
        <v>269392</v>
      </c>
      <c r="H22" s="42">
        <v>65740</v>
      </c>
      <c r="I22" s="42">
        <v>5980</v>
      </c>
      <c r="J22" s="42">
        <v>7368</v>
      </c>
      <c r="K22" s="42">
        <v>5346</v>
      </c>
      <c r="L22" s="42">
        <v>2955</v>
      </c>
      <c r="M22" s="43">
        <v>8580</v>
      </c>
      <c r="N22" s="44">
        <v>2839</v>
      </c>
      <c r="O22" s="42">
        <v>2639</v>
      </c>
      <c r="P22" s="42">
        <v>4993</v>
      </c>
      <c r="Q22" s="42">
        <v>8539</v>
      </c>
      <c r="R22" s="43">
        <v>3493</v>
      </c>
      <c r="S22" s="43">
        <v>2218</v>
      </c>
      <c r="T22" s="42">
        <v>10789</v>
      </c>
      <c r="U22" s="42">
        <v>12253</v>
      </c>
      <c r="V22" s="42">
        <v>8825</v>
      </c>
      <c r="W22" s="42">
        <v>3428</v>
      </c>
      <c r="X22" s="42">
        <v>31593</v>
      </c>
      <c r="Y22" s="42">
        <v>14526</v>
      </c>
      <c r="Z22" s="42">
        <v>5639</v>
      </c>
      <c r="AA22" s="43">
        <v>5142</v>
      </c>
      <c r="AB22" s="44">
        <v>6285</v>
      </c>
      <c r="AC22" s="42">
        <v>9216</v>
      </c>
      <c r="AD22" s="42">
        <v>2723</v>
      </c>
      <c r="AE22" s="42">
        <v>373</v>
      </c>
      <c r="AF22" s="42">
        <v>643</v>
      </c>
      <c r="AG22" s="42">
        <v>2868</v>
      </c>
      <c r="AH22" s="42">
        <v>2140</v>
      </c>
      <c r="AI22" s="43">
        <v>468</v>
      </c>
      <c r="AJ22" s="111" t="s">
        <v>97</v>
      </c>
      <c r="AK22" s="42">
        <v>11091</v>
      </c>
      <c r="AL22" s="42">
        <v>0</v>
      </c>
      <c r="AM22" s="42">
        <v>4521</v>
      </c>
      <c r="AN22" s="42">
        <v>1836</v>
      </c>
      <c r="AO22" s="42">
        <v>949</v>
      </c>
      <c r="AP22" s="42">
        <v>40</v>
      </c>
      <c r="AQ22" s="42">
        <v>807</v>
      </c>
      <c r="AR22" s="42">
        <v>1562</v>
      </c>
      <c r="AS22" s="42">
        <v>1375</v>
      </c>
      <c r="AT22" s="42">
        <v>7748</v>
      </c>
      <c r="AU22" s="42">
        <v>1369</v>
      </c>
      <c r="AV22" s="42">
        <v>754</v>
      </c>
      <c r="AW22" s="42">
        <v>1762</v>
      </c>
      <c r="AX22" s="42">
        <v>3863</v>
      </c>
      <c r="AY22" s="42">
        <v>27841</v>
      </c>
      <c r="AZ22" s="43">
        <v>3238</v>
      </c>
      <c r="BA22" s="43">
        <v>13636</v>
      </c>
      <c r="BB22" s="42">
        <v>10967</v>
      </c>
      <c r="BC22" s="42">
        <v>10354</v>
      </c>
      <c r="BD22" s="42">
        <v>8223</v>
      </c>
      <c r="BE22" s="42">
        <v>369</v>
      </c>
      <c r="BF22" s="42">
        <v>1762</v>
      </c>
      <c r="BG22" s="42">
        <v>31386</v>
      </c>
      <c r="BH22" s="42">
        <v>3368</v>
      </c>
      <c r="BI22" s="42">
        <v>6127</v>
      </c>
      <c r="BJ22" s="42">
        <v>5153</v>
      </c>
      <c r="BK22" s="42">
        <v>16738</v>
      </c>
      <c r="BL22" s="42">
        <v>62170</v>
      </c>
      <c r="BM22" s="42">
        <v>20034</v>
      </c>
      <c r="BN22" s="42">
        <v>11785</v>
      </c>
      <c r="BO22" s="42">
        <v>29366</v>
      </c>
      <c r="BP22" s="43">
        <v>984</v>
      </c>
      <c r="BQ22" s="7"/>
    </row>
    <row r="23" spans="1:69" ht="12.75" customHeight="1">
      <c r="A23" s="75" t="s">
        <v>98</v>
      </c>
      <c r="B23" s="45">
        <v>3.33</v>
      </c>
      <c r="C23" s="45">
        <v>1.42</v>
      </c>
      <c r="D23" s="67">
        <v>53.1</v>
      </c>
      <c r="E23" s="57">
        <v>0</v>
      </c>
      <c r="F23" s="8"/>
      <c r="G23" s="42">
        <v>309262</v>
      </c>
      <c r="H23" s="42">
        <v>65123</v>
      </c>
      <c r="I23" s="42">
        <v>6541</v>
      </c>
      <c r="J23" s="42">
        <v>7009</v>
      </c>
      <c r="K23" s="42">
        <v>4870</v>
      </c>
      <c r="L23" s="42">
        <v>2985</v>
      </c>
      <c r="M23" s="43">
        <v>8606</v>
      </c>
      <c r="N23" s="44">
        <v>2605</v>
      </c>
      <c r="O23" s="42">
        <v>3214</v>
      </c>
      <c r="P23" s="42">
        <v>5508</v>
      </c>
      <c r="Q23" s="42">
        <v>8226</v>
      </c>
      <c r="R23" s="43">
        <v>3015</v>
      </c>
      <c r="S23" s="43">
        <v>2672</v>
      </c>
      <c r="T23" s="42">
        <v>9873</v>
      </c>
      <c r="U23" s="42">
        <v>22127</v>
      </c>
      <c r="V23" s="42">
        <v>9873</v>
      </c>
      <c r="W23" s="42">
        <v>12254</v>
      </c>
      <c r="X23" s="42">
        <v>30730</v>
      </c>
      <c r="Y23" s="42">
        <v>15157</v>
      </c>
      <c r="Z23" s="42">
        <v>5524</v>
      </c>
      <c r="AA23" s="43">
        <v>4435</v>
      </c>
      <c r="AB23" s="44">
        <v>5614</v>
      </c>
      <c r="AC23" s="42">
        <v>16452</v>
      </c>
      <c r="AD23" s="42">
        <v>6822</v>
      </c>
      <c r="AE23" s="42">
        <v>5553</v>
      </c>
      <c r="AF23" s="42">
        <v>167</v>
      </c>
      <c r="AG23" s="42">
        <v>1299</v>
      </c>
      <c r="AH23" s="42">
        <v>1886</v>
      </c>
      <c r="AI23" s="43">
        <v>725</v>
      </c>
      <c r="AJ23" s="75" t="s">
        <v>98</v>
      </c>
      <c r="AK23" s="42">
        <v>7079</v>
      </c>
      <c r="AL23" s="42">
        <v>0</v>
      </c>
      <c r="AM23" s="42">
        <v>2613</v>
      </c>
      <c r="AN23" s="42">
        <v>1244</v>
      </c>
      <c r="AO23" s="42">
        <v>838</v>
      </c>
      <c r="AP23" s="42">
        <v>74</v>
      </c>
      <c r="AQ23" s="42">
        <v>737</v>
      </c>
      <c r="AR23" s="42">
        <v>1140</v>
      </c>
      <c r="AS23" s="42">
        <v>432</v>
      </c>
      <c r="AT23" s="42">
        <v>13939</v>
      </c>
      <c r="AU23" s="42">
        <v>1547</v>
      </c>
      <c r="AV23" s="42">
        <v>569</v>
      </c>
      <c r="AW23" s="42">
        <v>2643</v>
      </c>
      <c r="AX23" s="42">
        <v>9181</v>
      </c>
      <c r="AY23" s="42">
        <v>42124</v>
      </c>
      <c r="AZ23" s="43">
        <v>2808</v>
      </c>
      <c r="BA23" s="43">
        <v>27837</v>
      </c>
      <c r="BB23" s="42">
        <v>11480</v>
      </c>
      <c r="BC23" s="42">
        <v>13480</v>
      </c>
      <c r="BD23" s="42">
        <v>12909</v>
      </c>
      <c r="BE23" s="42">
        <v>62</v>
      </c>
      <c r="BF23" s="42">
        <v>509</v>
      </c>
      <c r="BG23" s="42">
        <v>31060</v>
      </c>
      <c r="BH23" s="42">
        <v>3621</v>
      </c>
      <c r="BI23" s="42">
        <v>4494</v>
      </c>
      <c r="BJ23" s="42">
        <v>5943</v>
      </c>
      <c r="BK23" s="42">
        <v>17002</v>
      </c>
      <c r="BL23" s="42">
        <v>67148</v>
      </c>
      <c r="BM23" s="42">
        <v>19870</v>
      </c>
      <c r="BN23" s="42">
        <v>27275</v>
      </c>
      <c r="BO23" s="42">
        <v>17645</v>
      </c>
      <c r="BP23" s="43">
        <v>2358</v>
      </c>
      <c r="BQ23" s="7"/>
    </row>
    <row r="24" spans="1:69" ht="12.75" customHeight="1">
      <c r="A24" s="75" t="s">
        <v>86</v>
      </c>
      <c r="B24" s="45">
        <v>3.37</v>
      </c>
      <c r="C24" s="45">
        <v>1.44</v>
      </c>
      <c r="D24" s="67">
        <v>53.4</v>
      </c>
      <c r="E24" s="57">
        <v>0</v>
      </c>
      <c r="F24" s="8">
        <v>352076</v>
      </c>
      <c r="G24" s="42">
        <v>352076</v>
      </c>
      <c r="H24" s="42">
        <v>73804</v>
      </c>
      <c r="I24" s="42">
        <v>6605</v>
      </c>
      <c r="J24" s="42">
        <v>7514</v>
      </c>
      <c r="K24" s="42">
        <v>5211</v>
      </c>
      <c r="L24" s="42">
        <v>3169</v>
      </c>
      <c r="M24" s="43">
        <v>9529</v>
      </c>
      <c r="N24" s="44">
        <v>2480</v>
      </c>
      <c r="O24" s="42">
        <v>3345</v>
      </c>
      <c r="P24" s="42">
        <v>5785</v>
      </c>
      <c r="Q24" s="42">
        <v>8465</v>
      </c>
      <c r="R24" s="43">
        <v>3444</v>
      </c>
      <c r="S24" s="43">
        <v>3333</v>
      </c>
      <c r="T24" s="42">
        <v>14923</v>
      </c>
      <c r="U24" s="42">
        <v>22927</v>
      </c>
      <c r="V24" s="42">
        <v>7524</v>
      </c>
      <c r="W24" s="42">
        <v>15403</v>
      </c>
      <c r="X24" s="42">
        <v>32434</v>
      </c>
      <c r="Y24" s="42">
        <v>14838</v>
      </c>
      <c r="Z24" s="42">
        <v>5621</v>
      </c>
      <c r="AA24" s="43">
        <v>5441</v>
      </c>
      <c r="AB24" s="44">
        <v>6534</v>
      </c>
      <c r="AC24" s="42">
        <v>9624</v>
      </c>
      <c r="AD24" s="42">
        <v>2179</v>
      </c>
      <c r="AE24" s="42">
        <v>988</v>
      </c>
      <c r="AF24" s="42">
        <v>1091</v>
      </c>
      <c r="AG24" s="42">
        <v>2591</v>
      </c>
      <c r="AH24" s="42">
        <v>2314</v>
      </c>
      <c r="AI24" s="43">
        <v>460</v>
      </c>
      <c r="AJ24" s="75" t="s">
        <v>86</v>
      </c>
      <c r="AK24" s="42">
        <v>16238</v>
      </c>
      <c r="AL24" s="42">
        <v>3016</v>
      </c>
      <c r="AM24" s="42">
        <v>6327</v>
      </c>
      <c r="AN24" s="42">
        <v>2418</v>
      </c>
      <c r="AO24" s="42">
        <v>883</v>
      </c>
      <c r="AP24" s="42">
        <v>48</v>
      </c>
      <c r="AQ24" s="42">
        <v>839</v>
      </c>
      <c r="AR24" s="42">
        <v>2017</v>
      </c>
      <c r="AS24" s="42">
        <v>689</v>
      </c>
      <c r="AT24" s="42">
        <v>11726</v>
      </c>
      <c r="AU24" s="42">
        <v>2138</v>
      </c>
      <c r="AV24" s="42">
        <v>1351</v>
      </c>
      <c r="AW24" s="42">
        <v>2753</v>
      </c>
      <c r="AX24" s="42">
        <v>5484</v>
      </c>
      <c r="AY24" s="42">
        <v>41032</v>
      </c>
      <c r="AZ24" s="43">
        <v>5649</v>
      </c>
      <c r="BA24" s="43">
        <v>22669</v>
      </c>
      <c r="BB24" s="42">
        <v>12714</v>
      </c>
      <c r="BC24" s="42">
        <v>11848</v>
      </c>
      <c r="BD24" s="42">
        <v>6371</v>
      </c>
      <c r="BE24" s="42">
        <v>894</v>
      </c>
      <c r="BF24" s="42">
        <v>4583</v>
      </c>
      <c r="BG24" s="42">
        <v>47467</v>
      </c>
      <c r="BH24" s="42">
        <v>9984</v>
      </c>
      <c r="BI24" s="42">
        <v>8018</v>
      </c>
      <c r="BJ24" s="42">
        <v>7919</v>
      </c>
      <c r="BK24" s="42">
        <v>21546</v>
      </c>
      <c r="BL24" s="42">
        <v>84977</v>
      </c>
      <c r="BM24" s="42">
        <v>22925</v>
      </c>
      <c r="BN24" s="42">
        <v>18299</v>
      </c>
      <c r="BO24" s="42">
        <v>29869</v>
      </c>
      <c r="BP24" s="43">
        <v>13884</v>
      </c>
      <c r="BQ24" s="7"/>
    </row>
    <row r="25" spans="1:69" ht="12.75" customHeight="1">
      <c r="A25" s="75" t="s">
        <v>87</v>
      </c>
      <c r="B25" s="45">
        <v>3.51</v>
      </c>
      <c r="C25" s="45">
        <v>1.54</v>
      </c>
      <c r="D25" s="67">
        <v>53.2</v>
      </c>
      <c r="E25" s="57">
        <v>0</v>
      </c>
      <c r="F25" s="8"/>
      <c r="G25" s="42">
        <v>387385</v>
      </c>
      <c r="H25" s="42">
        <v>73168</v>
      </c>
      <c r="I25" s="42">
        <v>6586</v>
      </c>
      <c r="J25" s="42">
        <v>7631</v>
      </c>
      <c r="K25" s="42">
        <v>5632</v>
      </c>
      <c r="L25" s="42">
        <v>3354</v>
      </c>
      <c r="M25" s="43">
        <v>10357</v>
      </c>
      <c r="N25" s="44">
        <v>2576</v>
      </c>
      <c r="O25" s="42">
        <v>2969</v>
      </c>
      <c r="P25" s="42">
        <v>5244</v>
      </c>
      <c r="Q25" s="42">
        <v>8546</v>
      </c>
      <c r="R25" s="43">
        <v>3730</v>
      </c>
      <c r="S25" s="43">
        <v>3741</v>
      </c>
      <c r="T25" s="42">
        <v>12805</v>
      </c>
      <c r="U25" s="42">
        <v>8994</v>
      </c>
      <c r="V25" s="42">
        <v>7085</v>
      </c>
      <c r="W25" s="42">
        <v>1909</v>
      </c>
      <c r="X25" s="42">
        <v>30506</v>
      </c>
      <c r="Y25" s="42">
        <v>15360</v>
      </c>
      <c r="Z25" s="42">
        <v>5731</v>
      </c>
      <c r="AA25" s="43">
        <v>3801</v>
      </c>
      <c r="AB25" s="44">
        <v>5615</v>
      </c>
      <c r="AC25" s="42">
        <v>8617</v>
      </c>
      <c r="AD25" s="42">
        <v>3296</v>
      </c>
      <c r="AE25" s="42">
        <v>141</v>
      </c>
      <c r="AF25" s="42">
        <v>176</v>
      </c>
      <c r="AG25" s="42">
        <v>2160</v>
      </c>
      <c r="AH25" s="42">
        <v>2234</v>
      </c>
      <c r="AI25" s="43">
        <v>610</v>
      </c>
      <c r="AJ25" s="75" t="s">
        <v>87</v>
      </c>
      <c r="AK25" s="42">
        <v>13076</v>
      </c>
      <c r="AL25" s="42">
        <v>37</v>
      </c>
      <c r="AM25" s="42">
        <v>5743</v>
      </c>
      <c r="AN25" s="42">
        <v>1730</v>
      </c>
      <c r="AO25" s="42">
        <v>865</v>
      </c>
      <c r="AP25" s="42">
        <v>40</v>
      </c>
      <c r="AQ25" s="42">
        <v>762</v>
      </c>
      <c r="AR25" s="42">
        <v>2228</v>
      </c>
      <c r="AS25" s="42">
        <v>1670</v>
      </c>
      <c r="AT25" s="42">
        <v>13972</v>
      </c>
      <c r="AU25" s="42">
        <v>2681</v>
      </c>
      <c r="AV25" s="42">
        <v>1398</v>
      </c>
      <c r="AW25" s="42">
        <v>4089</v>
      </c>
      <c r="AX25" s="42">
        <v>5805</v>
      </c>
      <c r="AY25" s="42">
        <v>79460</v>
      </c>
      <c r="AZ25" s="43">
        <v>4675</v>
      </c>
      <c r="BA25" s="43">
        <v>61416</v>
      </c>
      <c r="BB25" s="42">
        <v>13368</v>
      </c>
      <c r="BC25" s="42">
        <v>26187</v>
      </c>
      <c r="BD25" s="42">
        <v>17727</v>
      </c>
      <c r="BE25" s="42">
        <v>1234</v>
      </c>
      <c r="BF25" s="42">
        <v>7226</v>
      </c>
      <c r="BG25" s="42">
        <v>37015</v>
      </c>
      <c r="BH25" s="42">
        <v>3364</v>
      </c>
      <c r="BI25" s="42">
        <v>5786</v>
      </c>
      <c r="BJ25" s="42">
        <v>8545</v>
      </c>
      <c r="BK25" s="42">
        <v>19320</v>
      </c>
      <c r="BL25" s="42">
        <v>96389</v>
      </c>
      <c r="BM25" s="42">
        <v>20295</v>
      </c>
      <c r="BN25" s="42">
        <v>33108</v>
      </c>
      <c r="BO25" s="42">
        <v>20741</v>
      </c>
      <c r="BP25" s="43">
        <v>22244</v>
      </c>
      <c r="BQ25" s="7"/>
    </row>
    <row r="26" spans="1:69" ht="12.75" customHeight="1">
      <c r="A26" s="75" t="s">
        <v>88</v>
      </c>
      <c r="B26" s="45">
        <v>3.43</v>
      </c>
      <c r="C26" s="45">
        <v>1.5</v>
      </c>
      <c r="D26" s="67">
        <v>54.2</v>
      </c>
      <c r="E26" s="57">
        <v>0</v>
      </c>
      <c r="F26" s="8"/>
      <c r="G26" s="42">
        <v>311320</v>
      </c>
      <c r="H26" s="42">
        <v>79105</v>
      </c>
      <c r="I26" s="42">
        <v>7169</v>
      </c>
      <c r="J26" s="42">
        <v>7825</v>
      </c>
      <c r="K26" s="42">
        <v>5960</v>
      </c>
      <c r="L26" s="42">
        <v>3286</v>
      </c>
      <c r="M26" s="43">
        <v>10668</v>
      </c>
      <c r="N26" s="44">
        <v>2779</v>
      </c>
      <c r="O26" s="42">
        <v>3521</v>
      </c>
      <c r="P26" s="42">
        <v>5542</v>
      </c>
      <c r="Q26" s="42">
        <v>9474</v>
      </c>
      <c r="R26" s="43">
        <v>4354</v>
      </c>
      <c r="S26" s="43">
        <v>4036</v>
      </c>
      <c r="T26" s="42">
        <v>14491</v>
      </c>
      <c r="U26" s="42">
        <v>11828</v>
      </c>
      <c r="V26" s="42">
        <v>4837</v>
      </c>
      <c r="W26" s="42">
        <v>6990</v>
      </c>
      <c r="X26" s="42">
        <v>26868</v>
      </c>
      <c r="Y26" s="42">
        <v>13048</v>
      </c>
      <c r="Z26" s="42">
        <v>5917</v>
      </c>
      <c r="AA26" s="43">
        <v>1792</v>
      </c>
      <c r="AB26" s="44">
        <v>6111</v>
      </c>
      <c r="AC26" s="42">
        <v>15130</v>
      </c>
      <c r="AD26" s="42">
        <v>2902</v>
      </c>
      <c r="AE26" s="42">
        <v>610</v>
      </c>
      <c r="AF26" s="42">
        <v>7019</v>
      </c>
      <c r="AG26" s="42">
        <v>1873</v>
      </c>
      <c r="AH26" s="42">
        <v>2331</v>
      </c>
      <c r="AI26" s="43">
        <v>396</v>
      </c>
      <c r="AJ26" s="75" t="s">
        <v>88</v>
      </c>
      <c r="AK26" s="42">
        <v>18457</v>
      </c>
      <c r="AL26" s="42">
        <v>4440</v>
      </c>
      <c r="AM26" s="42">
        <v>5387</v>
      </c>
      <c r="AN26" s="42">
        <v>2885</v>
      </c>
      <c r="AO26" s="42">
        <v>1031</v>
      </c>
      <c r="AP26" s="42">
        <v>46</v>
      </c>
      <c r="AQ26" s="42">
        <v>1280</v>
      </c>
      <c r="AR26" s="42">
        <v>1193</v>
      </c>
      <c r="AS26" s="42">
        <v>2194</v>
      </c>
      <c r="AT26" s="42">
        <v>11253</v>
      </c>
      <c r="AU26" s="42">
        <v>2151</v>
      </c>
      <c r="AV26" s="42">
        <v>954</v>
      </c>
      <c r="AW26" s="42">
        <v>1923</v>
      </c>
      <c r="AX26" s="42">
        <v>6225</v>
      </c>
      <c r="AY26" s="42">
        <v>37200</v>
      </c>
      <c r="AZ26" s="43">
        <v>3004</v>
      </c>
      <c r="BA26" s="43">
        <v>21093</v>
      </c>
      <c r="BB26" s="42">
        <v>13103</v>
      </c>
      <c r="BC26" s="42">
        <v>10617</v>
      </c>
      <c r="BD26" s="42">
        <v>8448</v>
      </c>
      <c r="BE26" s="42">
        <v>281</v>
      </c>
      <c r="BF26" s="42">
        <v>1889</v>
      </c>
      <c r="BG26" s="42">
        <v>32350</v>
      </c>
      <c r="BH26" s="42">
        <v>1593</v>
      </c>
      <c r="BI26" s="42">
        <v>7033</v>
      </c>
      <c r="BJ26" s="42">
        <v>6670</v>
      </c>
      <c r="BK26" s="42">
        <v>17054</v>
      </c>
      <c r="BL26" s="42">
        <v>68512</v>
      </c>
      <c r="BM26" s="42">
        <v>20803</v>
      </c>
      <c r="BN26" s="42">
        <v>18751</v>
      </c>
      <c r="BO26" s="42">
        <v>21925</v>
      </c>
      <c r="BP26" s="43">
        <v>7033</v>
      </c>
      <c r="BQ26" s="7"/>
    </row>
    <row r="27" spans="1:69" ht="12.75" customHeight="1">
      <c r="A27" s="75" t="s">
        <v>89</v>
      </c>
      <c r="B27" s="45">
        <v>3.43</v>
      </c>
      <c r="C27" s="45">
        <v>1.6</v>
      </c>
      <c r="D27" s="67">
        <v>54.1</v>
      </c>
      <c r="E27" s="57">
        <v>0</v>
      </c>
      <c r="F27" s="8"/>
      <c r="G27" s="42">
        <v>324629</v>
      </c>
      <c r="H27" s="42">
        <v>70181</v>
      </c>
      <c r="I27" s="42">
        <v>6177</v>
      </c>
      <c r="J27" s="42">
        <v>7407</v>
      </c>
      <c r="K27" s="42">
        <v>5382</v>
      </c>
      <c r="L27" s="42">
        <v>3193</v>
      </c>
      <c r="M27" s="43">
        <v>10405</v>
      </c>
      <c r="N27" s="44">
        <v>2947</v>
      </c>
      <c r="O27" s="42">
        <v>3111</v>
      </c>
      <c r="P27" s="42">
        <v>4556</v>
      </c>
      <c r="Q27" s="42">
        <v>8359</v>
      </c>
      <c r="R27" s="43">
        <v>4008</v>
      </c>
      <c r="S27" s="43">
        <v>3178</v>
      </c>
      <c r="T27" s="42">
        <v>11458</v>
      </c>
      <c r="U27" s="42">
        <v>7948</v>
      </c>
      <c r="V27" s="42">
        <v>6006</v>
      </c>
      <c r="W27" s="42">
        <v>1942</v>
      </c>
      <c r="X27" s="42">
        <v>24660</v>
      </c>
      <c r="Y27" s="42">
        <v>11652</v>
      </c>
      <c r="Z27" s="42">
        <v>4968</v>
      </c>
      <c r="AA27" s="43">
        <v>1582</v>
      </c>
      <c r="AB27" s="44">
        <v>6458</v>
      </c>
      <c r="AC27" s="42">
        <v>9098</v>
      </c>
      <c r="AD27" s="42">
        <v>1706</v>
      </c>
      <c r="AE27" s="42">
        <v>1406</v>
      </c>
      <c r="AF27" s="42">
        <v>297</v>
      </c>
      <c r="AG27" s="42">
        <v>1941</v>
      </c>
      <c r="AH27" s="42">
        <v>2688</v>
      </c>
      <c r="AI27" s="43">
        <v>1061</v>
      </c>
      <c r="AJ27" s="75" t="s">
        <v>89</v>
      </c>
      <c r="AK27" s="42">
        <v>12023</v>
      </c>
      <c r="AL27" s="42">
        <v>0</v>
      </c>
      <c r="AM27" s="42">
        <v>4950</v>
      </c>
      <c r="AN27" s="42">
        <v>2401</v>
      </c>
      <c r="AO27" s="42">
        <v>1328</v>
      </c>
      <c r="AP27" s="42">
        <v>72</v>
      </c>
      <c r="AQ27" s="42">
        <v>935</v>
      </c>
      <c r="AR27" s="42">
        <v>1509</v>
      </c>
      <c r="AS27" s="42">
        <v>828</v>
      </c>
      <c r="AT27" s="42">
        <v>10089</v>
      </c>
      <c r="AU27" s="42">
        <v>2325</v>
      </c>
      <c r="AV27" s="42">
        <v>875</v>
      </c>
      <c r="AW27" s="42">
        <v>1768</v>
      </c>
      <c r="AX27" s="42">
        <v>5121</v>
      </c>
      <c r="AY27" s="42">
        <v>67171</v>
      </c>
      <c r="AZ27" s="43">
        <v>2084</v>
      </c>
      <c r="BA27" s="43">
        <v>51661</v>
      </c>
      <c r="BB27" s="42">
        <v>13426</v>
      </c>
      <c r="BC27" s="42">
        <v>10418</v>
      </c>
      <c r="BD27" s="42">
        <v>6498</v>
      </c>
      <c r="BE27" s="42">
        <v>73</v>
      </c>
      <c r="BF27" s="42">
        <v>3848</v>
      </c>
      <c r="BG27" s="42">
        <v>30123</v>
      </c>
      <c r="BH27" s="42">
        <v>1384</v>
      </c>
      <c r="BI27" s="42">
        <v>4076</v>
      </c>
      <c r="BJ27" s="42">
        <v>8471</v>
      </c>
      <c r="BK27" s="42">
        <v>16192</v>
      </c>
      <c r="BL27" s="42">
        <v>82918</v>
      </c>
      <c r="BM27" s="42">
        <v>22041</v>
      </c>
      <c r="BN27" s="42">
        <v>33147</v>
      </c>
      <c r="BO27" s="42">
        <v>14127</v>
      </c>
      <c r="BP27" s="43">
        <v>13604</v>
      </c>
      <c r="BQ27" s="7"/>
    </row>
    <row r="28" spans="1:69" ht="12.75" customHeight="1">
      <c r="A28" s="75" t="s">
        <v>90</v>
      </c>
      <c r="B28" s="45">
        <v>3.4</v>
      </c>
      <c r="C28" s="45">
        <v>1.55</v>
      </c>
      <c r="D28" s="67">
        <v>54.3</v>
      </c>
      <c r="E28" s="57">
        <v>0</v>
      </c>
      <c r="F28" s="8"/>
      <c r="G28" s="42">
        <v>301593</v>
      </c>
      <c r="H28" s="42">
        <v>72384</v>
      </c>
      <c r="I28" s="42">
        <v>6698</v>
      </c>
      <c r="J28" s="42">
        <v>6933</v>
      </c>
      <c r="K28" s="42">
        <v>5606</v>
      </c>
      <c r="L28" s="42">
        <v>3224</v>
      </c>
      <c r="M28" s="43">
        <v>8883</v>
      </c>
      <c r="N28" s="44">
        <v>2758</v>
      </c>
      <c r="O28" s="42">
        <v>3202</v>
      </c>
      <c r="P28" s="42">
        <v>5479</v>
      </c>
      <c r="Q28" s="42">
        <v>9471</v>
      </c>
      <c r="R28" s="43">
        <v>4676</v>
      </c>
      <c r="S28" s="43">
        <v>3367</v>
      </c>
      <c r="T28" s="42">
        <v>12086</v>
      </c>
      <c r="U28" s="42">
        <v>8191</v>
      </c>
      <c r="V28" s="42">
        <v>5568</v>
      </c>
      <c r="W28" s="42">
        <v>2623</v>
      </c>
      <c r="X28" s="42">
        <v>23025</v>
      </c>
      <c r="Y28" s="42">
        <v>11199</v>
      </c>
      <c r="Z28" s="42">
        <v>4537</v>
      </c>
      <c r="AA28" s="43">
        <v>482</v>
      </c>
      <c r="AB28" s="44">
        <v>6806</v>
      </c>
      <c r="AC28" s="42">
        <v>17195</v>
      </c>
      <c r="AD28" s="42">
        <v>9373</v>
      </c>
      <c r="AE28" s="42">
        <v>585</v>
      </c>
      <c r="AF28" s="42">
        <v>893</v>
      </c>
      <c r="AG28" s="42">
        <v>2533</v>
      </c>
      <c r="AH28" s="42">
        <v>2727</v>
      </c>
      <c r="AI28" s="43">
        <v>1084</v>
      </c>
      <c r="AJ28" s="75" t="s">
        <v>90</v>
      </c>
      <c r="AK28" s="42">
        <v>17221</v>
      </c>
      <c r="AL28" s="42">
        <v>182</v>
      </c>
      <c r="AM28" s="42">
        <v>7175</v>
      </c>
      <c r="AN28" s="42">
        <v>4692</v>
      </c>
      <c r="AO28" s="42">
        <v>1855</v>
      </c>
      <c r="AP28" s="42">
        <v>7</v>
      </c>
      <c r="AQ28" s="42">
        <v>1540</v>
      </c>
      <c r="AR28" s="42">
        <v>1062</v>
      </c>
      <c r="AS28" s="42">
        <v>708</v>
      </c>
      <c r="AT28" s="42">
        <v>8319</v>
      </c>
      <c r="AU28" s="42">
        <v>1929</v>
      </c>
      <c r="AV28" s="42">
        <v>687</v>
      </c>
      <c r="AW28" s="42">
        <v>1513</v>
      </c>
      <c r="AX28" s="42">
        <v>4191</v>
      </c>
      <c r="AY28" s="42">
        <v>30835</v>
      </c>
      <c r="AZ28" s="43">
        <v>1856</v>
      </c>
      <c r="BA28" s="43">
        <v>14993</v>
      </c>
      <c r="BB28" s="42">
        <v>13986</v>
      </c>
      <c r="BC28" s="42">
        <v>10411</v>
      </c>
      <c r="BD28" s="42">
        <v>6763</v>
      </c>
      <c r="BE28" s="42">
        <v>94</v>
      </c>
      <c r="BF28" s="42">
        <v>3554</v>
      </c>
      <c r="BG28" s="42">
        <v>35732</v>
      </c>
      <c r="BH28" s="42">
        <v>8778</v>
      </c>
      <c r="BI28" s="42">
        <v>4597</v>
      </c>
      <c r="BJ28" s="42">
        <v>4205</v>
      </c>
      <c r="BK28" s="42">
        <v>18153</v>
      </c>
      <c r="BL28" s="42">
        <v>78281</v>
      </c>
      <c r="BM28" s="42">
        <v>29430</v>
      </c>
      <c r="BN28" s="42">
        <v>19124</v>
      </c>
      <c r="BO28" s="42">
        <v>20933</v>
      </c>
      <c r="BP28" s="43">
        <v>8794</v>
      </c>
      <c r="BQ28" s="7"/>
    </row>
    <row r="29" spans="1:69" ht="12.75" customHeight="1">
      <c r="A29" s="75" t="s">
        <v>91</v>
      </c>
      <c r="B29" s="45">
        <v>3.29</v>
      </c>
      <c r="C29" s="45">
        <v>1.6</v>
      </c>
      <c r="D29" s="67">
        <v>54.2</v>
      </c>
      <c r="E29" s="57">
        <v>0</v>
      </c>
      <c r="F29" s="8"/>
      <c r="G29" s="42">
        <v>329508</v>
      </c>
      <c r="H29" s="42">
        <v>76695</v>
      </c>
      <c r="I29" s="42">
        <v>6824</v>
      </c>
      <c r="J29" s="42">
        <v>7289</v>
      </c>
      <c r="K29" s="42">
        <v>5926</v>
      </c>
      <c r="L29" s="42">
        <v>3204</v>
      </c>
      <c r="M29" s="43">
        <v>8922</v>
      </c>
      <c r="N29" s="44">
        <v>3614</v>
      </c>
      <c r="O29" s="42">
        <v>3134</v>
      </c>
      <c r="P29" s="42">
        <v>5514</v>
      </c>
      <c r="Q29" s="42">
        <v>9895</v>
      </c>
      <c r="R29" s="43">
        <v>5677</v>
      </c>
      <c r="S29" s="43">
        <v>3382</v>
      </c>
      <c r="T29" s="42">
        <v>13315</v>
      </c>
      <c r="U29" s="42">
        <v>9116</v>
      </c>
      <c r="V29" s="42">
        <v>6151</v>
      </c>
      <c r="W29" s="42">
        <v>2965</v>
      </c>
      <c r="X29" s="42">
        <v>24971</v>
      </c>
      <c r="Y29" s="42">
        <v>13823</v>
      </c>
      <c r="Z29" s="42">
        <v>4257</v>
      </c>
      <c r="AA29" s="43">
        <v>838</v>
      </c>
      <c r="AB29" s="44">
        <v>6053</v>
      </c>
      <c r="AC29" s="42">
        <v>11823</v>
      </c>
      <c r="AD29" s="42">
        <v>6673</v>
      </c>
      <c r="AE29" s="42">
        <v>470</v>
      </c>
      <c r="AF29" s="42">
        <v>365</v>
      </c>
      <c r="AG29" s="42">
        <v>1402</v>
      </c>
      <c r="AH29" s="42">
        <v>2324</v>
      </c>
      <c r="AI29" s="43">
        <v>589</v>
      </c>
      <c r="AJ29" s="75" t="s">
        <v>91</v>
      </c>
      <c r="AK29" s="42">
        <v>10031</v>
      </c>
      <c r="AL29" s="42">
        <v>3</v>
      </c>
      <c r="AM29" s="42">
        <v>3719</v>
      </c>
      <c r="AN29" s="42">
        <v>1675</v>
      </c>
      <c r="AO29" s="42">
        <v>1051</v>
      </c>
      <c r="AP29" s="42">
        <v>50</v>
      </c>
      <c r="AQ29" s="42">
        <v>526</v>
      </c>
      <c r="AR29" s="42">
        <v>2020</v>
      </c>
      <c r="AS29" s="42">
        <v>988</v>
      </c>
      <c r="AT29" s="42">
        <v>11143</v>
      </c>
      <c r="AU29" s="42">
        <v>2453</v>
      </c>
      <c r="AV29" s="42">
        <v>801</v>
      </c>
      <c r="AW29" s="42">
        <v>1137</v>
      </c>
      <c r="AX29" s="42">
        <v>6752</v>
      </c>
      <c r="AY29" s="42">
        <v>73553</v>
      </c>
      <c r="AZ29" s="43">
        <v>2915</v>
      </c>
      <c r="BA29" s="43">
        <v>57422</v>
      </c>
      <c r="BB29" s="42">
        <v>13216</v>
      </c>
      <c r="BC29" s="42">
        <v>4792</v>
      </c>
      <c r="BD29" s="42">
        <v>1666</v>
      </c>
      <c r="BE29" s="42">
        <v>205</v>
      </c>
      <c r="BF29" s="42">
        <v>2921</v>
      </c>
      <c r="BG29" s="42">
        <v>29231</v>
      </c>
      <c r="BH29" s="42">
        <v>4100</v>
      </c>
      <c r="BI29" s="42">
        <v>6500</v>
      </c>
      <c r="BJ29" s="42">
        <v>4433</v>
      </c>
      <c r="BK29" s="42">
        <v>14198</v>
      </c>
      <c r="BL29" s="42">
        <v>78153</v>
      </c>
      <c r="BM29" s="42">
        <v>22938</v>
      </c>
      <c r="BN29" s="42">
        <v>20418</v>
      </c>
      <c r="BO29" s="42">
        <v>30308</v>
      </c>
      <c r="BP29" s="43">
        <v>4489</v>
      </c>
      <c r="BQ29" s="7"/>
    </row>
    <row r="30" spans="1:69" ht="12.75" customHeight="1">
      <c r="A30" s="75" t="s">
        <v>92</v>
      </c>
      <c r="B30" s="45">
        <v>3.3</v>
      </c>
      <c r="C30" s="45">
        <v>1.56</v>
      </c>
      <c r="D30" s="67">
        <v>55.4</v>
      </c>
      <c r="E30" s="57">
        <v>0</v>
      </c>
      <c r="F30" s="8"/>
      <c r="G30" s="42">
        <v>266274</v>
      </c>
      <c r="H30" s="42">
        <v>67307</v>
      </c>
      <c r="I30" s="42">
        <v>7226</v>
      </c>
      <c r="J30" s="42">
        <v>6731</v>
      </c>
      <c r="K30" s="42">
        <v>5384</v>
      </c>
      <c r="L30" s="42">
        <v>3003</v>
      </c>
      <c r="M30" s="43">
        <v>8674</v>
      </c>
      <c r="N30" s="44">
        <v>3099</v>
      </c>
      <c r="O30" s="42">
        <v>2715</v>
      </c>
      <c r="P30" s="42">
        <v>4618</v>
      </c>
      <c r="Q30" s="42">
        <v>8627</v>
      </c>
      <c r="R30" s="43">
        <v>4406</v>
      </c>
      <c r="S30" s="43">
        <v>2931</v>
      </c>
      <c r="T30" s="42">
        <v>9893</v>
      </c>
      <c r="U30" s="42">
        <v>8485</v>
      </c>
      <c r="V30" s="42">
        <v>6896</v>
      </c>
      <c r="W30" s="42">
        <v>1588</v>
      </c>
      <c r="X30" s="42">
        <v>26804</v>
      </c>
      <c r="Y30" s="42">
        <v>14171</v>
      </c>
      <c r="Z30" s="42">
        <v>3887</v>
      </c>
      <c r="AA30" s="43">
        <v>577</v>
      </c>
      <c r="AB30" s="44">
        <v>8168</v>
      </c>
      <c r="AC30" s="42">
        <v>9307</v>
      </c>
      <c r="AD30" s="42">
        <v>3512</v>
      </c>
      <c r="AE30" s="42">
        <v>311</v>
      </c>
      <c r="AF30" s="42">
        <v>634</v>
      </c>
      <c r="AG30" s="42">
        <v>2065</v>
      </c>
      <c r="AH30" s="42">
        <v>2394</v>
      </c>
      <c r="AI30" s="43">
        <v>392</v>
      </c>
      <c r="AJ30" s="75" t="s">
        <v>92</v>
      </c>
      <c r="AK30" s="42">
        <v>11385</v>
      </c>
      <c r="AL30" s="42">
        <v>0</v>
      </c>
      <c r="AM30" s="42">
        <v>5227</v>
      </c>
      <c r="AN30" s="42">
        <v>1885</v>
      </c>
      <c r="AO30" s="42">
        <v>1391</v>
      </c>
      <c r="AP30" s="42">
        <v>245</v>
      </c>
      <c r="AQ30" s="42">
        <v>693</v>
      </c>
      <c r="AR30" s="42">
        <v>1421</v>
      </c>
      <c r="AS30" s="42">
        <v>524</v>
      </c>
      <c r="AT30" s="42">
        <v>8608</v>
      </c>
      <c r="AU30" s="42">
        <v>1740</v>
      </c>
      <c r="AV30" s="42">
        <v>629</v>
      </c>
      <c r="AW30" s="42">
        <v>2096</v>
      </c>
      <c r="AX30" s="42">
        <v>4142</v>
      </c>
      <c r="AY30" s="42">
        <v>25735</v>
      </c>
      <c r="AZ30" s="43">
        <v>1565</v>
      </c>
      <c r="BA30" s="43">
        <v>10408</v>
      </c>
      <c r="BB30" s="42">
        <v>13762</v>
      </c>
      <c r="BC30" s="42">
        <v>5255</v>
      </c>
      <c r="BD30" s="42">
        <v>3811</v>
      </c>
      <c r="BE30" s="42">
        <v>104</v>
      </c>
      <c r="BF30" s="42">
        <v>1340</v>
      </c>
      <c r="BG30" s="42">
        <v>31933</v>
      </c>
      <c r="BH30" s="42">
        <v>11806</v>
      </c>
      <c r="BI30" s="42">
        <v>3977</v>
      </c>
      <c r="BJ30" s="42">
        <v>4246</v>
      </c>
      <c r="BK30" s="42">
        <v>11904</v>
      </c>
      <c r="BL30" s="42">
        <v>71455</v>
      </c>
      <c r="BM30" s="42">
        <v>22336</v>
      </c>
      <c r="BN30" s="42">
        <v>19215</v>
      </c>
      <c r="BO30" s="42">
        <v>19934</v>
      </c>
      <c r="BP30" s="43">
        <v>9969</v>
      </c>
      <c r="BQ30" s="7"/>
    </row>
    <row r="31" spans="1:69" ht="12.75" customHeight="1">
      <c r="A31" s="75" t="s">
        <v>93</v>
      </c>
      <c r="B31" s="45">
        <v>3.13</v>
      </c>
      <c r="C31" s="45">
        <v>1.52</v>
      </c>
      <c r="D31" s="67">
        <v>56.1</v>
      </c>
      <c r="E31" s="57">
        <v>0</v>
      </c>
      <c r="F31" s="8"/>
      <c r="G31" s="42">
        <v>306427</v>
      </c>
      <c r="H31" s="42">
        <v>70696</v>
      </c>
      <c r="I31" s="42">
        <v>9521</v>
      </c>
      <c r="J31" s="42">
        <v>6944</v>
      </c>
      <c r="K31" s="42">
        <v>5540</v>
      </c>
      <c r="L31" s="42">
        <v>3127</v>
      </c>
      <c r="M31" s="43">
        <v>8913</v>
      </c>
      <c r="N31" s="44">
        <v>3085</v>
      </c>
      <c r="O31" s="42">
        <v>2885</v>
      </c>
      <c r="P31" s="42">
        <v>4576</v>
      </c>
      <c r="Q31" s="42">
        <v>8811</v>
      </c>
      <c r="R31" s="43">
        <v>4039</v>
      </c>
      <c r="S31" s="43">
        <v>3404</v>
      </c>
      <c r="T31" s="42">
        <v>9851</v>
      </c>
      <c r="U31" s="42">
        <v>9624</v>
      </c>
      <c r="V31" s="42">
        <v>6981</v>
      </c>
      <c r="W31" s="42">
        <v>2643</v>
      </c>
      <c r="X31" s="42">
        <v>21432</v>
      </c>
      <c r="Y31" s="42">
        <v>10969</v>
      </c>
      <c r="Z31" s="42">
        <v>3943</v>
      </c>
      <c r="AA31" s="43">
        <v>1369</v>
      </c>
      <c r="AB31" s="44">
        <v>5152</v>
      </c>
      <c r="AC31" s="42">
        <v>10604</v>
      </c>
      <c r="AD31" s="42">
        <v>3885</v>
      </c>
      <c r="AE31" s="42">
        <v>917</v>
      </c>
      <c r="AF31" s="42">
        <v>1358</v>
      </c>
      <c r="AG31" s="42">
        <v>1555</v>
      </c>
      <c r="AH31" s="42">
        <v>1945</v>
      </c>
      <c r="AI31" s="43">
        <v>944</v>
      </c>
      <c r="AJ31" s="75" t="s">
        <v>93</v>
      </c>
      <c r="AK31" s="42">
        <v>11121</v>
      </c>
      <c r="AL31" s="42">
        <v>0</v>
      </c>
      <c r="AM31" s="42">
        <v>4816</v>
      </c>
      <c r="AN31" s="42">
        <v>2690</v>
      </c>
      <c r="AO31" s="42">
        <v>1258</v>
      </c>
      <c r="AP31" s="42">
        <v>133</v>
      </c>
      <c r="AQ31" s="42">
        <v>678</v>
      </c>
      <c r="AR31" s="42">
        <v>910</v>
      </c>
      <c r="AS31" s="42">
        <v>636</v>
      </c>
      <c r="AT31" s="42">
        <v>13313</v>
      </c>
      <c r="AU31" s="42">
        <v>2067</v>
      </c>
      <c r="AV31" s="42">
        <v>559</v>
      </c>
      <c r="AW31" s="42">
        <v>1161</v>
      </c>
      <c r="AX31" s="42">
        <v>9526</v>
      </c>
      <c r="AY31" s="42">
        <v>45058</v>
      </c>
      <c r="AZ31" s="43">
        <v>4156</v>
      </c>
      <c r="BA31" s="43">
        <v>29107</v>
      </c>
      <c r="BB31" s="42">
        <v>11796</v>
      </c>
      <c r="BC31" s="42">
        <v>6045</v>
      </c>
      <c r="BD31" s="42">
        <v>4333</v>
      </c>
      <c r="BE31" s="42">
        <v>7</v>
      </c>
      <c r="BF31" s="42">
        <v>1705</v>
      </c>
      <c r="BG31" s="42">
        <v>31374</v>
      </c>
      <c r="BH31" s="42">
        <v>8105</v>
      </c>
      <c r="BI31" s="42">
        <v>4063</v>
      </c>
      <c r="BJ31" s="42">
        <v>4131</v>
      </c>
      <c r="BK31" s="42">
        <v>15074</v>
      </c>
      <c r="BL31" s="42">
        <v>87159</v>
      </c>
      <c r="BM31" s="42">
        <v>21362</v>
      </c>
      <c r="BN31" s="42">
        <v>25798</v>
      </c>
      <c r="BO31" s="42">
        <v>26100</v>
      </c>
      <c r="BP31" s="43">
        <v>13899</v>
      </c>
      <c r="BQ31" s="7"/>
    </row>
    <row r="32" spans="1:69" ht="12.75" customHeight="1">
      <c r="A32" s="75" t="s">
        <v>94</v>
      </c>
      <c r="B32" s="45">
        <v>3.24</v>
      </c>
      <c r="C32" s="45">
        <v>1.58</v>
      </c>
      <c r="D32" s="67">
        <v>55.2</v>
      </c>
      <c r="E32" s="57">
        <v>0</v>
      </c>
      <c r="F32" s="8"/>
      <c r="G32" s="42">
        <v>266197</v>
      </c>
      <c r="H32" s="42">
        <v>65306</v>
      </c>
      <c r="I32" s="42">
        <v>4982</v>
      </c>
      <c r="J32" s="42">
        <v>7333</v>
      </c>
      <c r="K32" s="42">
        <v>5746</v>
      </c>
      <c r="L32" s="42">
        <v>2819</v>
      </c>
      <c r="M32" s="43">
        <v>9293</v>
      </c>
      <c r="N32" s="44">
        <v>2724</v>
      </c>
      <c r="O32" s="42">
        <v>3312</v>
      </c>
      <c r="P32" s="42">
        <v>4205</v>
      </c>
      <c r="Q32" s="42">
        <v>7830</v>
      </c>
      <c r="R32" s="43">
        <v>3136</v>
      </c>
      <c r="S32" s="43">
        <v>3314</v>
      </c>
      <c r="T32" s="42">
        <v>10612</v>
      </c>
      <c r="U32" s="42">
        <v>19296</v>
      </c>
      <c r="V32" s="42">
        <v>7293</v>
      </c>
      <c r="W32" s="42">
        <v>12002</v>
      </c>
      <c r="X32" s="42">
        <v>23065</v>
      </c>
      <c r="Y32" s="42">
        <v>9570</v>
      </c>
      <c r="Z32" s="42">
        <v>4404</v>
      </c>
      <c r="AA32" s="43">
        <v>2709</v>
      </c>
      <c r="AB32" s="44">
        <v>6382</v>
      </c>
      <c r="AC32" s="42">
        <v>7376</v>
      </c>
      <c r="AD32" s="42">
        <v>2260</v>
      </c>
      <c r="AE32" s="42">
        <v>504</v>
      </c>
      <c r="AF32" s="42">
        <v>537</v>
      </c>
      <c r="AG32" s="42">
        <v>1867</v>
      </c>
      <c r="AH32" s="42">
        <v>1795</v>
      </c>
      <c r="AI32" s="43">
        <v>412</v>
      </c>
      <c r="AJ32" s="75" t="s">
        <v>94</v>
      </c>
      <c r="AK32" s="42">
        <v>14248</v>
      </c>
      <c r="AL32" s="42">
        <v>70</v>
      </c>
      <c r="AM32" s="42">
        <v>6060</v>
      </c>
      <c r="AN32" s="42">
        <v>2916</v>
      </c>
      <c r="AO32" s="42">
        <v>1129</v>
      </c>
      <c r="AP32" s="42">
        <v>314</v>
      </c>
      <c r="AQ32" s="42">
        <v>1563</v>
      </c>
      <c r="AR32" s="42">
        <v>1276</v>
      </c>
      <c r="AS32" s="42">
        <v>920</v>
      </c>
      <c r="AT32" s="42">
        <v>12914</v>
      </c>
      <c r="AU32" s="42">
        <v>1924</v>
      </c>
      <c r="AV32" s="42">
        <v>1345</v>
      </c>
      <c r="AW32" s="42">
        <v>2137</v>
      </c>
      <c r="AX32" s="42">
        <v>7507</v>
      </c>
      <c r="AY32" s="42">
        <v>25549</v>
      </c>
      <c r="AZ32" s="43">
        <v>951</v>
      </c>
      <c r="BA32" s="43">
        <v>10774</v>
      </c>
      <c r="BB32" s="42">
        <v>13824</v>
      </c>
      <c r="BC32" s="42">
        <v>4993</v>
      </c>
      <c r="BD32" s="42">
        <v>3158</v>
      </c>
      <c r="BE32" s="42">
        <v>299</v>
      </c>
      <c r="BF32" s="42">
        <v>1536</v>
      </c>
      <c r="BG32" s="42">
        <v>27692</v>
      </c>
      <c r="BH32" s="42">
        <v>3407</v>
      </c>
      <c r="BI32" s="42">
        <v>4439</v>
      </c>
      <c r="BJ32" s="42">
        <v>3720</v>
      </c>
      <c r="BK32" s="42">
        <v>16127</v>
      </c>
      <c r="BL32" s="42">
        <v>65759</v>
      </c>
      <c r="BM32" s="42">
        <v>18787</v>
      </c>
      <c r="BN32" s="42">
        <v>18190</v>
      </c>
      <c r="BO32" s="42">
        <v>21739</v>
      </c>
      <c r="BP32" s="43">
        <v>7044</v>
      </c>
      <c r="BQ32" s="7"/>
    </row>
    <row r="33" spans="1:69" s="113" customFormat="1" ht="12.75" customHeight="1">
      <c r="A33" s="112" t="s">
        <v>95</v>
      </c>
      <c r="B33" s="45">
        <v>3.29</v>
      </c>
      <c r="C33" s="45">
        <v>1.53</v>
      </c>
      <c r="D33" s="67">
        <v>55.3</v>
      </c>
      <c r="E33" s="57">
        <v>0</v>
      </c>
      <c r="F33" s="8"/>
      <c r="G33" s="42">
        <v>384956</v>
      </c>
      <c r="H33" s="42">
        <v>86456</v>
      </c>
      <c r="I33" s="42">
        <v>7826</v>
      </c>
      <c r="J33" s="42">
        <v>10830</v>
      </c>
      <c r="K33" s="42">
        <v>6824</v>
      </c>
      <c r="L33" s="42">
        <v>3326</v>
      </c>
      <c r="M33" s="43">
        <v>9994</v>
      </c>
      <c r="N33" s="44">
        <v>3495</v>
      </c>
      <c r="O33" s="42">
        <v>3635</v>
      </c>
      <c r="P33" s="42">
        <v>6232</v>
      </c>
      <c r="Q33" s="42">
        <v>12629</v>
      </c>
      <c r="R33" s="43">
        <v>3534</v>
      </c>
      <c r="S33" s="43">
        <v>5220</v>
      </c>
      <c r="T33" s="42">
        <v>12912</v>
      </c>
      <c r="U33" s="42">
        <v>49658</v>
      </c>
      <c r="V33" s="42">
        <v>6328</v>
      </c>
      <c r="W33" s="42">
        <v>43329</v>
      </c>
      <c r="X33" s="42">
        <v>27734</v>
      </c>
      <c r="Y33" s="42">
        <v>11090</v>
      </c>
      <c r="Z33" s="42">
        <v>5193</v>
      </c>
      <c r="AA33" s="43">
        <v>4885</v>
      </c>
      <c r="AB33" s="44">
        <v>6565</v>
      </c>
      <c r="AC33" s="42">
        <v>9750</v>
      </c>
      <c r="AD33" s="42">
        <v>2495</v>
      </c>
      <c r="AE33" s="42">
        <v>1042</v>
      </c>
      <c r="AF33" s="42">
        <v>359</v>
      </c>
      <c r="AG33" s="42">
        <v>3157</v>
      </c>
      <c r="AH33" s="42">
        <v>2495</v>
      </c>
      <c r="AI33" s="43">
        <v>202</v>
      </c>
      <c r="AJ33" s="75" t="s">
        <v>95</v>
      </c>
      <c r="AK33" s="42">
        <v>14601</v>
      </c>
      <c r="AL33" s="42">
        <v>0</v>
      </c>
      <c r="AM33" s="42">
        <v>6561</v>
      </c>
      <c r="AN33" s="42">
        <v>1858</v>
      </c>
      <c r="AO33" s="42">
        <v>1418</v>
      </c>
      <c r="AP33" s="42">
        <v>179</v>
      </c>
      <c r="AQ33" s="42">
        <v>977</v>
      </c>
      <c r="AR33" s="42">
        <v>2591</v>
      </c>
      <c r="AS33" s="42">
        <v>1017</v>
      </c>
      <c r="AT33" s="42">
        <v>10430</v>
      </c>
      <c r="AU33" s="42">
        <v>2634</v>
      </c>
      <c r="AV33" s="42">
        <v>1279</v>
      </c>
      <c r="AW33" s="42">
        <v>2099</v>
      </c>
      <c r="AX33" s="42">
        <v>4419</v>
      </c>
      <c r="AY33" s="42">
        <v>27884</v>
      </c>
      <c r="AZ33" s="43">
        <v>2525</v>
      </c>
      <c r="BA33" s="43">
        <v>12399</v>
      </c>
      <c r="BB33" s="42">
        <v>12960</v>
      </c>
      <c r="BC33" s="42">
        <v>15118</v>
      </c>
      <c r="BD33" s="42">
        <v>13055</v>
      </c>
      <c r="BE33" s="42">
        <v>93</v>
      </c>
      <c r="BF33" s="42">
        <v>1971</v>
      </c>
      <c r="BG33" s="42">
        <v>29567</v>
      </c>
      <c r="BH33" s="42">
        <v>4292</v>
      </c>
      <c r="BI33" s="42">
        <v>7631</v>
      </c>
      <c r="BJ33" s="42">
        <v>4289</v>
      </c>
      <c r="BK33" s="42">
        <v>13355</v>
      </c>
      <c r="BL33" s="42">
        <v>113757</v>
      </c>
      <c r="BM33" s="42">
        <v>53686</v>
      </c>
      <c r="BN33" s="42">
        <v>22666</v>
      </c>
      <c r="BO33" s="42">
        <v>31275</v>
      </c>
      <c r="BP33" s="43">
        <v>6130</v>
      </c>
      <c r="BQ33" s="20"/>
    </row>
    <row r="34" spans="1:69" ht="7.5" customHeight="1">
      <c r="A34" s="75"/>
      <c r="B34" s="45"/>
      <c r="C34" s="45"/>
      <c r="D34" s="56"/>
      <c r="E34" s="57"/>
      <c r="F34" s="8"/>
      <c r="G34" s="46"/>
      <c r="H34" s="46"/>
      <c r="I34" s="46"/>
      <c r="J34" s="46"/>
      <c r="K34" s="46"/>
      <c r="L34" s="46"/>
      <c r="M34" s="32"/>
      <c r="N34" s="47"/>
      <c r="O34" s="46"/>
      <c r="P34" s="46"/>
      <c r="Q34" s="46"/>
      <c r="R34" s="32"/>
      <c r="S34" s="32"/>
      <c r="T34" s="46"/>
      <c r="U34" s="46"/>
      <c r="V34" s="46"/>
      <c r="W34" s="46"/>
      <c r="X34" s="46"/>
      <c r="Y34" s="46"/>
      <c r="Z34" s="46"/>
      <c r="AA34" s="32"/>
      <c r="AB34" s="47"/>
      <c r="AC34" s="46"/>
      <c r="AD34" s="46"/>
      <c r="AE34" s="46"/>
      <c r="AF34" s="46"/>
      <c r="AG34" s="46"/>
      <c r="AH34" s="46"/>
      <c r="AI34" s="32"/>
      <c r="AJ34" s="75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32"/>
      <c r="BA34" s="32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32"/>
      <c r="BQ34" s="20"/>
    </row>
    <row r="35" spans="1:69" ht="11.25" customHeight="1">
      <c r="A35" s="145" t="s">
        <v>208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5" t="s">
        <v>209</v>
      </c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20"/>
    </row>
    <row r="36" spans="1:69" ht="12.75" customHeight="1">
      <c r="A36" s="147" t="s">
        <v>105</v>
      </c>
      <c r="B36" s="138">
        <v>3.39</v>
      </c>
      <c r="C36" s="138">
        <v>1.62</v>
      </c>
      <c r="D36" s="148">
        <v>55.2</v>
      </c>
      <c r="E36" s="140">
        <v>0</v>
      </c>
      <c r="F36" s="141"/>
      <c r="G36" s="142">
        <v>276231</v>
      </c>
      <c r="H36" s="142">
        <v>65457</v>
      </c>
      <c r="I36" s="142">
        <v>4987</v>
      </c>
      <c r="J36" s="142">
        <v>7404</v>
      </c>
      <c r="K36" s="142">
        <v>5860</v>
      </c>
      <c r="L36" s="142">
        <v>3157</v>
      </c>
      <c r="M36" s="143">
        <v>8662</v>
      </c>
      <c r="N36" s="144">
        <v>2412</v>
      </c>
      <c r="O36" s="142">
        <v>2672</v>
      </c>
      <c r="P36" s="142">
        <v>4713</v>
      </c>
      <c r="Q36" s="142">
        <v>7126</v>
      </c>
      <c r="R36" s="143">
        <v>2896</v>
      </c>
      <c r="S36" s="143">
        <v>3192</v>
      </c>
      <c r="T36" s="142">
        <v>12375</v>
      </c>
      <c r="U36" s="142">
        <v>5355</v>
      </c>
      <c r="V36" s="142">
        <v>4431</v>
      </c>
      <c r="W36" s="142">
        <v>925</v>
      </c>
      <c r="X36" s="142">
        <v>35739</v>
      </c>
      <c r="Y36" s="142">
        <v>14429</v>
      </c>
      <c r="Z36" s="142">
        <v>6545</v>
      </c>
      <c r="AA36" s="143">
        <v>7052</v>
      </c>
      <c r="AB36" s="144">
        <v>7713</v>
      </c>
      <c r="AC36" s="142">
        <v>5467</v>
      </c>
      <c r="AD36" s="142">
        <v>648</v>
      </c>
      <c r="AE36" s="142">
        <v>429</v>
      </c>
      <c r="AF36" s="142">
        <v>583</v>
      </c>
      <c r="AG36" s="142">
        <v>1777</v>
      </c>
      <c r="AH36" s="142">
        <v>1498</v>
      </c>
      <c r="AI36" s="143">
        <v>532</v>
      </c>
      <c r="AJ36" s="149" t="s">
        <v>97</v>
      </c>
      <c r="AK36" s="142">
        <v>11770</v>
      </c>
      <c r="AL36" s="142">
        <v>522</v>
      </c>
      <c r="AM36" s="142">
        <v>5317</v>
      </c>
      <c r="AN36" s="142">
        <v>2175</v>
      </c>
      <c r="AO36" s="142">
        <v>906</v>
      </c>
      <c r="AP36" s="142">
        <v>10</v>
      </c>
      <c r="AQ36" s="142">
        <v>1097</v>
      </c>
      <c r="AR36" s="142">
        <v>1110</v>
      </c>
      <c r="AS36" s="142">
        <v>633</v>
      </c>
      <c r="AT36" s="142">
        <v>9298</v>
      </c>
      <c r="AU36" s="142">
        <v>1980</v>
      </c>
      <c r="AV36" s="142">
        <v>2303</v>
      </c>
      <c r="AW36" s="142">
        <v>1367</v>
      </c>
      <c r="AX36" s="142">
        <v>3649</v>
      </c>
      <c r="AY36" s="142">
        <v>28790</v>
      </c>
      <c r="AZ36" s="143">
        <v>2331</v>
      </c>
      <c r="BA36" s="143">
        <v>13553</v>
      </c>
      <c r="BB36" s="142">
        <v>12906</v>
      </c>
      <c r="BC36" s="142">
        <v>7230</v>
      </c>
      <c r="BD36" s="142">
        <v>5613</v>
      </c>
      <c r="BE36" s="142">
        <v>72</v>
      </c>
      <c r="BF36" s="142">
        <v>1546</v>
      </c>
      <c r="BG36" s="142">
        <v>22117</v>
      </c>
      <c r="BH36" s="142">
        <v>144</v>
      </c>
      <c r="BI36" s="142">
        <v>5363</v>
      </c>
      <c r="BJ36" s="142">
        <v>3957</v>
      </c>
      <c r="BK36" s="142">
        <v>12653</v>
      </c>
      <c r="BL36" s="142">
        <v>85007</v>
      </c>
      <c r="BM36" s="142">
        <v>22987</v>
      </c>
      <c r="BN36" s="142">
        <v>19163</v>
      </c>
      <c r="BO36" s="142">
        <v>38161</v>
      </c>
      <c r="BP36" s="143">
        <v>4696</v>
      </c>
      <c r="BQ36" s="7"/>
    </row>
    <row r="37" spans="1:69" ht="12.75" customHeight="1">
      <c r="A37" s="145" t="s">
        <v>98</v>
      </c>
      <c r="B37" s="138">
        <v>3.45</v>
      </c>
      <c r="C37" s="138">
        <v>1.52</v>
      </c>
      <c r="D37" s="148">
        <v>55.3</v>
      </c>
      <c r="E37" s="140">
        <v>0</v>
      </c>
      <c r="F37" s="141"/>
      <c r="G37" s="142">
        <v>264521</v>
      </c>
      <c r="H37" s="142">
        <v>65641</v>
      </c>
      <c r="I37" s="142">
        <v>5281</v>
      </c>
      <c r="J37" s="142">
        <v>7034</v>
      </c>
      <c r="K37" s="142">
        <v>5889</v>
      </c>
      <c r="L37" s="142">
        <v>2981</v>
      </c>
      <c r="M37" s="143">
        <v>8917</v>
      </c>
      <c r="N37" s="144">
        <v>2740</v>
      </c>
      <c r="O37" s="142">
        <v>2896</v>
      </c>
      <c r="P37" s="142">
        <v>5566</v>
      </c>
      <c r="Q37" s="142">
        <v>7416</v>
      </c>
      <c r="R37" s="143">
        <v>3377</v>
      </c>
      <c r="S37" s="143">
        <v>3796</v>
      </c>
      <c r="T37" s="142">
        <v>9748</v>
      </c>
      <c r="U37" s="142">
        <v>7025</v>
      </c>
      <c r="V37" s="142">
        <v>5871</v>
      </c>
      <c r="W37" s="142">
        <v>1153</v>
      </c>
      <c r="X37" s="142">
        <v>34823</v>
      </c>
      <c r="Y37" s="142">
        <v>15030</v>
      </c>
      <c r="Z37" s="142">
        <v>7364</v>
      </c>
      <c r="AA37" s="143">
        <v>6981</v>
      </c>
      <c r="AB37" s="144">
        <v>5448</v>
      </c>
      <c r="AC37" s="142">
        <v>7544</v>
      </c>
      <c r="AD37" s="142">
        <v>1860</v>
      </c>
      <c r="AE37" s="142">
        <v>1019</v>
      </c>
      <c r="AF37" s="142">
        <v>323</v>
      </c>
      <c r="AG37" s="142">
        <v>1456</v>
      </c>
      <c r="AH37" s="142">
        <v>2231</v>
      </c>
      <c r="AI37" s="143">
        <v>653</v>
      </c>
      <c r="AJ37" s="145" t="s">
        <v>98</v>
      </c>
      <c r="AK37" s="142">
        <v>7396</v>
      </c>
      <c r="AL37" s="142">
        <v>0</v>
      </c>
      <c r="AM37" s="142">
        <v>3894</v>
      </c>
      <c r="AN37" s="142">
        <v>1185</v>
      </c>
      <c r="AO37" s="142">
        <v>846</v>
      </c>
      <c r="AP37" s="142">
        <v>138</v>
      </c>
      <c r="AQ37" s="142">
        <v>333</v>
      </c>
      <c r="AR37" s="142">
        <v>652</v>
      </c>
      <c r="AS37" s="142">
        <v>348</v>
      </c>
      <c r="AT37" s="142">
        <v>10963</v>
      </c>
      <c r="AU37" s="142">
        <v>1677</v>
      </c>
      <c r="AV37" s="142">
        <v>1948</v>
      </c>
      <c r="AW37" s="142">
        <v>1722</v>
      </c>
      <c r="AX37" s="142">
        <v>5616</v>
      </c>
      <c r="AY37" s="142">
        <v>34403</v>
      </c>
      <c r="AZ37" s="143">
        <v>2255</v>
      </c>
      <c r="BA37" s="143">
        <v>20051</v>
      </c>
      <c r="BB37" s="142">
        <v>12097</v>
      </c>
      <c r="BC37" s="142">
        <v>7109</v>
      </c>
      <c r="BD37" s="142">
        <v>5333</v>
      </c>
      <c r="BE37" s="142">
        <v>332</v>
      </c>
      <c r="BF37" s="142">
        <v>1444</v>
      </c>
      <c r="BG37" s="142">
        <v>22262</v>
      </c>
      <c r="BH37" s="142">
        <v>367</v>
      </c>
      <c r="BI37" s="142">
        <v>2859</v>
      </c>
      <c r="BJ37" s="142">
        <v>3919</v>
      </c>
      <c r="BK37" s="142">
        <v>15117</v>
      </c>
      <c r="BL37" s="142">
        <v>67355</v>
      </c>
      <c r="BM37" s="142">
        <v>18503</v>
      </c>
      <c r="BN37" s="142">
        <v>25816</v>
      </c>
      <c r="BO37" s="142">
        <v>13778</v>
      </c>
      <c r="BP37" s="143">
        <v>9258</v>
      </c>
      <c r="BQ37" s="7"/>
    </row>
    <row r="38" spans="1:69" ht="12.75" customHeight="1">
      <c r="A38" s="145" t="s">
        <v>86</v>
      </c>
      <c r="B38" s="138">
        <v>3.3</v>
      </c>
      <c r="C38" s="138">
        <v>1.46</v>
      </c>
      <c r="D38" s="148">
        <v>54</v>
      </c>
      <c r="E38" s="140">
        <v>0</v>
      </c>
      <c r="F38" s="141"/>
      <c r="G38" s="142">
        <v>335739</v>
      </c>
      <c r="H38" s="142">
        <v>72049</v>
      </c>
      <c r="I38" s="142">
        <v>6719</v>
      </c>
      <c r="J38" s="142">
        <v>8070</v>
      </c>
      <c r="K38" s="142">
        <v>6708</v>
      </c>
      <c r="L38" s="142">
        <v>3398</v>
      </c>
      <c r="M38" s="143">
        <v>10186</v>
      </c>
      <c r="N38" s="144">
        <v>2800</v>
      </c>
      <c r="O38" s="142">
        <v>3324</v>
      </c>
      <c r="P38" s="142">
        <v>5713</v>
      </c>
      <c r="Q38" s="142">
        <v>7733</v>
      </c>
      <c r="R38" s="143">
        <v>3757</v>
      </c>
      <c r="S38" s="143">
        <v>3930</v>
      </c>
      <c r="T38" s="142">
        <v>9710</v>
      </c>
      <c r="U38" s="142">
        <v>8430</v>
      </c>
      <c r="V38" s="142">
        <v>6233</v>
      </c>
      <c r="W38" s="142">
        <v>2196</v>
      </c>
      <c r="X38" s="142">
        <v>36879</v>
      </c>
      <c r="Y38" s="142">
        <v>14260</v>
      </c>
      <c r="Z38" s="142">
        <v>7612</v>
      </c>
      <c r="AA38" s="143">
        <v>7271</v>
      </c>
      <c r="AB38" s="144">
        <v>7735</v>
      </c>
      <c r="AC38" s="142">
        <v>11048</v>
      </c>
      <c r="AD38" s="142">
        <v>3639</v>
      </c>
      <c r="AE38" s="142">
        <v>277</v>
      </c>
      <c r="AF38" s="142">
        <v>2815</v>
      </c>
      <c r="AG38" s="142">
        <v>1487</v>
      </c>
      <c r="AH38" s="142">
        <v>2166</v>
      </c>
      <c r="AI38" s="143">
        <v>664</v>
      </c>
      <c r="AJ38" s="145" t="s">
        <v>86</v>
      </c>
      <c r="AK38" s="142">
        <v>7972</v>
      </c>
      <c r="AL38" s="142">
        <v>0</v>
      </c>
      <c r="AM38" s="142">
        <v>2804</v>
      </c>
      <c r="AN38" s="142">
        <v>1482</v>
      </c>
      <c r="AO38" s="142">
        <v>712</v>
      </c>
      <c r="AP38" s="142">
        <v>179</v>
      </c>
      <c r="AQ38" s="142">
        <v>618</v>
      </c>
      <c r="AR38" s="142">
        <v>1399</v>
      </c>
      <c r="AS38" s="142">
        <v>779</v>
      </c>
      <c r="AT38" s="142">
        <v>11697</v>
      </c>
      <c r="AU38" s="142">
        <v>1842</v>
      </c>
      <c r="AV38" s="142">
        <v>2072</v>
      </c>
      <c r="AW38" s="142">
        <v>1371</v>
      </c>
      <c r="AX38" s="142">
        <v>6412</v>
      </c>
      <c r="AY38" s="142">
        <v>70380</v>
      </c>
      <c r="AZ38" s="143">
        <v>4462</v>
      </c>
      <c r="BA38" s="143">
        <v>52063</v>
      </c>
      <c r="BB38" s="142">
        <v>13855</v>
      </c>
      <c r="BC38" s="142">
        <v>8864</v>
      </c>
      <c r="BD38" s="142">
        <v>3867</v>
      </c>
      <c r="BE38" s="142">
        <v>638</v>
      </c>
      <c r="BF38" s="142">
        <v>4360</v>
      </c>
      <c r="BG38" s="142">
        <v>28805</v>
      </c>
      <c r="BH38" s="142">
        <v>2629</v>
      </c>
      <c r="BI38" s="142">
        <v>4232</v>
      </c>
      <c r="BJ38" s="142">
        <v>4532</v>
      </c>
      <c r="BK38" s="142">
        <v>17413</v>
      </c>
      <c r="BL38" s="142">
        <v>79615</v>
      </c>
      <c r="BM38" s="142">
        <v>32053</v>
      </c>
      <c r="BN38" s="142">
        <v>18764</v>
      </c>
      <c r="BO38" s="142">
        <v>26203</v>
      </c>
      <c r="BP38" s="143">
        <v>2595</v>
      </c>
      <c r="BQ38" s="7"/>
    </row>
    <row r="39" spans="1:69" ht="12.75" customHeight="1">
      <c r="A39" s="145" t="s">
        <v>87</v>
      </c>
      <c r="B39" s="138">
        <v>3.3</v>
      </c>
      <c r="C39" s="138">
        <v>1.5</v>
      </c>
      <c r="D39" s="148">
        <v>53.4</v>
      </c>
      <c r="E39" s="140">
        <v>0</v>
      </c>
      <c r="F39" s="141"/>
      <c r="G39" s="142">
        <v>366029</v>
      </c>
      <c r="H39" s="142">
        <v>68116</v>
      </c>
      <c r="I39" s="142">
        <v>5990</v>
      </c>
      <c r="J39" s="142">
        <v>6888</v>
      </c>
      <c r="K39" s="142">
        <v>6403</v>
      </c>
      <c r="L39" s="142">
        <v>3071</v>
      </c>
      <c r="M39" s="143">
        <v>9104</v>
      </c>
      <c r="N39" s="144">
        <v>2860</v>
      </c>
      <c r="O39" s="142">
        <v>3404</v>
      </c>
      <c r="P39" s="142">
        <v>4438</v>
      </c>
      <c r="Q39" s="142">
        <v>8148</v>
      </c>
      <c r="R39" s="143">
        <v>3814</v>
      </c>
      <c r="S39" s="143">
        <v>4582</v>
      </c>
      <c r="T39" s="142">
        <v>9415</v>
      </c>
      <c r="U39" s="142">
        <v>8722</v>
      </c>
      <c r="V39" s="142">
        <v>7257</v>
      </c>
      <c r="W39" s="142">
        <v>1466</v>
      </c>
      <c r="X39" s="142">
        <v>30795</v>
      </c>
      <c r="Y39" s="142">
        <v>13196</v>
      </c>
      <c r="Z39" s="142">
        <v>7140</v>
      </c>
      <c r="AA39" s="143">
        <v>4532</v>
      </c>
      <c r="AB39" s="144">
        <v>5927</v>
      </c>
      <c r="AC39" s="142">
        <v>7729</v>
      </c>
      <c r="AD39" s="142">
        <v>1692</v>
      </c>
      <c r="AE39" s="142">
        <v>424</v>
      </c>
      <c r="AF39" s="142">
        <v>1103</v>
      </c>
      <c r="AG39" s="142">
        <v>2046</v>
      </c>
      <c r="AH39" s="142">
        <v>2060</v>
      </c>
      <c r="AI39" s="143">
        <v>404</v>
      </c>
      <c r="AJ39" s="145" t="s">
        <v>87</v>
      </c>
      <c r="AK39" s="142">
        <v>8180</v>
      </c>
      <c r="AL39" s="142">
        <v>0</v>
      </c>
      <c r="AM39" s="142">
        <v>3384</v>
      </c>
      <c r="AN39" s="142">
        <v>1080</v>
      </c>
      <c r="AO39" s="142">
        <v>844</v>
      </c>
      <c r="AP39" s="142">
        <v>123</v>
      </c>
      <c r="AQ39" s="142">
        <v>783</v>
      </c>
      <c r="AR39" s="142">
        <v>758</v>
      </c>
      <c r="AS39" s="142">
        <v>1209</v>
      </c>
      <c r="AT39" s="142">
        <v>15743</v>
      </c>
      <c r="AU39" s="142">
        <v>1488</v>
      </c>
      <c r="AV39" s="142">
        <v>1109</v>
      </c>
      <c r="AW39" s="142">
        <v>3767</v>
      </c>
      <c r="AX39" s="142">
        <v>9379</v>
      </c>
      <c r="AY39" s="142">
        <v>73245</v>
      </c>
      <c r="AZ39" s="143">
        <v>3173</v>
      </c>
      <c r="BA39" s="143">
        <v>58686</v>
      </c>
      <c r="BB39" s="142">
        <v>11386</v>
      </c>
      <c r="BC39" s="142">
        <v>15310</v>
      </c>
      <c r="BD39" s="142">
        <v>12627</v>
      </c>
      <c r="BE39" s="142">
        <v>855</v>
      </c>
      <c r="BF39" s="142">
        <v>1828</v>
      </c>
      <c r="BG39" s="142">
        <v>38322</v>
      </c>
      <c r="BH39" s="142">
        <v>2525</v>
      </c>
      <c r="BI39" s="142">
        <v>5683</v>
      </c>
      <c r="BJ39" s="142">
        <v>4746</v>
      </c>
      <c r="BK39" s="142">
        <v>25368</v>
      </c>
      <c r="BL39" s="142">
        <v>99867</v>
      </c>
      <c r="BM39" s="142">
        <v>52412</v>
      </c>
      <c r="BN39" s="142">
        <v>20825</v>
      </c>
      <c r="BO39" s="142">
        <v>24563</v>
      </c>
      <c r="BP39" s="143">
        <v>2067</v>
      </c>
      <c r="BQ39" s="7"/>
    </row>
    <row r="40" spans="1:69" ht="12.75" customHeight="1">
      <c r="A40" s="145" t="s">
        <v>88</v>
      </c>
      <c r="B40" s="138">
        <v>3.11</v>
      </c>
      <c r="C40" s="138">
        <v>1.4</v>
      </c>
      <c r="D40" s="148">
        <v>54.7</v>
      </c>
      <c r="E40" s="140">
        <v>0</v>
      </c>
      <c r="F40" s="141"/>
      <c r="G40" s="142">
        <v>346765</v>
      </c>
      <c r="H40" s="142">
        <v>67880</v>
      </c>
      <c r="I40" s="142">
        <v>6412</v>
      </c>
      <c r="J40" s="142">
        <v>6789</v>
      </c>
      <c r="K40" s="142">
        <v>5427</v>
      </c>
      <c r="L40" s="142">
        <v>2942</v>
      </c>
      <c r="M40" s="143">
        <v>8908</v>
      </c>
      <c r="N40" s="144">
        <v>2711</v>
      </c>
      <c r="O40" s="142">
        <v>3021</v>
      </c>
      <c r="P40" s="142">
        <v>5247</v>
      </c>
      <c r="Q40" s="142">
        <v>7601</v>
      </c>
      <c r="R40" s="143">
        <v>3865</v>
      </c>
      <c r="S40" s="143">
        <v>4179</v>
      </c>
      <c r="T40" s="142">
        <v>10777</v>
      </c>
      <c r="U40" s="142">
        <v>41337</v>
      </c>
      <c r="V40" s="142">
        <v>5465</v>
      </c>
      <c r="W40" s="142">
        <v>35872</v>
      </c>
      <c r="X40" s="142">
        <v>25381</v>
      </c>
      <c r="Y40" s="142">
        <v>11410</v>
      </c>
      <c r="Z40" s="142">
        <v>6568</v>
      </c>
      <c r="AA40" s="143">
        <v>2251</v>
      </c>
      <c r="AB40" s="144">
        <v>5152</v>
      </c>
      <c r="AC40" s="142">
        <v>8634</v>
      </c>
      <c r="AD40" s="142">
        <v>1765</v>
      </c>
      <c r="AE40" s="142">
        <v>2433</v>
      </c>
      <c r="AF40" s="142">
        <v>286</v>
      </c>
      <c r="AG40" s="142">
        <v>1362</v>
      </c>
      <c r="AH40" s="142">
        <v>2339</v>
      </c>
      <c r="AI40" s="143">
        <v>448</v>
      </c>
      <c r="AJ40" s="145" t="s">
        <v>88</v>
      </c>
      <c r="AK40" s="142">
        <v>10433</v>
      </c>
      <c r="AL40" s="142">
        <v>74</v>
      </c>
      <c r="AM40" s="142">
        <v>3417</v>
      </c>
      <c r="AN40" s="142">
        <v>2447</v>
      </c>
      <c r="AO40" s="142">
        <v>1121</v>
      </c>
      <c r="AP40" s="142">
        <v>77</v>
      </c>
      <c r="AQ40" s="142">
        <v>759</v>
      </c>
      <c r="AR40" s="142">
        <v>1289</v>
      </c>
      <c r="AS40" s="142">
        <v>1250</v>
      </c>
      <c r="AT40" s="142">
        <v>18453</v>
      </c>
      <c r="AU40" s="142">
        <v>1367</v>
      </c>
      <c r="AV40" s="142">
        <v>768</v>
      </c>
      <c r="AW40" s="142">
        <v>1510</v>
      </c>
      <c r="AX40" s="142">
        <v>14809</v>
      </c>
      <c r="AY40" s="142">
        <v>32107</v>
      </c>
      <c r="AZ40" s="143">
        <v>2480</v>
      </c>
      <c r="BA40" s="143">
        <v>15509</v>
      </c>
      <c r="BB40" s="142">
        <v>14118</v>
      </c>
      <c r="BC40" s="142">
        <v>8244</v>
      </c>
      <c r="BD40" s="142">
        <v>6802</v>
      </c>
      <c r="BE40" s="142">
        <v>294</v>
      </c>
      <c r="BF40" s="142">
        <v>1148</v>
      </c>
      <c r="BG40" s="142">
        <v>41652</v>
      </c>
      <c r="BH40" s="142">
        <v>2742</v>
      </c>
      <c r="BI40" s="142">
        <v>6844</v>
      </c>
      <c r="BJ40" s="142">
        <v>4484</v>
      </c>
      <c r="BK40" s="142">
        <v>27583</v>
      </c>
      <c r="BL40" s="142">
        <v>92644</v>
      </c>
      <c r="BM40" s="142">
        <v>45235</v>
      </c>
      <c r="BN40" s="142">
        <v>19132</v>
      </c>
      <c r="BO40" s="142">
        <v>24871</v>
      </c>
      <c r="BP40" s="143">
        <v>3406</v>
      </c>
      <c r="BQ40" s="7"/>
    </row>
    <row r="41" spans="1:69" ht="12.75" customHeight="1">
      <c r="A41" s="145" t="s">
        <v>89</v>
      </c>
      <c r="B41" s="138">
        <v>2.97</v>
      </c>
      <c r="C41" s="138">
        <v>1.42</v>
      </c>
      <c r="D41" s="148">
        <v>55.6</v>
      </c>
      <c r="E41" s="140">
        <v>0</v>
      </c>
      <c r="F41" s="141"/>
      <c r="G41" s="142">
        <v>276202</v>
      </c>
      <c r="H41" s="142">
        <v>65183</v>
      </c>
      <c r="I41" s="142">
        <v>5779</v>
      </c>
      <c r="J41" s="142">
        <v>6209</v>
      </c>
      <c r="K41" s="142">
        <v>4984</v>
      </c>
      <c r="L41" s="142">
        <v>3053</v>
      </c>
      <c r="M41" s="143">
        <v>8321</v>
      </c>
      <c r="N41" s="144">
        <v>2736</v>
      </c>
      <c r="O41" s="142">
        <v>2906</v>
      </c>
      <c r="P41" s="142">
        <v>5037</v>
      </c>
      <c r="Q41" s="142">
        <v>7566</v>
      </c>
      <c r="R41" s="143">
        <v>4173</v>
      </c>
      <c r="S41" s="143">
        <v>4669</v>
      </c>
      <c r="T41" s="142">
        <v>9752</v>
      </c>
      <c r="U41" s="142">
        <v>14888</v>
      </c>
      <c r="V41" s="142">
        <v>6246</v>
      </c>
      <c r="W41" s="142">
        <v>8642</v>
      </c>
      <c r="X41" s="142">
        <v>21630</v>
      </c>
      <c r="Y41" s="142">
        <v>8508</v>
      </c>
      <c r="Z41" s="142">
        <v>5635</v>
      </c>
      <c r="AA41" s="143">
        <v>1917</v>
      </c>
      <c r="AB41" s="144">
        <v>5571</v>
      </c>
      <c r="AC41" s="142">
        <v>8585</v>
      </c>
      <c r="AD41" s="142">
        <v>2597</v>
      </c>
      <c r="AE41" s="142">
        <v>728</v>
      </c>
      <c r="AF41" s="142">
        <v>426</v>
      </c>
      <c r="AG41" s="142">
        <v>1896</v>
      </c>
      <c r="AH41" s="142">
        <v>2256</v>
      </c>
      <c r="AI41" s="143">
        <v>681</v>
      </c>
      <c r="AJ41" s="145" t="s">
        <v>89</v>
      </c>
      <c r="AK41" s="142">
        <v>9267</v>
      </c>
      <c r="AL41" s="142">
        <v>62</v>
      </c>
      <c r="AM41" s="142">
        <v>2647</v>
      </c>
      <c r="AN41" s="142">
        <v>2402</v>
      </c>
      <c r="AO41" s="142">
        <v>1099</v>
      </c>
      <c r="AP41" s="142">
        <v>66</v>
      </c>
      <c r="AQ41" s="142">
        <v>846</v>
      </c>
      <c r="AR41" s="142">
        <v>1130</v>
      </c>
      <c r="AS41" s="142">
        <v>1014</v>
      </c>
      <c r="AT41" s="142">
        <v>10475</v>
      </c>
      <c r="AU41" s="142">
        <v>1620</v>
      </c>
      <c r="AV41" s="142">
        <v>1323</v>
      </c>
      <c r="AW41" s="142">
        <v>1697</v>
      </c>
      <c r="AX41" s="142">
        <v>5836</v>
      </c>
      <c r="AY41" s="142">
        <v>28613</v>
      </c>
      <c r="AZ41" s="143">
        <v>1683</v>
      </c>
      <c r="BA41" s="143">
        <v>13145</v>
      </c>
      <c r="BB41" s="142">
        <v>13785</v>
      </c>
      <c r="BC41" s="142">
        <v>13522</v>
      </c>
      <c r="BD41" s="142">
        <v>12145</v>
      </c>
      <c r="BE41" s="142">
        <v>23</v>
      </c>
      <c r="BF41" s="142">
        <v>1354</v>
      </c>
      <c r="BG41" s="142">
        <v>29647</v>
      </c>
      <c r="BH41" s="142">
        <v>3129</v>
      </c>
      <c r="BI41" s="142">
        <v>5831</v>
      </c>
      <c r="BJ41" s="142">
        <v>4627</v>
      </c>
      <c r="BK41" s="142">
        <v>16059</v>
      </c>
      <c r="BL41" s="142">
        <v>74392</v>
      </c>
      <c r="BM41" s="142">
        <v>37020</v>
      </c>
      <c r="BN41" s="142">
        <v>20211</v>
      </c>
      <c r="BO41" s="142">
        <v>14025</v>
      </c>
      <c r="BP41" s="143">
        <v>3135</v>
      </c>
      <c r="BQ41" s="7"/>
    </row>
    <row r="42" spans="1:69" ht="12.75" customHeight="1">
      <c r="A42" s="145" t="s">
        <v>90</v>
      </c>
      <c r="B42" s="138">
        <v>2.94</v>
      </c>
      <c r="C42" s="138">
        <v>1.39</v>
      </c>
      <c r="D42" s="148">
        <v>55.8</v>
      </c>
      <c r="E42" s="140">
        <v>0</v>
      </c>
      <c r="F42" s="141"/>
      <c r="G42" s="142">
        <v>305871</v>
      </c>
      <c r="H42" s="142">
        <v>69655</v>
      </c>
      <c r="I42" s="142">
        <v>6226</v>
      </c>
      <c r="J42" s="142">
        <v>6166</v>
      </c>
      <c r="K42" s="142">
        <v>5222</v>
      </c>
      <c r="L42" s="142">
        <v>3116</v>
      </c>
      <c r="M42" s="143">
        <v>7535</v>
      </c>
      <c r="N42" s="144">
        <v>2792</v>
      </c>
      <c r="O42" s="142">
        <v>3235</v>
      </c>
      <c r="P42" s="142">
        <v>5200</v>
      </c>
      <c r="Q42" s="142">
        <v>10124</v>
      </c>
      <c r="R42" s="143">
        <v>4960</v>
      </c>
      <c r="S42" s="143">
        <v>4446</v>
      </c>
      <c r="T42" s="142">
        <v>10633</v>
      </c>
      <c r="U42" s="142">
        <v>11008</v>
      </c>
      <c r="V42" s="142">
        <v>6515</v>
      </c>
      <c r="W42" s="142">
        <v>4493</v>
      </c>
      <c r="X42" s="142">
        <v>22101</v>
      </c>
      <c r="Y42" s="142">
        <v>9178</v>
      </c>
      <c r="Z42" s="142">
        <v>5023</v>
      </c>
      <c r="AA42" s="143">
        <v>2031</v>
      </c>
      <c r="AB42" s="144">
        <v>5870</v>
      </c>
      <c r="AC42" s="142">
        <v>12655</v>
      </c>
      <c r="AD42" s="142">
        <v>6907</v>
      </c>
      <c r="AE42" s="142">
        <v>779</v>
      </c>
      <c r="AF42" s="142">
        <v>165</v>
      </c>
      <c r="AG42" s="142">
        <v>1831</v>
      </c>
      <c r="AH42" s="142">
        <v>2392</v>
      </c>
      <c r="AI42" s="143">
        <v>581</v>
      </c>
      <c r="AJ42" s="145" t="s">
        <v>90</v>
      </c>
      <c r="AK42" s="142">
        <v>11875</v>
      </c>
      <c r="AL42" s="142">
        <v>8</v>
      </c>
      <c r="AM42" s="142">
        <v>5669</v>
      </c>
      <c r="AN42" s="142">
        <v>2405</v>
      </c>
      <c r="AO42" s="142">
        <v>964</v>
      </c>
      <c r="AP42" s="142">
        <v>77</v>
      </c>
      <c r="AQ42" s="142">
        <v>812</v>
      </c>
      <c r="AR42" s="142">
        <v>1429</v>
      </c>
      <c r="AS42" s="142">
        <v>510</v>
      </c>
      <c r="AT42" s="142">
        <v>24399</v>
      </c>
      <c r="AU42" s="142">
        <v>1797</v>
      </c>
      <c r="AV42" s="142">
        <v>1357</v>
      </c>
      <c r="AW42" s="142">
        <v>1619</v>
      </c>
      <c r="AX42" s="142">
        <v>19626</v>
      </c>
      <c r="AY42" s="142">
        <v>38540</v>
      </c>
      <c r="AZ42" s="143">
        <v>4032</v>
      </c>
      <c r="BA42" s="143">
        <v>21888</v>
      </c>
      <c r="BB42" s="142">
        <v>12620</v>
      </c>
      <c r="BC42" s="142">
        <v>6018</v>
      </c>
      <c r="BD42" s="142">
        <v>4145</v>
      </c>
      <c r="BE42" s="142">
        <v>312</v>
      </c>
      <c r="BF42" s="142">
        <v>1561</v>
      </c>
      <c r="BG42" s="142">
        <v>44470</v>
      </c>
      <c r="BH42" s="142">
        <v>7325</v>
      </c>
      <c r="BI42" s="142">
        <v>4512</v>
      </c>
      <c r="BJ42" s="142">
        <v>4601</v>
      </c>
      <c r="BK42" s="142">
        <v>28033</v>
      </c>
      <c r="BL42" s="142">
        <v>65150</v>
      </c>
      <c r="BM42" s="142">
        <v>20713</v>
      </c>
      <c r="BN42" s="142">
        <v>23392</v>
      </c>
      <c r="BO42" s="142">
        <v>17891</v>
      </c>
      <c r="BP42" s="143">
        <v>3153</v>
      </c>
      <c r="BQ42" s="7"/>
    </row>
    <row r="43" spans="1:69" ht="12.75" customHeight="1">
      <c r="A43" s="145" t="s">
        <v>91</v>
      </c>
      <c r="B43" s="138">
        <v>2.91</v>
      </c>
      <c r="C43" s="138">
        <v>1.49</v>
      </c>
      <c r="D43" s="148">
        <v>55.2</v>
      </c>
      <c r="E43" s="140">
        <v>0</v>
      </c>
      <c r="F43" s="141"/>
      <c r="G43" s="142">
        <v>246492</v>
      </c>
      <c r="H43" s="142">
        <v>66770</v>
      </c>
      <c r="I43" s="142">
        <v>5238</v>
      </c>
      <c r="J43" s="142">
        <v>6387</v>
      </c>
      <c r="K43" s="142">
        <v>4702</v>
      </c>
      <c r="L43" s="142">
        <v>2899</v>
      </c>
      <c r="M43" s="143">
        <v>7020</v>
      </c>
      <c r="N43" s="144">
        <v>3083</v>
      </c>
      <c r="O43" s="142">
        <v>2597</v>
      </c>
      <c r="P43" s="142">
        <v>5165</v>
      </c>
      <c r="Q43" s="142">
        <v>9336</v>
      </c>
      <c r="R43" s="143">
        <v>4150</v>
      </c>
      <c r="S43" s="143">
        <v>4581</v>
      </c>
      <c r="T43" s="142">
        <v>11614</v>
      </c>
      <c r="U43" s="142">
        <v>8561</v>
      </c>
      <c r="V43" s="142">
        <v>5356</v>
      </c>
      <c r="W43" s="142">
        <v>3205</v>
      </c>
      <c r="X43" s="142">
        <v>20641</v>
      </c>
      <c r="Y43" s="142">
        <v>9976</v>
      </c>
      <c r="Z43" s="142">
        <v>4350</v>
      </c>
      <c r="AA43" s="143">
        <v>616</v>
      </c>
      <c r="AB43" s="144">
        <v>5699</v>
      </c>
      <c r="AC43" s="142">
        <v>8592</v>
      </c>
      <c r="AD43" s="142">
        <v>3436</v>
      </c>
      <c r="AE43" s="142">
        <v>533</v>
      </c>
      <c r="AF43" s="142">
        <v>142</v>
      </c>
      <c r="AG43" s="142">
        <v>1598</v>
      </c>
      <c r="AH43" s="142">
        <v>1700</v>
      </c>
      <c r="AI43" s="143">
        <v>1182</v>
      </c>
      <c r="AJ43" s="145" t="s">
        <v>91</v>
      </c>
      <c r="AK43" s="142">
        <v>7125</v>
      </c>
      <c r="AL43" s="142">
        <v>0</v>
      </c>
      <c r="AM43" s="142">
        <v>2950</v>
      </c>
      <c r="AN43" s="142">
        <v>1746</v>
      </c>
      <c r="AO43" s="142">
        <v>650</v>
      </c>
      <c r="AP43" s="142">
        <v>86</v>
      </c>
      <c r="AQ43" s="142">
        <v>509</v>
      </c>
      <c r="AR43" s="142">
        <v>600</v>
      </c>
      <c r="AS43" s="142">
        <v>584</v>
      </c>
      <c r="AT43" s="142">
        <v>10809</v>
      </c>
      <c r="AU43" s="142">
        <v>1533</v>
      </c>
      <c r="AV43" s="142">
        <v>994</v>
      </c>
      <c r="AW43" s="142">
        <v>1543</v>
      </c>
      <c r="AX43" s="142">
        <v>6738</v>
      </c>
      <c r="AY43" s="142">
        <v>29503</v>
      </c>
      <c r="AZ43" s="143">
        <v>2292</v>
      </c>
      <c r="BA43" s="143">
        <v>13874</v>
      </c>
      <c r="BB43" s="142">
        <v>13337</v>
      </c>
      <c r="BC43" s="142">
        <v>4773</v>
      </c>
      <c r="BD43" s="142">
        <v>3275</v>
      </c>
      <c r="BE43" s="142">
        <v>106</v>
      </c>
      <c r="BF43" s="142">
        <v>1391</v>
      </c>
      <c r="BG43" s="142">
        <v>27861</v>
      </c>
      <c r="BH43" s="142">
        <v>4048</v>
      </c>
      <c r="BI43" s="142">
        <v>5387</v>
      </c>
      <c r="BJ43" s="142">
        <v>3850</v>
      </c>
      <c r="BK43" s="142">
        <v>14575</v>
      </c>
      <c r="BL43" s="142">
        <v>61857</v>
      </c>
      <c r="BM43" s="142">
        <v>19742</v>
      </c>
      <c r="BN43" s="142">
        <v>13877</v>
      </c>
      <c r="BO43" s="142">
        <v>25790</v>
      </c>
      <c r="BP43" s="143">
        <v>2448</v>
      </c>
      <c r="BQ43" s="7"/>
    </row>
    <row r="44" spans="1:69" ht="12.75" customHeight="1">
      <c r="A44" s="145" t="s">
        <v>92</v>
      </c>
      <c r="B44" s="138">
        <v>2.96</v>
      </c>
      <c r="C44" s="138">
        <v>1.51</v>
      </c>
      <c r="D44" s="148">
        <v>54.1</v>
      </c>
      <c r="E44" s="140">
        <v>0</v>
      </c>
      <c r="F44" s="141"/>
      <c r="G44" s="142">
        <v>239474</v>
      </c>
      <c r="H44" s="142">
        <v>64305</v>
      </c>
      <c r="I44" s="142">
        <v>7360</v>
      </c>
      <c r="J44" s="142">
        <v>5449</v>
      </c>
      <c r="K44" s="142">
        <v>4692</v>
      </c>
      <c r="L44" s="142">
        <v>3043</v>
      </c>
      <c r="M44" s="143">
        <v>7273</v>
      </c>
      <c r="N44" s="144">
        <v>2709</v>
      </c>
      <c r="O44" s="142">
        <v>2503</v>
      </c>
      <c r="P44" s="142">
        <v>4719</v>
      </c>
      <c r="Q44" s="142">
        <v>8796</v>
      </c>
      <c r="R44" s="143">
        <v>3575</v>
      </c>
      <c r="S44" s="143">
        <v>2967</v>
      </c>
      <c r="T44" s="142">
        <v>11220</v>
      </c>
      <c r="U44" s="142">
        <v>15249</v>
      </c>
      <c r="V44" s="142">
        <v>9690</v>
      </c>
      <c r="W44" s="142">
        <v>5559</v>
      </c>
      <c r="X44" s="142">
        <v>20660</v>
      </c>
      <c r="Y44" s="142">
        <v>9896</v>
      </c>
      <c r="Z44" s="142">
        <v>3669</v>
      </c>
      <c r="AA44" s="143">
        <v>653</v>
      </c>
      <c r="AB44" s="144">
        <v>6443</v>
      </c>
      <c r="AC44" s="142">
        <v>6343</v>
      </c>
      <c r="AD44" s="142">
        <v>675</v>
      </c>
      <c r="AE44" s="142">
        <v>456</v>
      </c>
      <c r="AF44" s="142">
        <v>1201</v>
      </c>
      <c r="AG44" s="142">
        <v>1695</v>
      </c>
      <c r="AH44" s="142">
        <v>1976</v>
      </c>
      <c r="AI44" s="143">
        <v>339</v>
      </c>
      <c r="AJ44" s="145" t="s">
        <v>92</v>
      </c>
      <c r="AK44" s="142">
        <v>9409</v>
      </c>
      <c r="AL44" s="142">
        <v>0</v>
      </c>
      <c r="AM44" s="142">
        <v>3247</v>
      </c>
      <c r="AN44" s="142">
        <v>2624</v>
      </c>
      <c r="AO44" s="142">
        <v>872</v>
      </c>
      <c r="AP44" s="142">
        <v>72</v>
      </c>
      <c r="AQ44" s="142">
        <v>824</v>
      </c>
      <c r="AR44" s="142">
        <v>1322</v>
      </c>
      <c r="AS44" s="142">
        <v>447</v>
      </c>
      <c r="AT44" s="142">
        <v>8193</v>
      </c>
      <c r="AU44" s="142">
        <v>1482</v>
      </c>
      <c r="AV44" s="142">
        <v>1197</v>
      </c>
      <c r="AW44" s="142">
        <v>933</v>
      </c>
      <c r="AX44" s="142">
        <v>4580</v>
      </c>
      <c r="AY44" s="142">
        <v>31559</v>
      </c>
      <c r="AZ44" s="143">
        <v>7097</v>
      </c>
      <c r="BA44" s="143">
        <v>11545</v>
      </c>
      <c r="BB44" s="142">
        <v>12916</v>
      </c>
      <c r="BC44" s="142">
        <v>6204</v>
      </c>
      <c r="BD44" s="142">
        <v>4841</v>
      </c>
      <c r="BE44" s="142">
        <v>0</v>
      </c>
      <c r="BF44" s="142">
        <v>1363</v>
      </c>
      <c r="BG44" s="142">
        <v>23657</v>
      </c>
      <c r="BH44" s="142">
        <v>2155</v>
      </c>
      <c r="BI44" s="142">
        <v>4464</v>
      </c>
      <c r="BJ44" s="142">
        <v>3805</v>
      </c>
      <c r="BK44" s="142">
        <v>13232</v>
      </c>
      <c r="BL44" s="142">
        <v>53894</v>
      </c>
      <c r="BM44" s="142">
        <v>17495</v>
      </c>
      <c r="BN44" s="142">
        <v>15094</v>
      </c>
      <c r="BO44" s="142">
        <v>19482</v>
      </c>
      <c r="BP44" s="143">
        <v>1822</v>
      </c>
      <c r="BQ44" s="7"/>
    </row>
    <row r="45" spans="1:69" ht="12.75" customHeight="1">
      <c r="A45" s="145" t="s">
        <v>93</v>
      </c>
      <c r="B45" s="138">
        <v>2.99</v>
      </c>
      <c r="C45" s="138">
        <v>1.54</v>
      </c>
      <c r="D45" s="148">
        <v>54.8</v>
      </c>
      <c r="E45" s="140">
        <v>0</v>
      </c>
      <c r="F45" s="141"/>
      <c r="G45" s="142">
        <v>299438</v>
      </c>
      <c r="H45" s="142">
        <v>67978</v>
      </c>
      <c r="I45" s="142">
        <v>7967</v>
      </c>
      <c r="J45" s="142">
        <v>5995</v>
      </c>
      <c r="K45" s="142">
        <v>5010</v>
      </c>
      <c r="L45" s="142">
        <v>3074</v>
      </c>
      <c r="M45" s="143">
        <v>7657</v>
      </c>
      <c r="N45" s="144">
        <v>2477</v>
      </c>
      <c r="O45" s="142">
        <v>2604</v>
      </c>
      <c r="P45" s="142">
        <v>4786</v>
      </c>
      <c r="Q45" s="142">
        <v>8673</v>
      </c>
      <c r="R45" s="143">
        <v>3321</v>
      </c>
      <c r="S45" s="143">
        <v>3178</v>
      </c>
      <c r="T45" s="142">
        <v>13235</v>
      </c>
      <c r="U45" s="142">
        <v>10827</v>
      </c>
      <c r="V45" s="142">
        <v>7214</v>
      </c>
      <c r="W45" s="142">
        <v>3613</v>
      </c>
      <c r="X45" s="142">
        <v>19528</v>
      </c>
      <c r="Y45" s="142">
        <v>9105</v>
      </c>
      <c r="Z45" s="142">
        <v>3705</v>
      </c>
      <c r="AA45" s="143">
        <v>1500</v>
      </c>
      <c r="AB45" s="144">
        <v>5218</v>
      </c>
      <c r="AC45" s="142">
        <v>10070</v>
      </c>
      <c r="AD45" s="142">
        <v>4330</v>
      </c>
      <c r="AE45" s="142">
        <v>448</v>
      </c>
      <c r="AF45" s="142">
        <v>631</v>
      </c>
      <c r="AG45" s="142">
        <v>1671</v>
      </c>
      <c r="AH45" s="142">
        <v>2095</v>
      </c>
      <c r="AI45" s="143">
        <v>895</v>
      </c>
      <c r="AJ45" s="145" t="s">
        <v>93</v>
      </c>
      <c r="AK45" s="142">
        <v>16924</v>
      </c>
      <c r="AL45" s="142">
        <v>2046</v>
      </c>
      <c r="AM45" s="142">
        <v>4776</v>
      </c>
      <c r="AN45" s="142">
        <v>4324</v>
      </c>
      <c r="AO45" s="142">
        <v>1392</v>
      </c>
      <c r="AP45" s="142">
        <v>35</v>
      </c>
      <c r="AQ45" s="142">
        <v>1596</v>
      </c>
      <c r="AR45" s="142">
        <v>2150</v>
      </c>
      <c r="AS45" s="142">
        <v>605</v>
      </c>
      <c r="AT45" s="142">
        <v>10941</v>
      </c>
      <c r="AU45" s="142">
        <v>1657</v>
      </c>
      <c r="AV45" s="142">
        <v>1039</v>
      </c>
      <c r="AW45" s="142">
        <v>2296</v>
      </c>
      <c r="AX45" s="142">
        <v>5950</v>
      </c>
      <c r="AY45" s="142">
        <v>61326</v>
      </c>
      <c r="AZ45" s="143">
        <v>3374</v>
      </c>
      <c r="BA45" s="143">
        <v>45076</v>
      </c>
      <c r="BB45" s="142">
        <v>12876</v>
      </c>
      <c r="BC45" s="142">
        <v>6621</v>
      </c>
      <c r="BD45" s="142">
        <v>4549</v>
      </c>
      <c r="BE45" s="142">
        <v>72</v>
      </c>
      <c r="BF45" s="142">
        <v>2000</v>
      </c>
      <c r="BG45" s="142">
        <v>26674</v>
      </c>
      <c r="BH45" s="142">
        <v>787</v>
      </c>
      <c r="BI45" s="142">
        <v>3638</v>
      </c>
      <c r="BJ45" s="142">
        <v>3801</v>
      </c>
      <c r="BK45" s="142">
        <v>18448</v>
      </c>
      <c r="BL45" s="142">
        <v>68550</v>
      </c>
      <c r="BM45" s="142">
        <v>19857</v>
      </c>
      <c r="BN45" s="142">
        <v>22214</v>
      </c>
      <c r="BO45" s="142">
        <v>21376</v>
      </c>
      <c r="BP45" s="143">
        <v>5102</v>
      </c>
      <c r="BQ45" s="7"/>
    </row>
    <row r="46" spans="1:69" ht="12.75" customHeight="1">
      <c r="A46" s="145" t="s">
        <v>94</v>
      </c>
      <c r="B46" s="138">
        <v>3.08</v>
      </c>
      <c r="C46" s="138">
        <v>1.54</v>
      </c>
      <c r="D46" s="148">
        <v>54.8</v>
      </c>
      <c r="E46" s="140">
        <v>0</v>
      </c>
      <c r="F46" s="141"/>
      <c r="G46" s="142">
        <v>286536</v>
      </c>
      <c r="H46" s="142">
        <v>66240</v>
      </c>
      <c r="I46" s="142">
        <v>5288</v>
      </c>
      <c r="J46" s="142">
        <v>6077</v>
      </c>
      <c r="K46" s="142">
        <v>5017</v>
      </c>
      <c r="L46" s="142">
        <v>3021</v>
      </c>
      <c r="M46" s="143">
        <v>7275</v>
      </c>
      <c r="N46" s="144">
        <v>2503</v>
      </c>
      <c r="O46" s="142">
        <v>2939</v>
      </c>
      <c r="P46" s="142">
        <v>5268</v>
      </c>
      <c r="Q46" s="142">
        <v>9023</v>
      </c>
      <c r="R46" s="143">
        <v>3176</v>
      </c>
      <c r="S46" s="143">
        <v>2762</v>
      </c>
      <c r="T46" s="142">
        <v>13892</v>
      </c>
      <c r="U46" s="142">
        <v>7502</v>
      </c>
      <c r="V46" s="142">
        <v>5939</v>
      </c>
      <c r="W46" s="142">
        <v>1563</v>
      </c>
      <c r="X46" s="142">
        <v>22032</v>
      </c>
      <c r="Y46" s="142">
        <v>8758</v>
      </c>
      <c r="Z46" s="142">
        <v>3898</v>
      </c>
      <c r="AA46" s="143">
        <v>2698</v>
      </c>
      <c r="AB46" s="144">
        <v>6679</v>
      </c>
      <c r="AC46" s="142">
        <v>8492</v>
      </c>
      <c r="AD46" s="142">
        <v>2632</v>
      </c>
      <c r="AE46" s="142">
        <v>744</v>
      </c>
      <c r="AF46" s="142">
        <v>1232</v>
      </c>
      <c r="AG46" s="142">
        <v>1652</v>
      </c>
      <c r="AH46" s="142">
        <v>1977</v>
      </c>
      <c r="AI46" s="143">
        <v>254</v>
      </c>
      <c r="AJ46" s="145" t="s">
        <v>94</v>
      </c>
      <c r="AK46" s="142">
        <v>16818</v>
      </c>
      <c r="AL46" s="142">
        <v>0</v>
      </c>
      <c r="AM46" s="142">
        <v>8698</v>
      </c>
      <c r="AN46" s="142">
        <v>2961</v>
      </c>
      <c r="AO46" s="142">
        <v>2065</v>
      </c>
      <c r="AP46" s="142">
        <v>286</v>
      </c>
      <c r="AQ46" s="142">
        <v>1048</v>
      </c>
      <c r="AR46" s="142">
        <v>1126</v>
      </c>
      <c r="AS46" s="142">
        <v>633</v>
      </c>
      <c r="AT46" s="142">
        <v>17533</v>
      </c>
      <c r="AU46" s="142">
        <v>1255</v>
      </c>
      <c r="AV46" s="142">
        <v>1176</v>
      </c>
      <c r="AW46" s="142">
        <v>6775</v>
      </c>
      <c r="AX46" s="142">
        <v>8327</v>
      </c>
      <c r="AY46" s="142">
        <v>34785</v>
      </c>
      <c r="AZ46" s="143">
        <v>2669</v>
      </c>
      <c r="BA46" s="143">
        <v>19804</v>
      </c>
      <c r="BB46" s="142">
        <v>12312</v>
      </c>
      <c r="BC46" s="142">
        <v>15187</v>
      </c>
      <c r="BD46" s="142">
        <v>13663</v>
      </c>
      <c r="BE46" s="142">
        <v>154</v>
      </c>
      <c r="BF46" s="142">
        <v>1371</v>
      </c>
      <c r="BG46" s="142">
        <v>22798</v>
      </c>
      <c r="BH46" s="142">
        <v>1321</v>
      </c>
      <c r="BI46" s="142">
        <v>4490</v>
      </c>
      <c r="BJ46" s="142">
        <v>3846</v>
      </c>
      <c r="BK46" s="142">
        <v>13142</v>
      </c>
      <c r="BL46" s="142">
        <v>75148</v>
      </c>
      <c r="BM46" s="142">
        <v>44663</v>
      </c>
      <c r="BN46" s="142">
        <v>14058</v>
      </c>
      <c r="BO46" s="142">
        <v>16378</v>
      </c>
      <c r="BP46" s="143">
        <v>49</v>
      </c>
      <c r="BQ46" s="7"/>
    </row>
    <row r="47" spans="1:69" ht="12.75" customHeight="1">
      <c r="A47" s="150" t="s">
        <v>95</v>
      </c>
      <c r="B47" s="151">
        <v>3.11</v>
      </c>
      <c r="C47" s="151">
        <v>1.6</v>
      </c>
      <c r="D47" s="152">
        <v>54.8</v>
      </c>
      <c r="E47" s="153">
        <v>0</v>
      </c>
      <c r="F47" s="154"/>
      <c r="G47" s="155">
        <v>347651</v>
      </c>
      <c r="H47" s="155">
        <v>78954</v>
      </c>
      <c r="I47" s="155">
        <v>7818</v>
      </c>
      <c r="J47" s="155">
        <v>9693</v>
      </c>
      <c r="K47" s="155">
        <v>6249</v>
      </c>
      <c r="L47" s="155">
        <v>3335</v>
      </c>
      <c r="M47" s="156">
        <v>8668</v>
      </c>
      <c r="N47" s="157">
        <v>3039</v>
      </c>
      <c r="O47" s="155">
        <v>3223</v>
      </c>
      <c r="P47" s="155">
        <v>5754</v>
      </c>
      <c r="Q47" s="155">
        <v>10304</v>
      </c>
      <c r="R47" s="156">
        <v>3121</v>
      </c>
      <c r="S47" s="156">
        <v>3644</v>
      </c>
      <c r="T47" s="155">
        <v>14108</v>
      </c>
      <c r="U47" s="155">
        <v>14023</v>
      </c>
      <c r="V47" s="155">
        <v>9239</v>
      </c>
      <c r="W47" s="155">
        <v>4785</v>
      </c>
      <c r="X47" s="155">
        <v>25828</v>
      </c>
      <c r="Y47" s="155">
        <v>9685</v>
      </c>
      <c r="Z47" s="155">
        <v>4015</v>
      </c>
      <c r="AA47" s="156">
        <v>6061</v>
      </c>
      <c r="AB47" s="157">
        <v>6067</v>
      </c>
      <c r="AC47" s="155">
        <v>14831</v>
      </c>
      <c r="AD47" s="155">
        <v>7038</v>
      </c>
      <c r="AE47" s="155">
        <v>458</v>
      </c>
      <c r="AF47" s="155">
        <v>2094</v>
      </c>
      <c r="AG47" s="155">
        <v>2656</v>
      </c>
      <c r="AH47" s="155">
        <v>2145</v>
      </c>
      <c r="AI47" s="156">
        <v>440</v>
      </c>
      <c r="AJ47" s="158" t="s">
        <v>95</v>
      </c>
      <c r="AK47" s="155">
        <v>16830</v>
      </c>
      <c r="AL47" s="155">
        <v>0</v>
      </c>
      <c r="AM47" s="155">
        <v>6163</v>
      </c>
      <c r="AN47" s="155">
        <v>2577</v>
      </c>
      <c r="AO47" s="155">
        <v>1830</v>
      </c>
      <c r="AP47" s="155">
        <v>156</v>
      </c>
      <c r="AQ47" s="155">
        <v>1840</v>
      </c>
      <c r="AR47" s="155">
        <v>2728</v>
      </c>
      <c r="AS47" s="155">
        <v>1537</v>
      </c>
      <c r="AT47" s="155">
        <v>12405</v>
      </c>
      <c r="AU47" s="155">
        <v>1986</v>
      </c>
      <c r="AV47" s="155">
        <v>1479</v>
      </c>
      <c r="AW47" s="155">
        <v>3217</v>
      </c>
      <c r="AX47" s="155">
        <v>5724</v>
      </c>
      <c r="AY47" s="155">
        <v>29739</v>
      </c>
      <c r="AZ47" s="156">
        <v>1228</v>
      </c>
      <c r="BA47" s="156">
        <v>15795</v>
      </c>
      <c r="BB47" s="155">
        <v>12716</v>
      </c>
      <c r="BC47" s="155">
        <v>9586</v>
      </c>
      <c r="BD47" s="155">
        <v>7959</v>
      </c>
      <c r="BE47" s="155">
        <v>20</v>
      </c>
      <c r="BF47" s="155">
        <v>1607</v>
      </c>
      <c r="BG47" s="155">
        <v>34969</v>
      </c>
      <c r="BH47" s="155">
        <v>3503</v>
      </c>
      <c r="BI47" s="155">
        <v>10087</v>
      </c>
      <c r="BJ47" s="155">
        <v>4277</v>
      </c>
      <c r="BK47" s="155">
        <v>17102</v>
      </c>
      <c r="BL47" s="155">
        <v>110485</v>
      </c>
      <c r="BM47" s="155">
        <v>30941</v>
      </c>
      <c r="BN47" s="155">
        <v>27710</v>
      </c>
      <c r="BO47" s="155">
        <v>32126</v>
      </c>
      <c r="BP47" s="156">
        <v>19708</v>
      </c>
      <c r="BQ47" s="7"/>
    </row>
    <row r="48" spans="1:69" ht="13.5" customHeight="1">
      <c r="A48" s="74" t="s">
        <v>79</v>
      </c>
      <c r="B48" s="21"/>
      <c r="C48" s="21"/>
      <c r="D48" s="2" t="s">
        <v>0</v>
      </c>
      <c r="E48" s="58" t="s">
        <v>0</v>
      </c>
      <c r="F48" s="2"/>
      <c r="G48" s="2" t="s">
        <v>0</v>
      </c>
      <c r="H48" s="59"/>
      <c r="I48" s="2" t="s">
        <v>0</v>
      </c>
      <c r="J48" s="59"/>
      <c r="K48" s="59"/>
      <c r="L48" s="20"/>
      <c r="M48" s="20"/>
      <c r="N48" s="20"/>
      <c r="O48" s="7"/>
      <c r="P48" s="7"/>
      <c r="Q48" s="7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110" t="s">
        <v>102</v>
      </c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7"/>
    </row>
    <row r="49" spans="1:69" ht="12" customHeight="1">
      <c r="A49" s="71" t="s">
        <v>103</v>
      </c>
      <c r="B49" s="29" t="s">
        <v>80</v>
      </c>
      <c r="C49" s="29" t="s">
        <v>80</v>
      </c>
      <c r="D49" s="5" t="s">
        <v>80</v>
      </c>
      <c r="E49" s="60" t="s">
        <v>80</v>
      </c>
      <c r="F49" s="4"/>
      <c r="G49" s="18">
        <v>100</v>
      </c>
      <c r="H49" s="18">
        <f aca="true" t="shared" si="0" ref="H49:W51">ROUND(H14/$G14*100,1)</f>
        <v>20.7</v>
      </c>
      <c r="I49" s="18">
        <f t="shared" si="0"/>
        <v>1.9</v>
      </c>
      <c r="J49" s="18">
        <f>ROUND(J14/$G14*100,1)</f>
        <v>2.3</v>
      </c>
      <c r="K49" s="18">
        <f t="shared" si="0"/>
        <v>1.6</v>
      </c>
      <c r="L49" s="18">
        <f t="shared" si="0"/>
        <v>0.9</v>
      </c>
      <c r="M49" s="18">
        <f t="shared" si="0"/>
        <v>2.6</v>
      </c>
      <c r="N49" s="18">
        <f t="shared" si="0"/>
        <v>0.7</v>
      </c>
      <c r="O49" s="18">
        <f t="shared" si="0"/>
        <v>0.8</v>
      </c>
      <c r="P49" s="18">
        <f t="shared" si="0"/>
        <v>1.4</v>
      </c>
      <c r="Q49" s="18">
        <f t="shared" si="0"/>
        <v>2.6</v>
      </c>
      <c r="R49" s="19">
        <f t="shared" si="0"/>
        <v>1.1</v>
      </c>
      <c r="S49" s="19">
        <f t="shared" si="0"/>
        <v>1.2</v>
      </c>
      <c r="T49" s="18">
        <f t="shared" si="0"/>
        <v>3.5</v>
      </c>
      <c r="U49" s="18">
        <f t="shared" si="0"/>
        <v>4.3</v>
      </c>
      <c r="V49" s="18">
        <f t="shared" si="0"/>
        <v>1.1</v>
      </c>
      <c r="W49" s="18">
        <f t="shared" si="0"/>
        <v>3.2</v>
      </c>
      <c r="X49" s="18">
        <f aca="true" t="shared" si="1" ref="X49:AI51">ROUND(X14/$G14*100,1)</f>
        <v>7.6</v>
      </c>
      <c r="Y49" s="18">
        <f t="shared" si="1"/>
        <v>3</v>
      </c>
      <c r="Z49" s="18">
        <f t="shared" si="1"/>
        <v>1.6</v>
      </c>
      <c r="AA49" s="18">
        <f t="shared" si="1"/>
        <v>1.3</v>
      </c>
      <c r="AB49" s="18">
        <f t="shared" si="1"/>
        <v>1.7</v>
      </c>
      <c r="AC49" s="18">
        <f t="shared" si="1"/>
        <v>2.7</v>
      </c>
      <c r="AD49" s="18">
        <f t="shared" si="1"/>
        <v>1</v>
      </c>
      <c r="AE49" s="18">
        <f t="shared" si="1"/>
        <v>0.3</v>
      </c>
      <c r="AF49" s="18">
        <f t="shared" si="1"/>
        <v>0.2</v>
      </c>
      <c r="AG49" s="18">
        <f t="shared" si="1"/>
        <v>0.5</v>
      </c>
      <c r="AH49" s="18">
        <f t="shared" si="1"/>
        <v>0.6</v>
      </c>
      <c r="AI49" s="19">
        <f t="shared" si="1"/>
        <v>0.2</v>
      </c>
      <c r="AJ49" s="71" t="s">
        <v>103</v>
      </c>
      <c r="AK49" s="18">
        <f aca="true" t="shared" si="2" ref="AK49:AZ51">ROUND(AK14/$G14*100,1)</f>
        <v>3.6</v>
      </c>
      <c r="AL49" s="18">
        <f t="shared" si="2"/>
        <v>0.2</v>
      </c>
      <c r="AM49" s="18">
        <f t="shared" si="2"/>
        <v>1.2</v>
      </c>
      <c r="AN49" s="18">
        <f t="shared" si="2"/>
        <v>0.8</v>
      </c>
      <c r="AO49" s="18">
        <f t="shared" si="2"/>
        <v>0.4</v>
      </c>
      <c r="AP49" s="18">
        <f t="shared" si="2"/>
        <v>0</v>
      </c>
      <c r="AQ49" s="18">
        <f t="shared" si="2"/>
        <v>0.3</v>
      </c>
      <c r="AR49" s="18">
        <f t="shared" si="2"/>
        <v>0.4</v>
      </c>
      <c r="AS49" s="18">
        <f t="shared" si="2"/>
        <v>0.3</v>
      </c>
      <c r="AT49" s="18">
        <f t="shared" si="2"/>
        <v>2.8</v>
      </c>
      <c r="AU49" s="18">
        <f t="shared" si="2"/>
        <v>0.4</v>
      </c>
      <c r="AV49" s="18">
        <f t="shared" si="2"/>
        <v>0.3</v>
      </c>
      <c r="AW49" s="18">
        <f t="shared" si="2"/>
        <v>0.5</v>
      </c>
      <c r="AX49" s="18">
        <f t="shared" si="2"/>
        <v>1.6</v>
      </c>
      <c r="AY49" s="18">
        <f t="shared" si="2"/>
        <v>12.7</v>
      </c>
      <c r="AZ49" s="19">
        <f t="shared" si="2"/>
        <v>0.9</v>
      </c>
      <c r="BA49" s="19">
        <f aca="true" t="shared" si="3" ref="BA49:BP51">ROUND(BA14/$G14*100,1)</f>
        <v>8.3</v>
      </c>
      <c r="BB49" s="18">
        <f t="shared" si="3"/>
        <v>3.4</v>
      </c>
      <c r="BC49" s="18">
        <f t="shared" si="3"/>
        <v>3.2</v>
      </c>
      <c r="BD49" s="18">
        <f t="shared" si="3"/>
        <v>2.3</v>
      </c>
      <c r="BE49" s="18">
        <f t="shared" si="3"/>
        <v>0.1</v>
      </c>
      <c r="BF49" s="18">
        <f t="shared" si="3"/>
        <v>0.8</v>
      </c>
      <c r="BG49" s="18">
        <f t="shared" si="3"/>
        <v>8.5</v>
      </c>
      <c r="BH49" s="18">
        <f t="shared" si="3"/>
        <v>0.9</v>
      </c>
      <c r="BI49" s="18">
        <f t="shared" si="3"/>
        <v>2</v>
      </c>
      <c r="BJ49" s="18">
        <f t="shared" si="3"/>
        <v>1.2</v>
      </c>
      <c r="BK49" s="18">
        <f t="shared" si="3"/>
        <v>4.3</v>
      </c>
      <c r="BL49" s="18">
        <f t="shared" si="3"/>
        <v>34</v>
      </c>
      <c r="BM49" s="18">
        <f t="shared" si="3"/>
        <v>7.5</v>
      </c>
      <c r="BN49" s="18">
        <f t="shared" si="3"/>
        <v>15.1</v>
      </c>
      <c r="BO49" s="18">
        <f t="shared" si="3"/>
        <v>7.8</v>
      </c>
      <c r="BP49" s="19">
        <f t="shared" si="3"/>
        <v>3.6</v>
      </c>
      <c r="BQ49" s="3"/>
    </row>
    <row r="50" spans="1:69" ht="12" customHeight="1">
      <c r="A50" s="72" t="s">
        <v>104</v>
      </c>
      <c r="B50" s="30" t="s">
        <v>80</v>
      </c>
      <c r="C50" s="30" t="s">
        <v>80</v>
      </c>
      <c r="D50" s="27" t="s">
        <v>80</v>
      </c>
      <c r="E50" s="61" t="s">
        <v>80</v>
      </c>
      <c r="F50" s="8"/>
      <c r="G50" s="9">
        <v>100</v>
      </c>
      <c r="H50" s="9">
        <f t="shared" si="0"/>
        <v>21.2</v>
      </c>
      <c r="I50" s="9">
        <f t="shared" si="0"/>
        <v>1.9</v>
      </c>
      <c r="J50" s="9">
        <f t="shared" si="0"/>
        <v>2.4</v>
      </c>
      <c r="K50" s="9">
        <f t="shared" si="0"/>
        <v>1.9</v>
      </c>
      <c r="L50" s="9">
        <f t="shared" si="0"/>
        <v>0.9</v>
      </c>
      <c r="M50" s="9">
        <f t="shared" si="0"/>
        <v>2.6</v>
      </c>
      <c r="N50" s="9">
        <f t="shared" si="0"/>
        <v>0.8</v>
      </c>
      <c r="O50" s="9">
        <f t="shared" si="0"/>
        <v>0.9</v>
      </c>
      <c r="P50" s="9">
        <f t="shared" si="0"/>
        <v>1.6</v>
      </c>
      <c r="Q50" s="9">
        <f t="shared" si="0"/>
        <v>2.6</v>
      </c>
      <c r="R50" s="10">
        <f t="shared" si="0"/>
        <v>1.1</v>
      </c>
      <c r="S50" s="10">
        <f t="shared" si="0"/>
        <v>1</v>
      </c>
      <c r="T50" s="9">
        <f t="shared" si="0"/>
        <v>3.5</v>
      </c>
      <c r="U50" s="9">
        <f t="shared" si="0"/>
        <v>3.6</v>
      </c>
      <c r="V50" s="9">
        <f t="shared" si="0"/>
        <v>1.4</v>
      </c>
      <c r="W50" s="9">
        <f t="shared" si="0"/>
        <v>2.2</v>
      </c>
      <c r="X50" s="9">
        <f t="shared" si="1"/>
        <v>7.2</v>
      </c>
      <c r="Y50" s="9">
        <f t="shared" si="1"/>
        <v>3.1</v>
      </c>
      <c r="Z50" s="9">
        <f t="shared" si="1"/>
        <v>1.4</v>
      </c>
      <c r="AA50" s="9">
        <f t="shared" si="1"/>
        <v>1.1</v>
      </c>
      <c r="AB50" s="9">
        <f t="shared" si="1"/>
        <v>1.6</v>
      </c>
      <c r="AC50" s="9">
        <f t="shared" si="1"/>
        <v>2.7</v>
      </c>
      <c r="AD50" s="9">
        <f t="shared" si="1"/>
        <v>0.9</v>
      </c>
      <c r="AE50" s="9">
        <f t="shared" si="1"/>
        <v>0.3</v>
      </c>
      <c r="AF50" s="9">
        <f t="shared" si="1"/>
        <v>0.2</v>
      </c>
      <c r="AG50" s="9">
        <f t="shared" si="1"/>
        <v>0.6</v>
      </c>
      <c r="AH50" s="9">
        <f t="shared" si="1"/>
        <v>0.6</v>
      </c>
      <c r="AI50" s="10">
        <f t="shared" si="1"/>
        <v>0.1</v>
      </c>
      <c r="AJ50" s="72" t="s">
        <v>104</v>
      </c>
      <c r="AK50" s="9">
        <f t="shared" si="2"/>
        <v>3.8</v>
      </c>
      <c r="AL50" s="9">
        <f t="shared" si="2"/>
        <v>0</v>
      </c>
      <c r="AM50" s="9">
        <f t="shared" si="2"/>
        <v>1.4</v>
      </c>
      <c r="AN50" s="9">
        <f t="shared" si="2"/>
        <v>0.8</v>
      </c>
      <c r="AO50" s="9">
        <f t="shared" si="2"/>
        <v>0.4</v>
      </c>
      <c r="AP50" s="9">
        <f t="shared" si="2"/>
        <v>0.1</v>
      </c>
      <c r="AQ50" s="9">
        <f t="shared" si="2"/>
        <v>0.2</v>
      </c>
      <c r="AR50" s="9">
        <f t="shared" si="2"/>
        <v>0.5</v>
      </c>
      <c r="AS50" s="9">
        <f t="shared" si="2"/>
        <v>0.3</v>
      </c>
      <c r="AT50" s="9">
        <f t="shared" si="2"/>
        <v>3</v>
      </c>
      <c r="AU50" s="9">
        <f t="shared" si="2"/>
        <v>0.4</v>
      </c>
      <c r="AV50" s="9">
        <f t="shared" si="2"/>
        <v>0.3</v>
      </c>
      <c r="AW50" s="9">
        <f t="shared" si="2"/>
        <v>0.7</v>
      </c>
      <c r="AX50" s="9">
        <f t="shared" si="2"/>
        <v>1.7</v>
      </c>
      <c r="AY50" s="9">
        <f t="shared" si="2"/>
        <v>11.7</v>
      </c>
      <c r="AZ50" s="10">
        <f t="shared" si="2"/>
        <v>1.3</v>
      </c>
      <c r="BA50" s="10">
        <f t="shared" si="3"/>
        <v>6.8</v>
      </c>
      <c r="BB50" s="9">
        <f t="shared" si="3"/>
        <v>3.6</v>
      </c>
      <c r="BC50" s="9">
        <f t="shared" si="3"/>
        <v>4</v>
      </c>
      <c r="BD50" s="9">
        <f t="shared" si="3"/>
        <v>3.3</v>
      </c>
      <c r="BE50" s="9">
        <f t="shared" si="3"/>
        <v>0.1</v>
      </c>
      <c r="BF50" s="9">
        <f t="shared" si="3"/>
        <v>0.6</v>
      </c>
      <c r="BG50" s="9">
        <f t="shared" si="3"/>
        <v>10</v>
      </c>
      <c r="BH50" s="9">
        <f t="shared" si="3"/>
        <v>1.6</v>
      </c>
      <c r="BI50" s="9">
        <f t="shared" si="3"/>
        <v>2</v>
      </c>
      <c r="BJ50" s="9">
        <f t="shared" si="3"/>
        <v>1.3</v>
      </c>
      <c r="BK50" s="9">
        <f t="shared" si="3"/>
        <v>5.2</v>
      </c>
      <c r="BL50" s="9">
        <f t="shared" si="3"/>
        <v>32.8</v>
      </c>
      <c r="BM50" s="9">
        <f t="shared" si="3"/>
        <v>7.1</v>
      </c>
      <c r="BN50" s="9">
        <f t="shared" si="3"/>
        <v>14.8</v>
      </c>
      <c r="BO50" s="9">
        <f t="shared" si="3"/>
        <v>7.9</v>
      </c>
      <c r="BP50" s="10">
        <f t="shared" si="3"/>
        <v>3.1</v>
      </c>
      <c r="BQ50" s="3"/>
    </row>
    <row r="51" spans="1:69" ht="12" customHeight="1">
      <c r="A51" s="72" t="s">
        <v>107</v>
      </c>
      <c r="B51" s="30" t="s">
        <v>80</v>
      </c>
      <c r="C51" s="30" t="s">
        <v>80</v>
      </c>
      <c r="D51" s="27" t="s">
        <v>80</v>
      </c>
      <c r="E51" s="61" t="s">
        <v>80</v>
      </c>
      <c r="F51" s="8"/>
      <c r="G51" s="9">
        <v>100</v>
      </c>
      <c r="H51" s="9">
        <f t="shared" si="0"/>
        <v>20.9</v>
      </c>
      <c r="I51" s="9">
        <f t="shared" si="0"/>
        <v>2</v>
      </c>
      <c r="J51" s="9">
        <f t="shared" si="0"/>
        <v>2.5</v>
      </c>
      <c r="K51" s="9">
        <f t="shared" si="0"/>
        <v>1.8</v>
      </c>
      <c r="L51" s="9">
        <f t="shared" si="0"/>
        <v>0.9</v>
      </c>
      <c r="M51" s="9">
        <f t="shared" si="0"/>
        <v>2.6</v>
      </c>
      <c r="N51" s="9">
        <f t="shared" si="0"/>
        <v>0.8</v>
      </c>
      <c r="O51" s="9">
        <f t="shared" si="0"/>
        <v>0.9</v>
      </c>
      <c r="P51" s="9">
        <f t="shared" si="0"/>
        <v>1.5</v>
      </c>
      <c r="Q51" s="9">
        <f t="shared" si="0"/>
        <v>2.6</v>
      </c>
      <c r="R51" s="10">
        <f t="shared" si="0"/>
        <v>1.1</v>
      </c>
      <c r="S51" s="10">
        <f t="shared" si="0"/>
        <v>1.1</v>
      </c>
      <c r="T51" s="9">
        <f t="shared" si="0"/>
        <v>3.2</v>
      </c>
      <c r="U51" s="9">
        <f t="shared" si="0"/>
        <v>5.8</v>
      </c>
      <c r="V51" s="9">
        <f t="shared" si="0"/>
        <v>1.1</v>
      </c>
      <c r="W51" s="9">
        <f t="shared" si="0"/>
        <v>4.8</v>
      </c>
      <c r="X51" s="9">
        <f t="shared" si="1"/>
        <v>7.7</v>
      </c>
      <c r="Y51" s="9">
        <f t="shared" si="1"/>
        <v>3.3</v>
      </c>
      <c r="Z51" s="9">
        <f t="shared" si="1"/>
        <v>1.5</v>
      </c>
      <c r="AA51" s="9">
        <f t="shared" si="1"/>
        <v>1.2</v>
      </c>
      <c r="AB51" s="9">
        <f t="shared" si="1"/>
        <v>1.8</v>
      </c>
      <c r="AC51" s="9">
        <f t="shared" si="1"/>
        <v>2.6</v>
      </c>
      <c r="AD51" s="9">
        <f t="shared" si="1"/>
        <v>0.9</v>
      </c>
      <c r="AE51" s="9">
        <f t="shared" si="1"/>
        <v>0.2</v>
      </c>
      <c r="AF51" s="9">
        <f t="shared" si="1"/>
        <v>0.2</v>
      </c>
      <c r="AG51" s="9">
        <f t="shared" si="1"/>
        <v>0.5</v>
      </c>
      <c r="AH51" s="9">
        <f t="shared" si="1"/>
        <v>0.6</v>
      </c>
      <c r="AI51" s="10">
        <f t="shared" si="1"/>
        <v>0.2</v>
      </c>
      <c r="AJ51" s="72" t="s">
        <v>107</v>
      </c>
      <c r="AK51" s="9">
        <f t="shared" si="2"/>
        <v>3.8</v>
      </c>
      <c r="AL51" s="9">
        <f t="shared" si="2"/>
        <v>0.3</v>
      </c>
      <c r="AM51" s="9">
        <f t="shared" si="2"/>
        <v>1.4</v>
      </c>
      <c r="AN51" s="9">
        <f t="shared" si="2"/>
        <v>0.7</v>
      </c>
      <c r="AO51" s="9">
        <f t="shared" si="2"/>
        <v>0.3</v>
      </c>
      <c r="AP51" s="9">
        <f t="shared" si="2"/>
        <v>0</v>
      </c>
      <c r="AQ51" s="9">
        <f t="shared" si="2"/>
        <v>0.2</v>
      </c>
      <c r="AR51" s="9">
        <f t="shared" si="2"/>
        <v>0.4</v>
      </c>
      <c r="AS51" s="9">
        <f t="shared" si="2"/>
        <v>0.4</v>
      </c>
      <c r="AT51" s="9">
        <f t="shared" si="2"/>
        <v>2.8</v>
      </c>
      <c r="AU51" s="9">
        <f t="shared" si="2"/>
        <v>0.5</v>
      </c>
      <c r="AV51" s="9">
        <f t="shared" si="2"/>
        <v>0.3</v>
      </c>
      <c r="AW51" s="9">
        <f t="shared" si="2"/>
        <v>0.5</v>
      </c>
      <c r="AX51" s="9">
        <f t="shared" si="2"/>
        <v>1.5</v>
      </c>
      <c r="AY51" s="9">
        <f t="shared" si="2"/>
        <v>14.1</v>
      </c>
      <c r="AZ51" s="10">
        <f t="shared" si="2"/>
        <v>1.2</v>
      </c>
      <c r="BA51" s="10">
        <f t="shared" si="3"/>
        <v>9.5</v>
      </c>
      <c r="BB51" s="9">
        <f t="shared" si="3"/>
        <v>3.4</v>
      </c>
      <c r="BC51" s="9">
        <f t="shared" si="3"/>
        <v>2.9</v>
      </c>
      <c r="BD51" s="9">
        <f t="shared" si="3"/>
        <v>2.2</v>
      </c>
      <c r="BE51" s="9">
        <f t="shared" si="3"/>
        <v>0</v>
      </c>
      <c r="BF51" s="9">
        <f t="shared" si="3"/>
        <v>0.6</v>
      </c>
      <c r="BG51" s="9">
        <f t="shared" si="3"/>
        <v>8.8</v>
      </c>
      <c r="BH51" s="9">
        <f t="shared" si="3"/>
        <v>1</v>
      </c>
      <c r="BI51" s="9">
        <f t="shared" si="3"/>
        <v>1.7</v>
      </c>
      <c r="BJ51" s="9">
        <f t="shared" si="3"/>
        <v>1.2</v>
      </c>
      <c r="BK51" s="9">
        <f t="shared" si="3"/>
        <v>4.8</v>
      </c>
      <c r="BL51" s="9">
        <f t="shared" si="3"/>
        <v>30.5</v>
      </c>
      <c r="BM51" s="9">
        <f t="shared" si="3"/>
        <v>8</v>
      </c>
      <c r="BN51" s="9">
        <f t="shared" si="3"/>
        <v>11.5</v>
      </c>
      <c r="BO51" s="9">
        <f t="shared" si="3"/>
        <v>8.7</v>
      </c>
      <c r="BP51" s="10">
        <f t="shared" si="3"/>
        <v>2.3</v>
      </c>
      <c r="BQ51" s="3"/>
    </row>
    <row r="52" spans="1:69" ht="12" customHeight="1">
      <c r="A52" s="72" t="s">
        <v>188</v>
      </c>
      <c r="B52" s="30" t="s">
        <v>80</v>
      </c>
      <c r="C52" s="30" t="s">
        <v>80</v>
      </c>
      <c r="D52" s="27" t="s">
        <v>80</v>
      </c>
      <c r="E52" s="61" t="s">
        <v>80</v>
      </c>
      <c r="F52" s="8"/>
      <c r="G52" s="9">
        <v>100</v>
      </c>
      <c r="H52" s="9">
        <f aca="true" t="shared" si="4" ref="H52:AI52">ROUND(H17/$G17*100,1)</f>
        <v>22.9</v>
      </c>
      <c r="I52" s="9">
        <f t="shared" si="4"/>
        <v>2.3</v>
      </c>
      <c r="J52" s="9">
        <f t="shared" si="4"/>
        <v>2.6</v>
      </c>
      <c r="K52" s="9">
        <f t="shared" si="4"/>
        <v>1.9</v>
      </c>
      <c r="L52" s="9">
        <f t="shared" si="4"/>
        <v>1</v>
      </c>
      <c r="M52" s="9">
        <f t="shared" si="4"/>
        <v>2.9</v>
      </c>
      <c r="N52" s="9">
        <f t="shared" si="4"/>
        <v>1</v>
      </c>
      <c r="O52" s="9">
        <f t="shared" si="4"/>
        <v>1</v>
      </c>
      <c r="P52" s="9">
        <f t="shared" si="4"/>
        <v>1.8</v>
      </c>
      <c r="Q52" s="9">
        <f t="shared" si="4"/>
        <v>2.7</v>
      </c>
      <c r="R52" s="10">
        <f t="shared" si="4"/>
        <v>1.2</v>
      </c>
      <c r="S52" s="10">
        <f t="shared" si="4"/>
        <v>1</v>
      </c>
      <c r="T52" s="9">
        <f t="shared" si="4"/>
        <v>3.6</v>
      </c>
      <c r="U52" s="9">
        <f t="shared" si="4"/>
        <v>6.9</v>
      </c>
      <c r="V52" s="9">
        <f t="shared" si="4"/>
        <v>2</v>
      </c>
      <c r="W52" s="9">
        <f t="shared" si="4"/>
        <v>4.9</v>
      </c>
      <c r="X52" s="9">
        <f t="shared" si="4"/>
        <v>8.1</v>
      </c>
      <c r="Y52" s="9">
        <f t="shared" si="4"/>
        <v>3.7</v>
      </c>
      <c r="Z52" s="9">
        <f t="shared" si="4"/>
        <v>1.7</v>
      </c>
      <c r="AA52" s="9">
        <f t="shared" si="4"/>
        <v>0.8</v>
      </c>
      <c r="AB52" s="9">
        <f t="shared" si="4"/>
        <v>1.9</v>
      </c>
      <c r="AC52" s="9">
        <f t="shared" si="4"/>
        <v>4.1</v>
      </c>
      <c r="AD52" s="9">
        <f t="shared" si="4"/>
        <v>1.6</v>
      </c>
      <c r="AE52" s="9">
        <f t="shared" si="4"/>
        <v>0.4</v>
      </c>
      <c r="AF52" s="9">
        <f t="shared" si="4"/>
        <v>0.4</v>
      </c>
      <c r="AG52" s="9">
        <f t="shared" si="4"/>
        <v>0.7</v>
      </c>
      <c r="AH52" s="9">
        <f t="shared" si="4"/>
        <v>0.7</v>
      </c>
      <c r="AI52" s="10">
        <f t="shared" si="4"/>
        <v>0.2</v>
      </c>
      <c r="AJ52" s="72" t="s">
        <v>188</v>
      </c>
      <c r="AK52" s="9">
        <f aca="true" t="shared" si="5" ref="AK52:BP52">ROUND(AK17/$G17*100,1)</f>
        <v>3.7</v>
      </c>
      <c r="AL52" s="9">
        <f t="shared" si="5"/>
        <v>0.1</v>
      </c>
      <c r="AM52" s="9">
        <f t="shared" si="5"/>
        <v>1.4</v>
      </c>
      <c r="AN52" s="9">
        <f t="shared" si="5"/>
        <v>0.8</v>
      </c>
      <c r="AO52" s="9">
        <f t="shared" si="5"/>
        <v>0.3</v>
      </c>
      <c r="AP52" s="9">
        <f t="shared" si="5"/>
        <v>0</v>
      </c>
      <c r="AQ52" s="9">
        <f t="shared" si="5"/>
        <v>0.3</v>
      </c>
      <c r="AR52" s="9">
        <f t="shared" si="5"/>
        <v>0.5</v>
      </c>
      <c r="AS52" s="9">
        <f t="shared" si="5"/>
        <v>0.3</v>
      </c>
      <c r="AT52" s="9">
        <f t="shared" si="5"/>
        <v>3.6</v>
      </c>
      <c r="AU52" s="9">
        <f t="shared" si="5"/>
        <v>0.6</v>
      </c>
      <c r="AV52" s="9">
        <f t="shared" si="5"/>
        <v>0.2</v>
      </c>
      <c r="AW52" s="9">
        <f t="shared" si="5"/>
        <v>0.8</v>
      </c>
      <c r="AX52" s="9">
        <f t="shared" si="5"/>
        <v>2</v>
      </c>
      <c r="AY52" s="9">
        <f t="shared" si="5"/>
        <v>12</v>
      </c>
      <c r="AZ52" s="10">
        <f t="shared" si="5"/>
        <v>1</v>
      </c>
      <c r="BA52" s="10">
        <f t="shared" si="5"/>
        <v>6.9</v>
      </c>
      <c r="BB52" s="9">
        <f t="shared" si="5"/>
        <v>4</v>
      </c>
      <c r="BC52" s="9">
        <f t="shared" si="5"/>
        <v>3.3</v>
      </c>
      <c r="BD52" s="9">
        <f t="shared" si="5"/>
        <v>2.6</v>
      </c>
      <c r="BE52" s="9">
        <f t="shared" si="5"/>
        <v>0.1</v>
      </c>
      <c r="BF52" s="9">
        <f t="shared" si="5"/>
        <v>0.6</v>
      </c>
      <c r="BG52" s="9">
        <f t="shared" si="5"/>
        <v>9.4</v>
      </c>
      <c r="BH52" s="9">
        <f t="shared" si="5"/>
        <v>1.4</v>
      </c>
      <c r="BI52" s="9">
        <f t="shared" si="5"/>
        <v>1.8</v>
      </c>
      <c r="BJ52" s="9">
        <f t="shared" si="5"/>
        <v>1.4</v>
      </c>
      <c r="BK52" s="9">
        <f t="shared" si="5"/>
        <v>4.9</v>
      </c>
      <c r="BL52" s="9">
        <f t="shared" si="5"/>
        <v>25.9</v>
      </c>
      <c r="BM52" s="9">
        <f t="shared" si="5"/>
        <v>6.9</v>
      </c>
      <c r="BN52" s="9">
        <f t="shared" si="5"/>
        <v>10.2</v>
      </c>
      <c r="BO52" s="9">
        <f t="shared" si="5"/>
        <v>7.9</v>
      </c>
      <c r="BP52" s="10">
        <f t="shared" si="5"/>
        <v>1</v>
      </c>
      <c r="BQ52" s="3"/>
    </row>
    <row r="53" spans="1:69" ht="12" customHeight="1">
      <c r="A53" s="73" t="s">
        <v>202</v>
      </c>
      <c r="B53" s="31" t="s">
        <v>80</v>
      </c>
      <c r="C53" s="31" t="s">
        <v>80</v>
      </c>
      <c r="D53" s="28" t="s">
        <v>80</v>
      </c>
      <c r="E53" s="62" t="s">
        <v>80</v>
      </c>
      <c r="F53" s="11"/>
      <c r="G53" s="12">
        <v>100</v>
      </c>
      <c r="H53" s="12">
        <f aca="true" t="shared" si="6" ref="H53:AI53">ROUND(H18/$G18*100,1)</f>
        <v>22.7</v>
      </c>
      <c r="I53" s="12">
        <f t="shared" si="6"/>
        <v>2.2</v>
      </c>
      <c r="J53" s="12">
        <f t="shared" si="6"/>
        <v>2.4</v>
      </c>
      <c r="K53" s="12">
        <f t="shared" si="6"/>
        <v>1.8</v>
      </c>
      <c r="L53" s="12">
        <f t="shared" si="6"/>
        <v>1</v>
      </c>
      <c r="M53" s="12">
        <f t="shared" si="6"/>
        <v>3</v>
      </c>
      <c r="N53" s="12">
        <f t="shared" si="6"/>
        <v>0.9</v>
      </c>
      <c r="O53" s="12">
        <f t="shared" si="6"/>
        <v>1</v>
      </c>
      <c r="P53" s="12">
        <f t="shared" si="6"/>
        <v>1.6</v>
      </c>
      <c r="Q53" s="12">
        <f t="shared" si="6"/>
        <v>2.9</v>
      </c>
      <c r="R53" s="13">
        <f t="shared" si="6"/>
        <v>1.2</v>
      </c>
      <c r="S53" s="13">
        <f t="shared" si="6"/>
        <v>1.1</v>
      </c>
      <c r="T53" s="12">
        <f t="shared" si="6"/>
        <v>3.8</v>
      </c>
      <c r="U53" s="12">
        <f t="shared" si="6"/>
        <v>5</v>
      </c>
      <c r="V53" s="12">
        <f t="shared" si="6"/>
        <v>2.2</v>
      </c>
      <c r="W53" s="12">
        <f t="shared" si="6"/>
        <v>2.8</v>
      </c>
      <c r="X53" s="12">
        <f t="shared" si="6"/>
        <v>8.5</v>
      </c>
      <c r="Y53" s="12">
        <f t="shared" si="6"/>
        <v>4.1</v>
      </c>
      <c r="Z53" s="12">
        <f t="shared" si="6"/>
        <v>1.6</v>
      </c>
      <c r="AA53" s="12">
        <f t="shared" si="6"/>
        <v>0.9</v>
      </c>
      <c r="AB53" s="12">
        <f t="shared" si="6"/>
        <v>2</v>
      </c>
      <c r="AC53" s="12">
        <f t="shared" si="6"/>
        <v>3.5</v>
      </c>
      <c r="AD53" s="12">
        <f t="shared" si="6"/>
        <v>1.3</v>
      </c>
      <c r="AE53" s="12">
        <f t="shared" si="6"/>
        <v>0.3</v>
      </c>
      <c r="AF53" s="12">
        <f t="shared" si="6"/>
        <v>0.4</v>
      </c>
      <c r="AG53" s="12">
        <f t="shared" si="6"/>
        <v>0.7</v>
      </c>
      <c r="AH53" s="12">
        <f t="shared" si="6"/>
        <v>0.7</v>
      </c>
      <c r="AI53" s="13">
        <f t="shared" si="6"/>
        <v>0.2</v>
      </c>
      <c r="AJ53" s="73" t="s">
        <v>202</v>
      </c>
      <c r="AK53" s="12">
        <f aca="true" t="shared" si="7" ref="AK53:BP53">ROUND(AK18/$G18*100,1)</f>
        <v>4.1</v>
      </c>
      <c r="AL53" s="12">
        <f t="shared" si="7"/>
        <v>0.2</v>
      </c>
      <c r="AM53" s="12">
        <f t="shared" si="7"/>
        <v>1.7</v>
      </c>
      <c r="AN53" s="12">
        <f t="shared" si="7"/>
        <v>0.7</v>
      </c>
      <c r="AO53" s="12">
        <f t="shared" si="7"/>
        <v>0.4</v>
      </c>
      <c r="AP53" s="12">
        <f t="shared" si="7"/>
        <v>0</v>
      </c>
      <c r="AQ53" s="12">
        <f t="shared" si="7"/>
        <v>0.3</v>
      </c>
      <c r="AR53" s="12">
        <f t="shared" si="7"/>
        <v>0.5</v>
      </c>
      <c r="AS53" s="12">
        <f t="shared" si="7"/>
        <v>0.3</v>
      </c>
      <c r="AT53" s="12">
        <f t="shared" si="7"/>
        <v>3.5</v>
      </c>
      <c r="AU53" s="12">
        <f t="shared" si="7"/>
        <v>0.7</v>
      </c>
      <c r="AV53" s="12">
        <f t="shared" si="7"/>
        <v>0.3</v>
      </c>
      <c r="AW53" s="12">
        <f t="shared" si="7"/>
        <v>0.7</v>
      </c>
      <c r="AX53" s="12">
        <f t="shared" si="7"/>
        <v>1.9</v>
      </c>
      <c r="AY53" s="12">
        <f t="shared" si="7"/>
        <v>13.7</v>
      </c>
      <c r="AZ53" s="13">
        <f t="shared" si="7"/>
        <v>0.9</v>
      </c>
      <c r="BA53" s="13">
        <f t="shared" si="7"/>
        <v>8.8</v>
      </c>
      <c r="BB53" s="12">
        <f t="shared" si="7"/>
        <v>4.1</v>
      </c>
      <c r="BC53" s="12">
        <f t="shared" si="7"/>
        <v>3.4</v>
      </c>
      <c r="BD53" s="12">
        <f t="shared" si="7"/>
        <v>2.4</v>
      </c>
      <c r="BE53" s="12">
        <f t="shared" si="7"/>
        <v>0.1</v>
      </c>
      <c r="BF53" s="12">
        <f t="shared" si="7"/>
        <v>0.9</v>
      </c>
      <c r="BG53" s="12">
        <f t="shared" si="7"/>
        <v>10.4</v>
      </c>
      <c r="BH53" s="12">
        <f t="shared" si="7"/>
        <v>1.7</v>
      </c>
      <c r="BI53" s="12">
        <f t="shared" si="7"/>
        <v>1.8</v>
      </c>
      <c r="BJ53" s="12">
        <f t="shared" si="7"/>
        <v>1.8</v>
      </c>
      <c r="BK53" s="12">
        <f t="shared" si="7"/>
        <v>5.2</v>
      </c>
      <c r="BL53" s="12">
        <f t="shared" si="7"/>
        <v>25.1</v>
      </c>
      <c r="BM53" s="12">
        <f t="shared" si="7"/>
        <v>7.7</v>
      </c>
      <c r="BN53" s="12">
        <f t="shared" si="7"/>
        <v>7</v>
      </c>
      <c r="BO53" s="12">
        <f t="shared" si="7"/>
        <v>7.5</v>
      </c>
      <c r="BP53" s="13">
        <f t="shared" si="7"/>
        <v>2.9</v>
      </c>
      <c r="BQ53" s="3"/>
    </row>
    <row r="54" spans="1:69" ht="12" customHeight="1">
      <c r="A54" s="160" t="s">
        <v>207</v>
      </c>
      <c r="B54" s="161" t="s">
        <v>80</v>
      </c>
      <c r="C54" s="161" t="s">
        <v>80</v>
      </c>
      <c r="D54" s="162" t="s">
        <v>80</v>
      </c>
      <c r="E54" s="167" t="s">
        <v>80</v>
      </c>
      <c r="F54" s="154"/>
      <c r="G54" s="165">
        <v>100</v>
      </c>
      <c r="H54" s="165">
        <f>ROUND(H19/$G19*100,1)</f>
        <v>22.8</v>
      </c>
      <c r="I54" s="165">
        <f aca="true" t="shared" si="8" ref="I54:BP54">ROUND(I19/$G19*100,1)</f>
        <v>2.1</v>
      </c>
      <c r="J54" s="165">
        <f t="shared" si="8"/>
        <v>2.3</v>
      </c>
      <c r="K54" s="165">
        <f t="shared" si="8"/>
        <v>1.8</v>
      </c>
      <c r="L54" s="165">
        <f t="shared" si="8"/>
        <v>1</v>
      </c>
      <c r="M54" s="165">
        <f t="shared" si="8"/>
        <v>2.8</v>
      </c>
      <c r="N54" s="165">
        <f t="shared" si="8"/>
        <v>0.9</v>
      </c>
      <c r="O54" s="165">
        <f t="shared" si="8"/>
        <v>1</v>
      </c>
      <c r="P54" s="165">
        <f t="shared" si="8"/>
        <v>1.7</v>
      </c>
      <c r="Q54" s="165">
        <f t="shared" si="8"/>
        <v>2.8</v>
      </c>
      <c r="R54" s="169">
        <f t="shared" si="8"/>
        <v>1.2</v>
      </c>
      <c r="S54" s="165">
        <f t="shared" si="8"/>
        <v>1.3</v>
      </c>
      <c r="T54" s="165">
        <f t="shared" si="8"/>
        <v>3.8</v>
      </c>
      <c r="U54" s="165">
        <f t="shared" si="8"/>
        <v>4.3</v>
      </c>
      <c r="V54" s="165">
        <f t="shared" si="8"/>
        <v>2.2</v>
      </c>
      <c r="W54" s="165">
        <f t="shared" si="8"/>
        <v>2</v>
      </c>
      <c r="X54" s="165">
        <f t="shared" si="8"/>
        <v>8.8</v>
      </c>
      <c r="Y54" s="165">
        <f t="shared" si="8"/>
        <v>3.7</v>
      </c>
      <c r="Z54" s="165">
        <f t="shared" si="8"/>
        <v>1.8</v>
      </c>
      <c r="AA54" s="165">
        <f t="shared" si="8"/>
        <v>1.2</v>
      </c>
      <c r="AB54" s="165">
        <f t="shared" si="8"/>
        <v>2</v>
      </c>
      <c r="AC54" s="165">
        <f t="shared" si="8"/>
        <v>3.1</v>
      </c>
      <c r="AD54" s="165">
        <f t="shared" si="8"/>
        <v>1</v>
      </c>
      <c r="AE54" s="165">
        <f t="shared" si="8"/>
        <v>0.2</v>
      </c>
      <c r="AF54" s="165">
        <f t="shared" si="8"/>
        <v>0.3</v>
      </c>
      <c r="AG54" s="165">
        <f t="shared" si="8"/>
        <v>0.6</v>
      </c>
      <c r="AH54" s="165">
        <f t="shared" si="8"/>
        <v>0.7</v>
      </c>
      <c r="AI54" s="169">
        <f t="shared" si="8"/>
        <v>0.2</v>
      </c>
      <c r="AJ54" s="160" t="s">
        <v>207</v>
      </c>
      <c r="AK54" s="165">
        <f t="shared" si="8"/>
        <v>3.7</v>
      </c>
      <c r="AL54" s="165">
        <f t="shared" si="8"/>
        <v>0.1</v>
      </c>
      <c r="AM54" s="165">
        <f t="shared" si="8"/>
        <v>1.5</v>
      </c>
      <c r="AN54" s="165">
        <f t="shared" si="8"/>
        <v>0.8</v>
      </c>
      <c r="AO54" s="165">
        <f t="shared" si="8"/>
        <v>0.4</v>
      </c>
      <c r="AP54" s="165">
        <f t="shared" si="8"/>
        <v>0</v>
      </c>
      <c r="AQ54" s="165">
        <f t="shared" si="8"/>
        <v>0.3</v>
      </c>
      <c r="AR54" s="165">
        <f t="shared" si="8"/>
        <v>0.4</v>
      </c>
      <c r="AS54" s="165">
        <f t="shared" si="8"/>
        <v>0.3</v>
      </c>
      <c r="AT54" s="165">
        <f t="shared" si="8"/>
        <v>4.5</v>
      </c>
      <c r="AU54" s="165">
        <f t="shared" si="8"/>
        <v>0.5</v>
      </c>
      <c r="AV54" s="165">
        <f t="shared" si="8"/>
        <v>0.5</v>
      </c>
      <c r="AW54" s="165">
        <f t="shared" si="8"/>
        <v>0.8</v>
      </c>
      <c r="AX54" s="165">
        <f t="shared" si="8"/>
        <v>2.7</v>
      </c>
      <c r="AY54" s="165">
        <f t="shared" si="8"/>
        <v>13.7</v>
      </c>
      <c r="AZ54" s="169">
        <f t="shared" si="8"/>
        <v>1</v>
      </c>
      <c r="BA54" s="165">
        <f t="shared" si="8"/>
        <v>8.4</v>
      </c>
      <c r="BB54" s="165">
        <f t="shared" si="8"/>
        <v>4.3</v>
      </c>
      <c r="BC54" s="165">
        <f t="shared" si="8"/>
        <v>3</v>
      </c>
      <c r="BD54" s="165">
        <f t="shared" si="8"/>
        <v>2.4</v>
      </c>
      <c r="BE54" s="165">
        <f t="shared" si="8"/>
        <v>0.1</v>
      </c>
      <c r="BF54" s="165">
        <f t="shared" si="8"/>
        <v>0.6</v>
      </c>
      <c r="BG54" s="165">
        <f t="shared" si="8"/>
        <v>10.1</v>
      </c>
      <c r="BH54" s="165">
        <f t="shared" si="8"/>
        <v>0.9</v>
      </c>
      <c r="BI54" s="165">
        <f t="shared" si="8"/>
        <v>1.8</v>
      </c>
      <c r="BJ54" s="165">
        <f t="shared" si="8"/>
        <v>1.4</v>
      </c>
      <c r="BK54" s="165">
        <f t="shared" si="8"/>
        <v>6.1</v>
      </c>
      <c r="BL54" s="165">
        <f t="shared" si="8"/>
        <v>26</v>
      </c>
      <c r="BM54" s="165">
        <f t="shared" si="8"/>
        <v>10.1</v>
      </c>
      <c r="BN54" s="165">
        <f t="shared" si="8"/>
        <v>6.7</v>
      </c>
      <c r="BO54" s="165">
        <f t="shared" si="8"/>
        <v>7.6</v>
      </c>
      <c r="BP54" s="169">
        <f t="shared" si="8"/>
        <v>1.6</v>
      </c>
      <c r="BQ54" s="3"/>
    </row>
    <row r="55" spans="1:69" ht="14.25" customHeight="1">
      <c r="A55" s="74" t="s">
        <v>109</v>
      </c>
      <c r="B55" s="21"/>
      <c r="C55" s="21"/>
      <c r="D55" s="7"/>
      <c r="E55" s="49"/>
      <c r="F55" s="7"/>
      <c r="G55" s="63"/>
      <c r="H55" s="14"/>
      <c r="I55" s="15"/>
      <c r="J55" s="14"/>
      <c r="K55" s="14"/>
      <c r="L55" s="15"/>
      <c r="M55" s="15"/>
      <c r="N55" s="15"/>
      <c r="O55" s="15"/>
      <c r="P55" s="15"/>
      <c r="Q55" s="15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110" t="s">
        <v>100</v>
      </c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7"/>
    </row>
    <row r="56" spans="1:68" ht="12" customHeight="1">
      <c r="A56" s="71" t="s">
        <v>103</v>
      </c>
      <c r="B56" s="29" t="s">
        <v>80</v>
      </c>
      <c r="C56" s="29" t="s">
        <v>80</v>
      </c>
      <c r="D56" s="5" t="s">
        <v>80</v>
      </c>
      <c r="E56" s="60" t="s">
        <v>80</v>
      </c>
      <c r="F56" s="4"/>
      <c r="G56" s="18">
        <v>-1.9</v>
      </c>
      <c r="H56" s="18">
        <v>0</v>
      </c>
      <c r="I56" s="18">
        <v>3.2</v>
      </c>
      <c r="J56" s="18">
        <v>-5</v>
      </c>
      <c r="K56" s="18">
        <v>3.9</v>
      </c>
      <c r="L56" s="18">
        <v>-6.5</v>
      </c>
      <c r="M56" s="18">
        <v>2.3</v>
      </c>
      <c r="N56" s="18">
        <v>-10.1</v>
      </c>
      <c r="O56" s="18">
        <v>-1.2</v>
      </c>
      <c r="P56" s="18">
        <v>-4.4</v>
      </c>
      <c r="Q56" s="18">
        <v>9.4</v>
      </c>
      <c r="R56" s="19">
        <v>-0.7</v>
      </c>
      <c r="S56" s="19">
        <v>16.5</v>
      </c>
      <c r="T56" s="18">
        <v>-5.8</v>
      </c>
      <c r="U56" s="18">
        <v>-10.2</v>
      </c>
      <c r="V56" s="18">
        <v>-39.3</v>
      </c>
      <c r="W56" s="18">
        <v>6.8</v>
      </c>
      <c r="X56" s="18">
        <v>5.3</v>
      </c>
      <c r="Y56" s="18">
        <v>7.3</v>
      </c>
      <c r="Z56" s="18">
        <v>1.8</v>
      </c>
      <c r="AA56" s="18">
        <v>22.9</v>
      </c>
      <c r="AB56" s="18">
        <v>-5.1</v>
      </c>
      <c r="AC56" s="18">
        <v>-7.9</v>
      </c>
      <c r="AD56" s="18">
        <v>-1.1</v>
      </c>
      <c r="AE56" s="18">
        <v>-56.1</v>
      </c>
      <c r="AF56" s="18">
        <v>39.2</v>
      </c>
      <c r="AG56" s="18">
        <v>0.5</v>
      </c>
      <c r="AH56" s="18">
        <v>2.3</v>
      </c>
      <c r="AI56" s="19">
        <v>16.9</v>
      </c>
      <c r="AJ56" s="71" t="s">
        <v>103</v>
      </c>
      <c r="AK56" s="18">
        <v>-2.5</v>
      </c>
      <c r="AL56" s="18">
        <v>32.3</v>
      </c>
      <c r="AM56" s="18">
        <v>-3</v>
      </c>
      <c r="AN56" s="18">
        <v>-5.3</v>
      </c>
      <c r="AO56" s="18">
        <v>-7.6</v>
      </c>
      <c r="AP56" s="18">
        <v>-3.8</v>
      </c>
      <c r="AQ56" s="18">
        <v>7.1</v>
      </c>
      <c r="AR56" s="18">
        <v>-10.7</v>
      </c>
      <c r="AS56" s="18">
        <v>-1.7</v>
      </c>
      <c r="AT56" s="18">
        <v>-17</v>
      </c>
      <c r="AU56" s="18">
        <v>-7</v>
      </c>
      <c r="AV56" s="18">
        <v>-23.1</v>
      </c>
      <c r="AW56" s="18">
        <v>1.3</v>
      </c>
      <c r="AX56" s="18">
        <v>-22.8</v>
      </c>
      <c r="AY56" s="18">
        <v>13.9</v>
      </c>
      <c r="AZ56" s="19">
        <v>-9.4</v>
      </c>
      <c r="BA56" s="19">
        <v>24.8</v>
      </c>
      <c r="BB56" s="18">
        <v>-0.2</v>
      </c>
      <c r="BC56" s="18">
        <v>23.4</v>
      </c>
      <c r="BD56" s="18">
        <v>16.4</v>
      </c>
      <c r="BE56" s="18">
        <v>10.4</v>
      </c>
      <c r="BF56" s="18">
        <v>52.1</v>
      </c>
      <c r="BG56" s="18">
        <v>0.3</v>
      </c>
      <c r="BH56" s="18">
        <v>37.2</v>
      </c>
      <c r="BI56" s="18">
        <v>9.6</v>
      </c>
      <c r="BJ56" s="18">
        <v>7.1</v>
      </c>
      <c r="BK56" s="18">
        <v>-10</v>
      </c>
      <c r="BL56" s="18">
        <v>-8.3</v>
      </c>
      <c r="BM56" s="18">
        <v>13</v>
      </c>
      <c r="BN56" s="18">
        <v>-18.4</v>
      </c>
      <c r="BO56" s="18">
        <v>-6.8</v>
      </c>
      <c r="BP56" s="19">
        <v>1</v>
      </c>
    </row>
    <row r="57" spans="1:68" ht="12" customHeight="1">
      <c r="A57" s="72" t="s">
        <v>104</v>
      </c>
      <c r="B57" s="64" t="s">
        <v>80</v>
      </c>
      <c r="C57" s="30" t="s">
        <v>80</v>
      </c>
      <c r="D57" s="27" t="s">
        <v>80</v>
      </c>
      <c r="E57" s="61" t="s">
        <v>80</v>
      </c>
      <c r="F57" s="8"/>
      <c r="G57" s="9">
        <f aca="true" t="shared" si="9" ref="G57:AI61">ROUND((G15/G14-1)*100,1)</f>
        <v>-2.9</v>
      </c>
      <c r="H57" s="9">
        <f t="shared" si="9"/>
        <v>-0.3</v>
      </c>
      <c r="I57" s="9">
        <f t="shared" si="9"/>
        <v>-2.7</v>
      </c>
      <c r="J57" s="9">
        <f t="shared" si="9"/>
        <v>-1.7</v>
      </c>
      <c r="K57" s="9">
        <f t="shared" si="9"/>
        <v>10</v>
      </c>
      <c r="L57" s="9">
        <f t="shared" si="9"/>
        <v>0.4</v>
      </c>
      <c r="M57" s="9">
        <f t="shared" si="9"/>
        <v>-1.2</v>
      </c>
      <c r="N57" s="9">
        <f t="shared" si="9"/>
        <v>2.1</v>
      </c>
      <c r="O57" s="9">
        <f t="shared" si="9"/>
        <v>1.4</v>
      </c>
      <c r="P57" s="9">
        <f t="shared" si="9"/>
        <v>9.4</v>
      </c>
      <c r="Q57" s="9">
        <f t="shared" si="9"/>
        <v>0.1</v>
      </c>
      <c r="R57" s="10">
        <f t="shared" si="9"/>
        <v>3.3</v>
      </c>
      <c r="S57" s="10">
        <f t="shared" si="9"/>
        <v>-17</v>
      </c>
      <c r="T57" s="9">
        <f t="shared" si="9"/>
        <v>-3</v>
      </c>
      <c r="U57" s="9">
        <f t="shared" si="9"/>
        <v>-18.3</v>
      </c>
      <c r="V57" s="9">
        <f t="shared" si="9"/>
        <v>29.4</v>
      </c>
      <c r="W57" s="9">
        <f t="shared" si="9"/>
        <v>-34.1</v>
      </c>
      <c r="X57" s="9">
        <f t="shared" si="9"/>
        <v>-7.4</v>
      </c>
      <c r="Y57" s="9">
        <f t="shared" si="9"/>
        <v>-2.2</v>
      </c>
      <c r="Z57" s="9">
        <f t="shared" si="9"/>
        <v>-11.8</v>
      </c>
      <c r="AA57" s="9">
        <f t="shared" si="9"/>
        <v>-15.6</v>
      </c>
      <c r="AB57" s="9">
        <f t="shared" si="9"/>
        <v>-6.8</v>
      </c>
      <c r="AC57" s="9">
        <f t="shared" si="9"/>
        <v>-4.1</v>
      </c>
      <c r="AD57" s="9">
        <f t="shared" si="9"/>
        <v>-7.4</v>
      </c>
      <c r="AE57" s="9">
        <f t="shared" si="9"/>
        <v>7.1</v>
      </c>
      <c r="AF57" s="9">
        <f t="shared" si="9"/>
        <v>-29.7</v>
      </c>
      <c r="AG57" s="9">
        <f t="shared" si="9"/>
        <v>7.4</v>
      </c>
      <c r="AH57" s="9">
        <f t="shared" si="9"/>
        <v>4.7</v>
      </c>
      <c r="AI57" s="10">
        <f t="shared" si="9"/>
        <v>-31.4</v>
      </c>
      <c r="AJ57" s="72" t="s">
        <v>104</v>
      </c>
      <c r="AK57" s="9">
        <f aca="true" t="shared" si="10" ref="AK57:BP61">ROUND((AK15/AK14-1)*100,1)</f>
        <v>2.2</v>
      </c>
      <c r="AL57" s="9">
        <f t="shared" si="10"/>
        <v>-78.9</v>
      </c>
      <c r="AM57" s="9">
        <f t="shared" si="10"/>
        <v>15.7</v>
      </c>
      <c r="AN57" s="9">
        <f t="shared" si="10"/>
        <v>3.3</v>
      </c>
      <c r="AO57" s="9">
        <f t="shared" si="10"/>
        <v>-2.3</v>
      </c>
      <c r="AP57" s="9">
        <f t="shared" si="10"/>
        <v>52</v>
      </c>
      <c r="AQ57" s="9">
        <f t="shared" si="10"/>
        <v>-19.7</v>
      </c>
      <c r="AR57" s="9">
        <f t="shared" si="10"/>
        <v>6.6</v>
      </c>
      <c r="AS57" s="9">
        <f t="shared" si="10"/>
        <v>21</v>
      </c>
      <c r="AT57" s="9">
        <f t="shared" si="10"/>
        <v>5.2</v>
      </c>
      <c r="AU57" s="9">
        <f t="shared" si="10"/>
        <v>-11.9</v>
      </c>
      <c r="AV57" s="9">
        <f t="shared" si="10"/>
        <v>8.7</v>
      </c>
      <c r="AW57" s="9">
        <f t="shared" si="10"/>
        <v>19.9</v>
      </c>
      <c r="AX57" s="9">
        <f t="shared" si="10"/>
        <v>4</v>
      </c>
      <c r="AY57" s="9">
        <f t="shared" si="10"/>
        <v>-10.6</v>
      </c>
      <c r="AZ57" s="10">
        <f t="shared" si="10"/>
        <v>28.3</v>
      </c>
      <c r="BA57" s="10">
        <f t="shared" si="10"/>
        <v>-20.5</v>
      </c>
      <c r="BB57" s="9">
        <f t="shared" si="10"/>
        <v>2.9</v>
      </c>
      <c r="BC57" s="9">
        <f t="shared" si="10"/>
        <v>21.3</v>
      </c>
      <c r="BD57" s="9">
        <f t="shared" si="10"/>
        <v>40.3</v>
      </c>
      <c r="BE57" s="9">
        <f t="shared" si="10"/>
        <v>-14.1</v>
      </c>
      <c r="BF57" s="9">
        <f t="shared" si="10"/>
        <v>-30.2</v>
      </c>
      <c r="BG57" s="9">
        <f t="shared" si="10"/>
        <v>14.8</v>
      </c>
      <c r="BH57" s="9">
        <f t="shared" si="10"/>
        <v>69.3</v>
      </c>
      <c r="BI57" s="9">
        <f t="shared" si="10"/>
        <v>-7.1</v>
      </c>
      <c r="BJ57" s="9">
        <f t="shared" si="10"/>
        <v>3.9</v>
      </c>
      <c r="BK57" s="9">
        <f t="shared" si="10"/>
        <v>16.7</v>
      </c>
      <c r="BL57" s="9">
        <f t="shared" si="10"/>
        <v>-6.5</v>
      </c>
      <c r="BM57" s="9">
        <f t="shared" si="10"/>
        <v>-8</v>
      </c>
      <c r="BN57" s="9">
        <f t="shared" si="10"/>
        <v>-5.4</v>
      </c>
      <c r="BO57" s="9">
        <f t="shared" si="10"/>
        <v>-1.9</v>
      </c>
      <c r="BP57" s="10">
        <f t="shared" si="10"/>
        <v>-17.8</v>
      </c>
    </row>
    <row r="58" spans="1:68" ht="12" customHeight="1">
      <c r="A58" s="72" t="s">
        <v>107</v>
      </c>
      <c r="B58" s="30" t="s">
        <v>80</v>
      </c>
      <c r="C58" s="30" t="s">
        <v>80</v>
      </c>
      <c r="D58" s="27" t="s">
        <v>80</v>
      </c>
      <c r="E58" s="61" t="s">
        <v>80</v>
      </c>
      <c r="F58" s="8"/>
      <c r="G58" s="9">
        <f t="shared" si="9"/>
        <v>-4.2</v>
      </c>
      <c r="H58" s="9">
        <f t="shared" si="9"/>
        <v>-5.7</v>
      </c>
      <c r="I58" s="9">
        <f t="shared" si="9"/>
        <v>1.3</v>
      </c>
      <c r="J58" s="9">
        <f t="shared" si="9"/>
        <v>-0.6</v>
      </c>
      <c r="K58" s="9">
        <f t="shared" si="9"/>
        <v>-9</v>
      </c>
      <c r="L58" s="9">
        <f t="shared" si="9"/>
        <v>-4.7</v>
      </c>
      <c r="M58" s="9">
        <f t="shared" si="9"/>
        <v>-6.8</v>
      </c>
      <c r="N58" s="9">
        <f t="shared" si="9"/>
        <v>1.8</v>
      </c>
      <c r="O58" s="9">
        <f t="shared" si="9"/>
        <v>-1.5</v>
      </c>
      <c r="P58" s="9">
        <f t="shared" si="9"/>
        <v>-7.2</v>
      </c>
      <c r="Q58" s="9">
        <f t="shared" si="9"/>
        <v>-5.7</v>
      </c>
      <c r="R58" s="10">
        <f t="shared" si="9"/>
        <v>-11.1</v>
      </c>
      <c r="S58" s="10">
        <f t="shared" si="9"/>
        <v>0.7</v>
      </c>
      <c r="T58" s="9">
        <f t="shared" si="9"/>
        <v>-13.1</v>
      </c>
      <c r="U58" s="9">
        <f t="shared" si="9"/>
        <v>55.2</v>
      </c>
      <c r="V58" s="9">
        <f t="shared" si="9"/>
        <v>-28.6</v>
      </c>
      <c r="W58" s="9">
        <f t="shared" si="9"/>
        <v>109.9</v>
      </c>
      <c r="X58" s="9">
        <f t="shared" si="9"/>
        <v>2.6</v>
      </c>
      <c r="Y58" s="9">
        <f t="shared" si="9"/>
        <v>1.8</v>
      </c>
      <c r="Z58" s="9">
        <f t="shared" si="9"/>
        <v>3</v>
      </c>
      <c r="AA58" s="9">
        <f t="shared" si="9"/>
        <v>1.1</v>
      </c>
      <c r="AB58" s="9">
        <f t="shared" si="9"/>
        <v>4.9</v>
      </c>
      <c r="AC58" s="9">
        <f t="shared" si="9"/>
        <v>-7.4</v>
      </c>
      <c r="AD58" s="9">
        <f t="shared" si="9"/>
        <v>-6</v>
      </c>
      <c r="AE58" s="9">
        <f t="shared" si="9"/>
        <v>-27.7</v>
      </c>
      <c r="AF58" s="9">
        <f t="shared" si="9"/>
        <v>-12.6</v>
      </c>
      <c r="AG58" s="9">
        <f t="shared" si="9"/>
        <v>-12.8</v>
      </c>
      <c r="AH58" s="9">
        <f t="shared" si="9"/>
        <v>-0.6</v>
      </c>
      <c r="AI58" s="10">
        <f t="shared" si="9"/>
        <v>30.3</v>
      </c>
      <c r="AJ58" s="72" t="s">
        <v>107</v>
      </c>
      <c r="AK58" s="9">
        <f t="shared" si="10"/>
        <v>-3.4</v>
      </c>
      <c r="AL58" s="9">
        <f t="shared" si="10"/>
        <v>593.5</v>
      </c>
      <c r="AM58" s="9">
        <f t="shared" si="10"/>
        <v>-8.8</v>
      </c>
      <c r="AN58" s="9">
        <f t="shared" si="10"/>
        <v>-17.4</v>
      </c>
      <c r="AO58" s="9">
        <f t="shared" si="10"/>
        <v>-26.8</v>
      </c>
      <c r="AP58" s="9">
        <f t="shared" si="10"/>
        <v>-28.4</v>
      </c>
      <c r="AQ58" s="9">
        <f t="shared" si="10"/>
        <v>-2.1</v>
      </c>
      <c r="AR58" s="9">
        <f t="shared" si="10"/>
        <v>-12.1</v>
      </c>
      <c r="AS58" s="9">
        <f t="shared" si="10"/>
        <v>8.8</v>
      </c>
      <c r="AT58" s="9">
        <f t="shared" si="10"/>
        <v>-12.8</v>
      </c>
      <c r="AU58" s="9">
        <f t="shared" si="10"/>
        <v>21.3</v>
      </c>
      <c r="AV58" s="9">
        <f t="shared" si="10"/>
        <v>-2.5</v>
      </c>
      <c r="AW58" s="9">
        <f t="shared" si="10"/>
        <v>-23.4</v>
      </c>
      <c r="AX58" s="9">
        <f t="shared" si="10"/>
        <v>-17.8</v>
      </c>
      <c r="AY58" s="9">
        <f t="shared" si="10"/>
        <v>15.5</v>
      </c>
      <c r="AZ58" s="10">
        <f t="shared" si="10"/>
        <v>-6.1</v>
      </c>
      <c r="BA58" s="10">
        <f t="shared" si="10"/>
        <v>33</v>
      </c>
      <c r="BB58" s="9">
        <f t="shared" si="10"/>
        <v>-10.2</v>
      </c>
      <c r="BC58" s="9">
        <f t="shared" si="10"/>
        <v>-29.6</v>
      </c>
      <c r="BD58" s="9">
        <f t="shared" si="10"/>
        <v>-35.7</v>
      </c>
      <c r="BE58" s="9">
        <f t="shared" si="10"/>
        <v>-54.6</v>
      </c>
      <c r="BF58" s="9">
        <f t="shared" si="10"/>
        <v>9.5</v>
      </c>
      <c r="BG58" s="9">
        <f t="shared" si="10"/>
        <v>-15.7</v>
      </c>
      <c r="BH58" s="9">
        <f t="shared" si="10"/>
        <v>-38</v>
      </c>
      <c r="BI58" s="9">
        <f t="shared" si="10"/>
        <v>-14.7</v>
      </c>
      <c r="BJ58" s="9">
        <f t="shared" si="10"/>
        <v>-7.9</v>
      </c>
      <c r="BK58" s="9">
        <f t="shared" si="10"/>
        <v>-11.2</v>
      </c>
      <c r="BL58" s="9">
        <f t="shared" si="10"/>
        <v>-10.8</v>
      </c>
      <c r="BM58" s="9">
        <f t="shared" si="10"/>
        <v>7.7</v>
      </c>
      <c r="BN58" s="9">
        <f t="shared" si="10"/>
        <v>-25.2</v>
      </c>
      <c r="BO58" s="9">
        <f t="shared" si="10"/>
        <v>5.6</v>
      </c>
      <c r="BP58" s="10">
        <f t="shared" si="10"/>
        <v>-27</v>
      </c>
    </row>
    <row r="59" spans="1:68" ht="12" customHeight="1">
      <c r="A59" s="72" t="s">
        <v>188</v>
      </c>
      <c r="B59" s="30" t="s">
        <v>80</v>
      </c>
      <c r="C59" s="30" t="s">
        <v>80</v>
      </c>
      <c r="D59" s="27" t="s">
        <v>80</v>
      </c>
      <c r="E59" s="159" t="s">
        <v>80</v>
      </c>
      <c r="F59" s="66"/>
      <c r="G59" s="9">
        <f>ROUND((G17/G16-1)*100,1)</f>
        <v>-8.2</v>
      </c>
      <c r="H59" s="9">
        <f t="shared" si="9"/>
        <v>0.7</v>
      </c>
      <c r="I59" s="9">
        <f t="shared" si="9"/>
        <v>0.9</v>
      </c>
      <c r="J59" s="9">
        <f t="shared" si="9"/>
        <v>-1.2</v>
      </c>
      <c r="K59" s="9">
        <f t="shared" si="9"/>
        <v>-2.9</v>
      </c>
      <c r="L59" s="9">
        <f t="shared" si="9"/>
        <v>8.3</v>
      </c>
      <c r="M59" s="9">
        <f t="shared" si="9"/>
        <v>4.8</v>
      </c>
      <c r="N59" s="9">
        <f t="shared" si="9"/>
        <v>7.3</v>
      </c>
      <c r="O59" s="9">
        <f t="shared" si="9"/>
        <v>3.9</v>
      </c>
      <c r="P59" s="9">
        <f t="shared" si="9"/>
        <v>12.1</v>
      </c>
      <c r="Q59" s="9">
        <f t="shared" si="9"/>
        <v>-6.3</v>
      </c>
      <c r="R59" s="10">
        <f t="shared" si="9"/>
        <v>2.8</v>
      </c>
      <c r="S59" s="10">
        <f t="shared" si="9"/>
        <v>-16.7</v>
      </c>
      <c r="T59" s="9">
        <f t="shared" si="9"/>
        <v>2</v>
      </c>
      <c r="U59" s="9">
        <f t="shared" si="9"/>
        <v>8.6</v>
      </c>
      <c r="V59" s="9">
        <f t="shared" si="9"/>
        <v>76.9</v>
      </c>
      <c r="W59" s="9">
        <f t="shared" si="9"/>
        <v>-6.5</v>
      </c>
      <c r="X59" s="9">
        <f t="shared" si="9"/>
        <v>-3.5</v>
      </c>
      <c r="Y59" s="9">
        <f t="shared" si="9"/>
        <v>4.2</v>
      </c>
      <c r="Z59" s="9">
        <f t="shared" si="9"/>
        <v>0.6</v>
      </c>
      <c r="AA59" s="9">
        <f t="shared" si="9"/>
        <v>-35.7</v>
      </c>
      <c r="AB59" s="9">
        <f t="shared" si="9"/>
        <v>-0.1</v>
      </c>
      <c r="AC59" s="9">
        <f t="shared" si="9"/>
        <v>43.4</v>
      </c>
      <c r="AD59" s="9">
        <f t="shared" si="9"/>
        <v>62.3</v>
      </c>
      <c r="AE59" s="9">
        <f t="shared" si="9"/>
        <v>58.5</v>
      </c>
      <c r="AF59" s="9">
        <f t="shared" si="9"/>
        <v>113.6</v>
      </c>
      <c r="AG59" s="9">
        <f t="shared" si="9"/>
        <v>26.2</v>
      </c>
      <c r="AH59" s="9">
        <f t="shared" si="9"/>
        <v>7.7</v>
      </c>
      <c r="AI59" s="10">
        <f t="shared" si="9"/>
        <v>41</v>
      </c>
      <c r="AJ59" s="72" t="s">
        <v>188</v>
      </c>
      <c r="AK59" s="9">
        <f t="shared" si="10"/>
        <v>-9.8</v>
      </c>
      <c r="AL59" s="9">
        <f t="shared" si="10"/>
        <v>-79.2</v>
      </c>
      <c r="AM59" s="9">
        <f t="shared" si="10"/>
        <v>-5.6</v>
      </c>
      <c r="AN59" s="9">
        <f t="shared" si="10"/>
        <v>1.6</v>
      </c>
      <c r="AO59" s="9">
        <f t="shared" si="10"/>
        <v>11.6</v>
      </c>
      <c r="AP59" s="9">
        <f t="shared" si="10"/>
        <v>14</v>
      </c>
      <c r="AQ59" s="9">
        <f t="shared" si="10"/>
        <v>7</v>
      </c>
      <c r="AR59" s="9">
        <f t="shared" si="10"/>
        <v>-0.4</v>
      </c>
      <c r="AS59" s="9">
        <f t="shared" si="10"/>
        <v>-22.2</v>
      </c>
      <c r="AT59" s="9">
        <f t="shared" si="10"/>
        <v>17.8</v>
      </c>
      <c r="AU59" s="9">
        <f t="shared" si="10"/>
        <v>9.5</v>
      </c>
      <c r="AV59" s="9">
        <f t="shared" si="10"/>
        <v>-23.6</v>
      </c>
      <c r="AW59" s="9">
        <f t="shared" si="10"/>
        <v>31.4</v>
      </c>
      <c r="AX59" s="9">
        <f t="shared" si="10"/>
        <v>23.9</v>
      </c>
      <c r="AY59" s="9">
        <f t="shared" si="10"/>
        <v>-22.1</v>
      </c>
      <c r="AZ59" s="10">
        <f t="shared" si="10"/>
        <v>-21.8</v>
      </c>
      <c r="BA59" s="10">
        <f t="shared" si="10"/>
        <v>-33.1</v>
      </c>
      <c r="BB59" s="9">
        <f t="shared" si="10"/>
        <v>8.7</v>
      </c>
      <c r="BC59" s="9">
        <f t="shared" si="10"/>
        <v>5.2</v>
      </c>
      <c r="BD59" s="9">
        <f t="shared" si="10"/>
        <v>8</v>
      </c>
      <c r="BE59" s="9">
        <f t="shared" si="10"/>
        <v>76.7</v>
      </c>
      <c r="BF59" s="9">
        <f t="shared" si="10"/>
        <v>-8.7</v>
      </c>
      <c r="BG59" s="9">
        <f t="shared" si="10"/>
        <v>-1.8</v>
      </c>
      <c r="BH59" s="9">
        <f t="shared" si="10"/>
        <v>21.5</v>
      </c>
      <c r="BI59" s="9">
        <f t="shared" si="10"/>
        <v>-6.9</v>
      </c>
      <c r="BJ59" s="9">
        <f t="shared" si="10"/>
        <v>3.5</v>
      </c>
      <c r="BK59" s="9">
        <f t="shared" si="10"/>
        <v>-6.3</v>
      </c>
      <c r="BL59" s="9">
        <f t="shared" si="10"/>
        <v>-22</v>
      </c>
      <c r="BM59" s="9">
        <f t="shared" si="10"/>
        <v>-20.3</v>
      </c>
      <c r="BN59" s="9">
        <f t="shared" si="10"/>
        <v>-19.1</v>
      </c>
      <c r="BO59" s="9">
        <f t="shared" si="10"/>
        <v>-17</v>
      </c>
      <c r="BP59" s="10">
        <f t="shared" si="10"/>
        <v>-61.3</v>
      </c>
    </row>
    <row r="60" spans="1:68" ht="12" customHeight="1">
      <c r="A60" s="73" t="s">
        <v>202</v>
      </c>
      <c r="B60" s="31" t="s">
        <v>80</v>
      </c>
      <c r="C60" s="31" t="s">
        <v>80</v>
      </c>
      <c r="D60" s="28" t="s">
        <v>80</v>
      </c>
      <c r="E60" s="134" t="s">
        <v>80</v>
      </c>
      <c r="F60" s="65"/>
      <c r="G60" s="12">
        <f>ROUND((G18/G17-1)*100,1)</f>
        <v>0.9</v>
      </c>
      <c r="H60" s="12">
        <f t="shared" si="9"/>
        <v>0</v>
      </c>
      <c r="I60" s="12">
        <f t="shared" si="9"/>
        <v>-3.4</v>
      </c>
      <c r="J60" s="12">
        <f t="shared" si="9"/>
        <v>-9.1</v>
      </c>
      <c r="K60" s="12">
        <f t="shared" si="9"/>
        <v>-4.7</v>
      </c>
      <c r="L60" s="12">
        <f t="shared" si="9"/>
        <v>-4.6</v>
      </c>
      <c r="M60" s="12">
        <f t="shared" si="9"/>
        <v>2.2</v>
      </c>
      <c r="N60" s="12">
        <f t="shared" si="9"/>
        <v>-4</v>
      </c>
      <c r="O60" s="12">
        <f t="shared" si="9"/>
        <v>0.4</v>
      </c>
      <c r="P60" s="12">
        <f t="shared" si="9"/>
        <v>-10.3</v>
      </c>
      <c r="Q60" s="12">
        <f t="shared" si="9"/>
        <v>8.7</v>
      </c>
      <c r="R60" s="13">
        <f t="shared" si="9"/>
        <v>6.6</v>
      </c>
      <c r="S60" s="13">
        <f t="shared" si="9"/>
        <v>7.9</v>
      </c>
      <c r="T60" s="12">
        <f t="shared" si="9"/>
        <v>6.6</v>
      </c>
      <c r="U60" s="12">
        <f t="shared" si="9"/>
        <v>-26.9</v>
      </c>
      <c r="V60" s="12">
        <f t="shared" si="9"/>
        <v>8.1</v>
      </c>
      <c r="W60" s="12">
        <f t="shared" si="9"/>
        <v>-41.7</v>
      </c>
      <c r="X60" s="12">
        <f t="shared" si="9"/>
        <v>5.4</v>
      </c>
      <c r="Y60" s="12">
        <f t="shared" si="9"/>
        <v>11.1</v>
      </c>
      <c r="Z60" s="12">
        <f t="shared" si="9"/>
        <v>-6</v>
      </c>
      <c r="AA60" s="12">
        <f t="shared" si="9"/>
        <v>8.3</v>
      </c>
      <c r="AB60" s="12">
        <f t="shared" si="9"/>
        <v>3.4</v>
      </c>
      <c r="AC60" s="12">
        <f t="shared" si="9"/>
        <v>-12.4</v>
      </c>
      <c r="AD60" s="12">
        <f t="shared" si="9"/>
        <v>-21.1</v>
      </c>
      <c r="AE60" s="12">
        <f t="shared" si="9"/>
        <v>-8.6</v>
      </c>
      <c r="AF60" s="12">
        <f t="shared" si="9"/>
        <v>-5.7</v>
      </c>
      <c r="AG60" s="12">
        <f t="shared" si="9"/>
        <v>-5.2</v>
      </c>
      <c r="AH60" s="12">
        <f t="shared" si="9"/>
        <v>-3.4</v>
      </c>
      <c r="AI60" s="13">
        <f t="shared" si="9"/>
        <v>-19.2</v>
      </c>
      <c r="AJ60" s="73" t="s">
        <v>202</v>
      </c>
      <c r="AK60" s="12">
        <f t="shared" si="10"/>
        <v>11.4</v>
      </c>
      <c r="AL60" s="12">
        <f t="shared" si="10"/>
        <v>163.7</v>
      </c>
      <c r="AM60" s="12">
        <f t="shared" si="10"/>
        <v>19.2</v>
      </c>
      <c r="AN60" s="12">
        <f t="shared" si="10"/>
        <v>-6</v>
      </c>
      <c r="AO60" s="12">
        <f t="shared" si="10"/>
        <v>12.9</v>
      </c>
      <c r="AP60" s="12">
        <f t="shared" si="10"/>
        <v>-32.9</v>
      </c>
      <c r="AQ60" s="12">
        <f t="shared" si="10"/>
        <v>4.2</v>
      </c>
      <c r="AR60" s="12">
        <f t="shared" si="10"/>
        <v>11</v>
      </c>
      <c r="AS60" s="12">
        <f t="shared" si="10"/>
        <v>-3.8</v>
      </c>
      <c r="AT60" s="12">
        <f t="shared" si="10"/>
        <v>-0.5</v>
      </c>
      <c r="AU60" s="12">
        <f t="shared" si="10"/>
        <v>19.1</v>
      </c>
      <c r="AV60" s="12">
        <f t="shared" si="10"/>
        <v>18.9</v>
      </c>
      <c r="AW60" s="12">
        <f t="shared" si="10"/>
        <v>-12.2</v>
      </c>
      <c r="AX60" s="12">
        <f t="shared" si="10"/>
        <v>-4</v>
      </c>
      <c r="AY60" s="12">
        <f t="shared" si="10"/>
        <v>15.8</v>
      </c>
      <c r="AZ60" s="13">
        <f t="shared" si="10"/>
        <v>-10.5</v>
      </c>
      <c r="BA60" s="13">
        <f t="shared" si="10"/>
        <v>27.6</v>
      </c>
      <c r="BB60" s="12">
        <f t="shared" si="10"/>
        <v>2.1</v>
      </c>
      <c r="BC60" s="12">
        <f t="shared" si="10"/>
        <v>3.1</v>
      </c>
      <c r="BD60" s="12">
        <f t="shared" si="10"/>
        <v>-5.7</v>
      </c>
      <c r="BE60" s="12">
        <f t="shared" si="10"/>
        <v>31.9</v>
      </c>
      <c r="BF60" s="12">
        <f t="shared" si="10"/>
        <v>35.9</v>
      </c>
      <c r="BG60" s="12">
        <f t="shared" si="10"/>
        <v>10.8</v>
      </c>
      <c r="BH60" s="12">
        <f t="shared" si="10"/>
        <v>24.3</v>
      </c>
      <c r="BI60" s="12">
        <f t="shared" si="10"/>
        <v>0.3</v>
      </c>
      <c r="BJ60" s="12">
        <f t="shared" si="10"/>
        <v>29.1</v>
      </c>
      <c r="BK60" s="12">
        <f t="shared" si="10"/>
        <v>5.6</v>
      </c>
      <c r="BL60" s="12">
        <f t="shared" si="10"/>
        <v>-2.3</v>
      </c>
      <c r="BM60" s="12">
        <f t="shared" si="10"/>
        <v>12.7</v>
      </c>
      <c r="BN60" s="12">
        <f t="shared" si="10"/>
        <v>-30.2</v>
      </c>
      <c r="BO60" s="12">
        <f t="shared" si="10"/>
        <v>-4.5</v>
      </c>
      <c r="BP60" s="13">
        <f t="shared" si="10"/>
        <v>197</v>
      </c>
    </row>
    <row r="61" spans="1:68" ht="12" customHeight="1">
      <c r="A61" s="160" t="s">
        <v>207</v>
      </c>
      <c r="B61" s="161" t="s">
        <v>80</v>
      </c>
      <c r="C61" s="161" t="s">
        <v>80</v>
      </c>
      <c r="D61" s="162" t="s">
        <v>80</v>
      </c>
      <c r="E61" s="163" t="s">
        <v>80</v>
      </c>
      <c r="F61" s="164"/>
      <c r="G61" s="165">
        <f>ROUND((G19/G18-1)*100,1)</f>
        <v>-5.7</v>
      </c>
      <c r="H61" s="165">
        <f>ROUND((H19/H18-1)*100,1)</f>
        <v>-5.5</v>
      </c>
      <c r="I61" s="165">
        <f t="shared" si="9"/>
        <v>-8.6</v>
      </c>
      <c r="J61" s="165">
        <f t="shared" si="9"/>
        <v>-9.5</v>
      </c>
      <c r="K61" s="165">
        <f t="shared" si="9"/>
        <v>-1.9</v>
      </c>
      <c r="L61" s="165">
        <f t="shared" si="9"/>
        <v>-1.5</v>
      </c>
      <c r="M61" s="165">
        <f t="shared" si="9"/>
        <v>-11.8</v>
      </c>
      <c r="N61" s="165">
        <f t="shared" si="9"/>
        <v>-6.1</v>
      </c>
      <c r="O61" s="165">
        <f t="shared" si="9"/>
        <v>-6.2</v>
      </c>
      <c r="P61" s="165">
        <f t="shared" si="9"/>
        <v>-1</v>
      </c>
      <c r="Q61" s="165">
        <f>ROUND((Q19/Q18-1)*100,1)</f>
        <v>-6.5</v>
      </c>
      <c r="R61" s="166">
        <f t="shared" si="9"/>
        <v>-7</v>
      </c>
      <c r="S61" s="166">
        <f t="shared" si="9"/>
        <v>12.6</v>
      </c>
      <c r="T61" s="165">
        <f t="shared" si="9"/>
        <v>-4.6</v>
      </c>
      <c r="U61" s="165">
        <f t="shared" si="9"/>
        <v>-19.7</v>
      </c>
      <c r="V61" s="165">
        <f t="shared" si="9"/>
        <v>-4.7</v>
      </c>
      <c r="W61" s="165">
        <f t="shared" si="9"/>
        <v>-31.4</v>
      </c>
      <c r="X61" s="165">
        <f t="shared" si="9"/>
        <v>-2.4</v>
      </c>
      <c r="Y61" s="165">
        <f t="shared" si="9"/>
        <v>-14.1</v>
      </c>
      <c r="Z61" s="165">
        <f t="shared" si="9"/>
        <v>9.9</v>
      </c>
      <c r="AA61" s="165">
        <f t="shared" si="9"/>
        <v>31.8</v>
      </c>
      <c r="AB61" s="165">
        <f t="shared" si="9"/>
        <v>-2.9</v>
      </c>
      <c r="AC61" s="165">
        <f t="shared" si="9"/>
        <v>-18</v>
      </c>
      <c r="AD61" s="165">
        <f t="shared" si="9"/>
        <v>-22.2</v>
      </c>
      <c r="AE61" s="165">
        <f t="shared" si="9"/>
        <v>-32.4</v>
      </c>
      <c r="AF61" s="165">
        <f t="shared" si="9"/>
        <v>-18.7</v>
      </c>
      <c r="AG61" s="165">
        <f t="shared" si="9"/>
        <v>-16.5</v>
      </c>
      <c r="AH61" s="165">
        <f t="shared" si="9"/>
        <v>-8.9</v>
      </c>
      <c r="AI61" s="166">
        <f t="shared" si="9"/>
        <v>-3.8</v>
      </c>
      <c r="AJ61" s="160" t="s">
        <v>207</v>
      </c>
      <c r="AK61" s="165">
        <f t="shared" si="10"/>
        <v>-14.4</v>
      </c>
      <c r="AL61" s="165">
        <f t="shared" si="10"/>
        <v>-65</v>
      </c>
      <c r="AM61" s="165">
        <f t="shared" si="10"/>
        <v>-16.1</v>
      </c>
      <c r="AN61" s="165">
        <f t="shared" si="10"/>
        <v>-2.9</v>
      </c>
      <c r="AO61" s="165">
        <f t="shared" si="10"/>
        <v>-4.9</v>
      </c>
      <c r="AP61" s="165">
        <f t="shared" si="10"/>
        <v>4.8</v>
      </c>
      <c r="AQ61" s="165">
        <f t="shared" si="10"/>
        <v>-2.4</v>
      </c>
      <c r="AR61" s="165">
        <f t="shared" si="10"/>
        <v>-17.1</v>
      </c>
      <c r="AS61" s="165">
        <f t="shared" si="10"/>
        <v>-20.2</v>
      </c>
      <c r="AT61" s="165">
        <f t="shared" si="10"/>
        <v>20.6</v>
      </c>
      <c r="AU61" s="165">
        <f t="shared" si="10"/>
        <v>-21.2</v>
      </c>
      <c r="AV61" s="165">
        <f t="shared" si="10"/>
        <v>49.7</v>
      </c>
      <c r="AW61" s="165">
        <f t="shared" si="10"/>
        <v>10.9</v>
      </c>
      <c r="AX61" s="165">
        <f t="shared" si="10"/>
        <v>33.8</v>
      </c>
      <c r="AY61" s="165">
        <f t="shared" si="10"/>
        <v>-5.8</v>
      </c>
      <c r="AZ61" s="166">
        <f t="shared" si="10"/>
        <v>4.7</v>
      </c>
      <c r="BA61" s="166">
        <f t="shared" si="10"/>
        <v>-9.7</v>
      </c>
      <c r="BB61" s="165">
        <f t="shared" si="10"/>
        <v>0.2</v>
      </c>
      <c r="BC61" s="165">
        <f t="shared" si="10"/>
        <v>-16.1</v>
      </c>
      <c r="BD61" s="165">
        <f t="shared" si="10"/>
        <v>-8.8</v>
      </c>
      <c r="BE61" s="165">
        <f t="shared" si="10"/>
        <v>-22.6</v>
      </c>
      <c r="BF61" s="165">
        <f t="shared" si="10"/>
        <v>-36.1</v>
      </c>
      <c r="BG61" s="165">
        <f t="shared" si="10"/>
        <v>-8</v>
      </c>
      <c r="BH61" s="165">
        <f t="shared" si="10"/>
        <v>-51.9</v>
      </c>
      <c r="BI61" s="165">
        <f t="shared" si="10"/>
        <v>-5</v>
      </c>
      <c r="BJ61" s="165">
        <f t="shared" si="10"/>
        <v>-25.5</v>
      </c>
      <c r="BK61" s="165">
        <f t="shared" si="10"/>
        <v>11.2</v>
      </c>
      <c r="BL61" s="165">
        <f t="shared" si="10"/>
        <v>-2.4</v>
      </c>
      <c r="BM61" s="165">
        <f t="shared" si="10"/>
        <v>22.8</v>
      </c>
      <c r="BN61" s="165">
        <f t="shared" si="10"/>
        <v>-10.3</v>
      </c>
      <c r="BO61" s="165">
        <f t="shared" si="10"/>
        <v>-3.3</v>
      </c>
      <c r="BP61" s="166">
        <f t="shared" si="10"/>
        <v>-48</v>
      </c>
    </row>
    <row r="62" spans="1:68" ht="13.5">
      <c r="A62" s="74" t="s">
        <v>110</v>
      </c>
      <c r="B62" s="21"/>
      <c r="C62" s="21"/>
      <c r="D62" s="7"/>
      <c r="E62" s="49"/>
      <c r="F62" s="7"/>
      <c r="G62" s="14"/>
      <c r="H62" s="14"/>
      <c r="I62" s="15"/>
      <c r="J62" s="14"/>
      <c r="K62" s="14"/>
      <c r="L62" s="15"/>
      <c r="M62" s="16"/>
      <c r="N62" s="16"/>
      <c r="O62" s="16"/>
      <c r="P62" s="16"/>
      <c r="Q62" s="16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21" t="s">
        <v>101</v>
      </c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</row>
    <row r="63" spans="1:68" ht="12" customHeight="1">
      <c r="A63" s="71" t="s">
        <v>103</v>
      </c>
      <c r="B63" s="29" t="s">
        <v>80</v>
      </c>
      <c r="C63" s="29" t="s">
        <v>80</v>
      </c>
      <c r="D63" s="5" t="s">
        <v>80</v>
      </c>
      <c r="E63" s="60" t="s">
        <v>80</v>
      </c>
      <c r="F63" s="4"/>
      <c r="G63" s="18">
        <f aca="true" t="shared" si="11" ref="G63:AI63">ROUND((100+G56)/(100+G73)*100-100,1)</f>
        <v>-1.7</v>
      </c>
      <c r="H63" s="18">
        <f t="shared" si="11"/>
        <v>0.1</v>
      </c>
      <c r="I63" s="18">
        <f t="shared" si="11"/>
        <v>5.1</v>
      </c>
      <c r="J63" s="18">
        <f t="shared" si="11"/>
        <v>-8.1</v>
      </c>
      <c r="K63" s="18">
        <f t="shared" si="11"/>
        <v>3.7</v>
      </c>
      <c r="L63" s="18">
        <f t="shared" si="11"/>
        <v>-4.9</v>
      </c>
      <c r="M63" s="18">
        <f t="shared" si="11"/>
        <v>-1.3</v>
      </c>
      <c r="N63" s="18">
        <f t="shared" si="11"/>
        <v>-12.2</v>
      </c>
      <c r="O63" s="18">
        <f t="shared" si="11"/>
        <v>1</v>
      </c>
      <c r="P63" s="18">
        <f t="shared" si="11"/>
        <v>-3</v>
      </c>
      <c r="Q63" s="18">
        <f t="shared" si="11"/>
        <v>9.8</v>
      </c>
      <c r="R63" s="19">
        <f t="shared" si="11"/>
        <v>0.9</v>
      </c>
      <c r="S63" s="18">
        <f t="shared" si="11"/>
        <v>17.4</v>
      </c>
      <c r="T63" s="18">
        <f t="shared" si="11"/>
        <v>-5</v>
      </c>
      <c r="U63" s="18">
        <f t="shared" si="11"/>
        <v>-10.5</v>
      </c>
      <c r="V63" s="18">
        <f t="shared" si="11"/>
        <v>-39.1</v>
      </c>
      <c r="W63" s="18">
        <f t="shared" si="11"/>
        <v>6.1</v>
      </c>
      <c r="X63" s="18">
        <f t="shared" si="11"/>
        <v>1.5</v>
      </c>
      <c r="Y63" s="18">
        <f t="shared" si="11"/>
        <v>8.1</v>
      </c>
      <c r="Z63" s="18">
        <f t="shared" si="11"/>
        <v>-3.3</v>
      </c>
      <c r="AA63" s="18">
        <f t="shared" si="11"/>
        <v>2.3</v>
      </c>
      <c r="AB63" s="18">
        <f t="shared" si="11"/>
        <v>-5.1</v>
      </c>
      <c r="AC63" s="18">
        <f t="shared" si="11"/>
        <v>-2.8</v>
      </c>
      <c r="AD63" s="18">
        <f t="shared" si="11"/>
        <v>12.6</v>
      </c>
      <c r="AE63" s="18">
        <f t="shared" si="11"/>
        <v>-54.8</v>
      </c>
      <c r="AF63" s="18">
        <f t="shared" si="11"/>
        <v>39.9</v>
      </c>
      <c r="AG63" s="18">
        <f t="shared" si="11"/>
        <v>0.3</v>
      </c>
      <c r="AH63" s="18">
        <f t="shared" si="11"/>
        <v>2.4</v>
      </c>
      <c r="AI63" s="19">
        <f t="shared" si="11"/>
        <v>16.9</v>
      </c>
      <c r="AJ63" s="71" t="s">
        <v>103</v>
      </c>
      <c r="AK63" s="18">
        <f aca="true" t="shared" si="12" ref="AK63:AO68">ROUND((100+AK56)/(100+AK73)*100-100,1)</f>
        <v>-2.9</v>
      </c>
      <c r="AL63" s="18">
        <f t="shared" si="12"/>
        <v>38.8</v>
      </c>
      <c r="AM63" s="18">
        <f t="shared" si="12"/>
        <v>-3.4</v>
      </c>
      <c r="AN63" s="18">
        <f t="shared" si="12"/>
        <v>-7.4</v>
      </c>
      <c r="AO63" s="18">
        <f t="shared" si="12"/>
        <v>-9.5</v>
      </c>
      <c r="AP63" s="6" t="s">
        <v>83</v>
      </c>
      <c r="AQ63" s="18">
        <f aca="true" t="shared" si="13" ref="AQ63:AU68">ROUND((100+AQ56)/(100+AQ73)*100-100,1)</f>
        <v>13.8</v>
      </c>
      <c r="AR63" s="18">
        <f t="shared" si="13"/>
        <v>-12.8</v>
      </c>
      <c r="AS63" s="18">
        <f t="shared" si="13"/>
        <v>-1.7</v>
      </c>
      <c r="AT63" s="18">
        <f t="shared" si="13"/>
        <v>-15</v>
      </c>
      <c r="AU63" s="18">
        <f t="shared" si="13"/>
        <v>-4.2</v>
      </c>
      <c r="AV63" s="22" t="s">
        <v>81</v>
      </c>
      <c r="AW63" s="18">
        <f aca="true" t="shared" si="14" ref="AW63:BK63">ROUND((100+AW56)/(100+AW73)*100-100,1)</f>
        <v>6.1</v>
      </c>
      <c r="AX63" s="18">
        <f t="shared" si="14"/>
        <v>-22.3</v>
      </c>
      <c r="AY63" s="18">
        <f t="shared" si="14"/>
        <v>13.2</v>
      </c>
      <c r="AZ63" s="19">
        <f t="shared" si="14"/>
        <v>-9.2</v>
      </c>
      <c r="BA63" s="18">
        <f t="shared" si="14"/>
        <v>21.6</v>
      </c>
      <c r="BB63" s="18">
        <f t="shared" si="14"/>
        <v>4.1</v>
      </c>
      <c r="BC63" s="18">
        <f t="shared" si="14"/>
        <v>23.2</v>
      </c>
      <c r="BD63" s="18">
        <f t="shared" si="14"/>
        <v>16.1</v>
      </c>
      <c r="BE63" s="18">
        <f t="shared" si="14"/>
        <v>10.1</v>
      </c>
      <c r="BF63" s="18">
        <f t="shared" si="14"/>
        <v>52.1</v>
      </c>
      <c r="BG63" s="18">
        <f t="shared" si="14"/>
        <v>2.7</v>
      </c>
      <c r="BH63" s="18">
        <f t="shared" si="14"/>
        <v>72.6</v>
      </c>
      <c r="BI63" s="18">
        <f t="shared" si="14"/>
        <v>8.7</v>
      </c>
      <c r="BJ63" s="18">
        <f t="shared" si="14"/>
        <v>6.5</v>
      </c>
      <c r="BK63" s="18">
        <f t="shared" si="14"/>
        <v>-8.9</v>
      </c>
      <c r="BL63" s="22" t="s">
        <v>81</v>
      </c>
      <c r="BM63" s="18">
        <f aca="true" t="shared" si="15" ref="BM63:BM68">ROUND((100+BM56)/(100+BM73)*100-100,1)</f>
        <v>12</v>
      </c>
      <c r="BN63" s="22" t="s">
        <v>81</v>
      </c>
      <c r="BO63" s="18">
        <f aca="true" t="shared" si="16" ref="BO63:BO68">ROUND((100+BO56)/(100+BO73)*100-100,1)</f>
        <v>-6.6</v>
      </c>
      <c r="BP63" s="22" t="s">
        <v>81</v>
      </c>
    </row>
    <row r="64" spans="1:68" ht="12" customHeight="1">
      <c r="A64" s="72" t="s">
        <v>104</v>
      </c>
      <c r="B64" s="64" t="s">
        <v>80</v>
      </c>
      <c r="C64" s="30" t="s">
        <v>80</v>
      </c>
      <c r="D64" s="27" t="s">
        <v>80</v>
      </c>
      <c r="E64" s="61" t="s">
        <v>80</v>
      </c>
      <c r="F64" s="8"/>
      <c r="G64" s="9">
        <f aca="true" t="shared" si="17" ref="G64:AI64">ROUND((100+G57)/(100+G74)*100-100,1)</f>
        <v>-3</v>
      </c>
      <c r="H64" s="9">
        <f t="shared" si="17"/>
        <v>-0.4</v>
      </c>
      <c r="I64" s="9">
        <f t="shared" si="17"/>
        <v>-3.3</v>
      </c>
      <c r="J64" s="9">
        <f t="shared" si="17"/>
        <v>-0.8</v>
      </c>
      <c r="K64" s="9">
        <f t="shared" si="17"/>
        <v>6.8</v>
      </c>
      <c r="L64" s="9">
        <f t="shared" si="17"/>
        <v>0.9</v>
      </c>
      <c r="M64" s="9">
        <f t="shared" si="17"/>
        <v>0.7</v>
      </c>
      <c r="N64" s="9">
        <f t="shared" si="17"/>
        <v>-6.1</v>
      </c>
      <c r="O64" s="9">
        <f t="shared" si="17"/>
        <v>2.3</v>
      </c>
      <c r="P64" s="9">
        <f t="shared" si="17"/>
        <v>8.9</v>
      </c>
      <c r="Q64" s="9">
        <f t="shared" si="17"/>
        <v>-0.6</v>
      </c>
      <c r="R64" s="10">
        <f t="shared" si="17"/>
        <v>4.2</v>
      </c>
      <c r="S64" s="9">
        <f t="shared" si="17"/>
        <v>-15.7</v>
      </c>
      <c r="T64" s="9">
        <f t="shared" si="17"/>
        <v>-2.5</v>
      </c>
      <c r="U64" s="9">
        <f t="shared" si="17"/>
        <v>-18.9</v>
      </c>
      <c r="V64" s="9">
        <f t="shared" si="17"/>
        <v>29.7</v>
      </c>
      <c r="W64" s="9">
        <f t="shared" si="17"/>
        <v>-34.9</v>
      </c>
      <c r="X64" s="9">
        <f t="shared" si="17"/>
        <v>-8</v>
      </c>
      <c r="Y64" s="9">
        <f t="shared" si="17"/>
        <v>-1.4</v>
      </c>
      <c r="Z64" s="9">
        <f t="shared" si="17"/>
        <v>-14</v>
      </c>
      <c r="AA64" s="9">
        <f t="shared" si="17"/>
        <v>-17</v>
      </c>
      <c r="AB64" s="9">
        <f t="shared" si="17"/>
        <v>-6.8</v>
      </c>
      <c r="AC64" s="9">
        <f t="shared" si="17"/>
        <v>-2.4</v>
      </c>
      <c r="AD64" s="9">
        <f t="shared" si="17"/>
        <v>-0.2</v>
      </c>
      <c r="AE64" s="9">
        <f t="shared" si="17"/>
        <v>3.8</v>
      </c>
      <c r="AF64" s="9">
        <f t="shared" si="17"/>
        <v>-28.3</v>
      </c>
      <c r="AG64" s="9">
        <f t="shared" si="17"/>
        <v>10</v>
      </c>
      <c r="AH64" s="9">
        <f t="shared" si="17"/>
        <v>-0.2</v>
      </c>
      <c r="AI64" s="10">
        <f t="shared" si="17"/>
        <v>-33</v>
      </c>
      <c r="AJ64" s="72" t="s">
        <v>104</v>
      </c>
      <c r="AK64" s="9">
        <f t="shared" si="12"/>
        <v>1.8</v>
      </c>
      <c r="AL64" s="9">
        <f t="shared" si="12"/>
        <v>-78.7</v>
      </c>
      <c r="AM64" s="9">
        <f t="shared" si="12"/>
        <v>15.9</v>
      </c>
      <c r="AN64" s="9">
        <f t="shared" si="12"/>
        <v>2.9</v>
      </c>
      <c r="AO64" s="9">
        <f t="shared" si="12"/>
        <v>-2.9</v>
      </c>
      <c r="AP64" s="23" t="s">
        <v>83</v>
      </c>
      <c r="AQ64" s="9">
        <f t="shared" si="13"/>
        <v>-17.6</v>
      </c>
      <c r="AR64" s="9">
        <f t="shared" si="13"/>
        <v>5.1</v>
      </c>
      <c r="AS64" s="9">
        <f t="shared" si="13"/>
        <v>13.5</v>
      </c>
      <c r="AT64" s="9">
        <f t="shared" si="13"/>
        <v>5.3</v>
      </c>
      <c r="AU64" s="9">
        <f t="shared" si="13"/>
        <v>-10.6</v>
      </c>
      <c r="AV64" s="24" t="s">
        <v>81</v>
      </c>
      <c r="AW64" s="9">
        <f aca="true" t="shared" si="18" ref="AW64:BK64">ROUND((100+AW57)/(100+AW74)*100-100,1)</f>
        <v>22.1</v>
      </c>
      <c r="AX64" s="9">
        <f t="shared" si="18"/>
        <v>2.7</v>
      </c>
      <c r="AY64" s="9">
        <f t="shared" si="18"/>
        <v>-10.4</v>
      </c>
      <c r="AZ64" s="10">
        <f t="shared" si="18"/>
        <v>28.2</v>
      </c>
      <c r="BA64" s="9">
        <f t="shared" si="18"/>
        <v>-21.1</v>
      </c>
      <c r="BB64" s="9">
        <f t="shared" si="18"/>
        <v>5.3</v>
      </c>
      <c r="BC64" s="9">
        <f t="shared" si="18"/>
        <v>19.9</v>
      </c>
      <c r="BD64" s="9">
        <f t="shared" si="18"/>
        <v>39.7</v>
      </c>
      <c r="BE64" s="9">
        <f t="shared" si="18"/>
        <v>-15.5</v>
      </c>
      <c r="BF64" s="9">
        <f t="shared" si="18"/>
        <v>-32.5</v>
      </c>
      <c r="BG64" s="9">
        <f t="shared" si="18"/>
        <v>15</v>
      </c>
      <c r="BH64" s="9">
        <f t="shared" si="18"/>
        <v>80.5</v>
      </c>
      <c r="BI64" s="9">
        <f t="shared" si="18"/>
        <v>-5.5</v>
      </c>
      <c r="BJ64" s="9">
        <f t="shared" si="18"/>
        <v>3.6</v>
      </c>
      <c r="BK64" s="9">
        <f t="shared" si="18"/>
        <v>15.5</v>
      </c>
      <c r="BL64" s="24" t="s">
        <v>81</v>
      </c>
      <c r="BM64" s="9">
        <f t="shared" si="15"/>
        <v>-8.6</v>
      </c>
      <c r="BN64" s="24" t="s">
        <v>81</v>
      </c>
      <c r="BO64" s="9">
        <f t="shared" si="16"/>
        <v>-2</v>
      </c>
      <c r="BP64" s="24" t="s">
        <v>81</v>
      </c>
    </row>
    <row r="65" spans="1:68" ht="12" customHeight="1">
      <c r="A65" s="72" t="s">
        <v>107</v>
      </c>
      <c r="B65" s="30" t="s">
        <v>80</v>
      </c>
      <c r="C65" s="30" t="s">
        <v>80</v>
      </c>
      <c r="D65" s="27" t="s">
        <v>80</v>
      </c>
      <c r="E65" s="61" t="s">
        <v>80</v>
      </c>
      <c r="F65" s="8"/>
      <c r="G65" s="9">
        <f aca="true" t="shared" si="19" ref="G65:AI65">ROUND((100+G58)/(100+G75)*100-100,1)</f>
        <v>-5.6</v>
      </c>
      <c r="H65" s="9">
        <f t="shared" si="19"/>
        <v>-6.7</v>
      </c>
      <c r="I65" s="9">
        <f t="shared" si="19"/>
        <v>-3.4</v>
      </c>
      <c r="J65" s="9">
        <f t="shared" si="19"/>
        <v>2.7</v>
      </c>
      <c r="K65" s="9">
        <f t="shared" si="19"/>
        <v>-10.3</v>
      </c>
      <c r="L65" s="9">
        <f t="shared" si="19"/>
        <v>-6.1</v>
      </c>
      <c r="M65" s="9">
        <f t="shared" si="19"/>
        <v>-7.4</v>
      </c>
      <c r="N65" s="9">
        <f t="shared" si="19"/>
        <v>15.4</v>
      </c>
      <c r="O65" s="9">
        <f t="shared" si="19"/>
        <v>-6.3</v>
      </c>
      <c r="P65" s="9">
        <f t="shared" si="19"/>
        <v>-13.4</v>
      </c>
      <c r="Q65" s="9">
        <f t="shared" si="19"/>
        <v>-9</v>
      </c>
      <c r="R65" s="10">
        <f t="shared" si="19"/>
        <v>-9.1</v>
      </c>
      <c r="S65" s="9">
        <f t="shared" si="19"/>
        <v>2</v>
      </c>
      <c r="T65" s="9">
        <f t="shared" si="19"/>
        <v>-14.5</v>
      </c>
      <c r="U65" s="9">
        <f t="shared" si="19"/>
        <v>53.5</v>
      </c>
      <c r="V65" s="9">
        <f t="shared" si="19"/>
        <v>-28.7</v>
      </c>
      <c r="W65" s="9">
        <f t="shared" si="19"/>
        <v>106.4</v>
      </c>
      <c r="X65" s="9">
        <f t="shared" si="19"/>
        <v>-5.1</v>
      </c>
      <c r="Y65" s="9">
        <f t="shared" si="19"/>
        <v>-1.3</v>
      </c>
      <c r="Z65" s="9">
        <f t="shared" si="19"/>
        <v>-1.8</v>
      </c>
      <c r="AA65" s="9">
        <f t="shared" si="19"/>
        <v>-19.8</v>
      </c>
      <c r="AB65" s="9">
        <f t="shared" si="19"/>
        <v>-1.2</v>
      </c>
      <c r="AC65" s="9">
        <f t="shared" si="19"/>
        <v>-4.4</v>
      </c>
      <c r="AD65" s="9">
        <f t="shared" si="19"/>
        <v>4.7</v>
      </c>
      <c r="AE65" s="9">
        <f t="shared" si="19"/>
        <v>-24</v>
      </c>
      <c r="AF65" s="9">
        <f t="shared" si="19"/>
        <v>-16</v>
      </c>
      <c r="AG65" s="9">
        <f t="shared" si="19"/>
        <v>-16.9</v>
      </c>
      <c r="AH65" s="9">
        <f t="shared" si="19"/>
        <v>-0.6</v>
      </c>
      <c r="AI65" s="10">
        <f t="shared" si="19"/>
        <v>29.4</v>
      </c>
      <c r="AJ65" s="72" t="s">
        <v>107</v>
      </c>
      <c r="AK65" s="9">
        <f t="shared" si="12"/>
        <v>-5.4</v>
      </c>
      <c r="AL65" s="9">
        <f t="shared" si="12"/>
        <v>593.5</v>
      </c>
      <c r="AM65" s="9">
        <f t="shared" si="12"/>
        <v>-11.5</v>
      </c>
      <c r="AN65" s="9">
        <f t="shared" si="12"/>
        <v>-19</v>
      </c>
      <c r="AO65" s="9">
        <f t="shared" si="12"/>
        <v>-25.1</v>
      </c>
      <c r="AP65" s="24" t="s">
        <v>83</v>
      </c>
      <c r="AQ65" s="9">
        <f t="shared" si="13"/>
        <v>-5</v>
      </c>
      <c r="AR65" s="9">
        <f t="shared" si="13"/>
        <v>-13.7</v>
      </c>
      <c r="AS65" s="9">
        <f t="shared" si="13"/>
        <v>6.3</v>
      </c>
      <c r="AT65" s="9">
        <f t="shared" si="13"/>
        <v>-12.6</v>
      </c>
      <c r="AU65" s="9">
        <f t="shared" si="13"/>
        <v>20.5</v>
      </c>
      <c r="AV65" s="23" t="s">
        <v>81</v>
      </c>
      <c r="AW65" s="9">
        <f aca="true" t="shared" si="20" ref="AW65:BK65">ROUND((100+AW58)/(100+AW75)*100-100,1)</f>
        <v>-21.7</v>
      </c>
      <c r="AX65" s="9">
        <f t="shared" si="20"/>
        <v>-18</v>
      </c>
      <c r="AY65" s="9">
        <f t="shared" si="20"/>
        <v>12.5</v>
      </c>
      <c r="AZ65" s="10">
        <f t="shared" si="20"/>
        <v>-7.3</v>
      </c>
      <c r="BA65" s="9">
        <f t="shared" si="20"/>
        <v>27.9</v>
      </c>
      <c r="BB65" s="9">
        <f t="shared" si="20"/>
        <v>-10.2</v>
      </c>
      <c r="BC65" s="9">
        <f t="shared" si="20"/>
        <v>-30</v>
      </c>
      <c r="BD65" s="9">
        <f t="shared" si="20"/>
        <v>-36</v>
      </c>
      <c r="BE65" s="9">
        <f t="shared" si="20"/>
        <v>-54.6</v>
      </c>
      <c r="BF65" s="9">
        <f t="shared" si="20"/>
        <v>8.3</v>
      </c>
      <c r="BG65" s="9">
        <f t="shared" si="20"/>
        <v>-15.5</v>
      </c>
      <c r="BH65" s="9">
        <f t="shared" si="20"/>
        <v>-24.2</v>
      </c>
      <c r="BI65" s="9">
        <f t="shared" si="20"/>
        <v>-16.1</v>
      </c>
      <c r="BJ65" s="9">
        <f t="shared" si="20"/>
        <v>-8.3</v>
      </c>
      <c r="BK65" s="9">
        <f t="shared" si="20"/>
        <v>-12.3</v>
      </c>
      <c r="BL65" s="23" t="s">
        <v>81</v>
      </c>
      <c r="BM65" s="9">
        <f t="shared" si="15"/>
        <v>7.7</v>
      </c>
      <c r="BN65" s="23" t="s">
        <v>81</v>
      </c>
      <c r="BO65" s="9">
        <f t="shared" si="16"/>
        <v>4</v>
      </c>
      <c r="BP65" s="24" t="s">
        <v>81</v>
      </c>
    </row>
    <row r="66" spans="1:68" ht="12" customHeight="1">
      <c r="A66" s="72" t="s">
        <v>188</v>
      </c>
      <c r="B66" s="30" t="s">
        <v>80</v>
      </c>
      <c r="C66" s="30" t="s">
        <v>80</v>
      </c>
      <c r="D66" s="27" t="s">
        <v>80</v>
      </c>
      <c r="E66" s="61" t="s">
        <v>80</v>
      </c>
      <c r="F66" s="8" t="s">
        <v>80</v>
      </c>
      <c r="G66" s="9">
        <f aca="true" t="shared" si="21" ref="G66:AI66">ROUND((100+G59)/(100+G76)*100-100,1)</f>
        <v>-6.4</v>
      </c>
      <c r="H66" s="9">
        <f t="shared" si="21"/>
        <v>-0.2</v>
      </c>
      <c r="I66" s="9">
        <f t="shared" si="21"/>
        <v>1.6</v>
      </c>
      <c r="J66" s="9">
        <f t="shared" si="21"/>
        <v>-3.8</v>
      </c>
      <c r="K66" s="9">
        <f t="shared" si="21"/>
        <v>-3</v>
      </c>
      <c r="L66" s="9">
        <f t="shared" si="21"/>
        <v>5.4</v>
      </c>
      <c r="M66" s="9">
        <f t="shared" si="21"/>
        <v>3.8</v>
      </c>
      <c r="N66" s="9">
        <f t="shared" si="21"/>
        <v>8.1</v>
      </c>
      <c r="O66" s="9">
        <f t="shared" si="21"/>
        <v>4.2</v>
      </c>
      <c r="P66" s="9">
        <f t="shared" si="21"/>
        <v>9.5</v>
      </c>
      <c r="Q66" s="9">
        <f t="shared" si="21"/>
        <v>-9.3</v>
      </c>
      <c r="R66" s="10">
        <f t="shared" si="21"/>
        <v>4.5</v>
      </c>
      <c r="S66" s="9">
        <f t="shared" si="21"/>
        <v>-14.8</v>
      </c>
      <c r="T66" s="9">
        <f t="shared" si="21"/>
        <v>1.4</v>
      </c>
      <c r="U66" s="9">
        <f t="shared" si="21"/>
        <v>9.4</v>
      </c>
      <c r="V66" s="9">
        <f t="shared" si="21"/>
        <v>78.5</v>
      </c>
      <c r="W66" s="9">
        <f t="shared" si="21"/>
        <v>-5.8</v>
      </c>
      <c r="X66" s="9">
        <f t="shared" si="21"/>
        <v>3.9</v>
      </c>
      <c r="Y66" s="9">
        <f t="shared" si="21"/>
        <v>4.4</v>
      </c>
      <c r="Z66" s="9">
        <f t="shared" si="21"/>
        <v>0.7</v>
      </c>
      <c r="AA66" s="9">
        <f t="shared" si="21"/>
        <v>4.7</v>
      </c>
      <c r="AB66" s="9">
        <f t="shared" si="21"/>
        <v>-2.1</v>
      </c>
      <c r="AC66" s="9">
        <f t="shared" si="21"/>
        <v>46.6</v>
      </c>
      <c r="AD66" s="9">
        <f t="shared" si="21"/>
        <v>70.1</v>
      </c>
      <c r="AE66" s="9">
        <f t="shared" si="21"/>
        <v>62.4</v>
      </c>
      <c r="AF66" s="9">
        <f t="shared" si="21"/>
        <v>102.3</v>
      </c>
      <c r="AG66" s="9">
        <f t="shared" si="21"/>
        <v>29</v>
      </c>
      <c r="AH66" s="9">
        <f t="shared" si="21"/>
        <v>9.8</v>
      </c>
      <c r="AI66" s="10">
        <f t="shared" si="21"/>
        <v>41.7</v>
      </c>
      <c r="AJ66" s="72" t="s">
        <v>188</v>
      </c>
      <c r="AK66" s="9">
        <f t="shared" si="12"/>
        <v>-7.7</v>
      </c>
      <c r="AL66" s="9">
        <f t="shared" si="12"/>
        <v>-78.7</v>
      </c>
      <c r="AM66" s="9">
        <f t="shared" si="12"/>
        <v>-1.2</v>
      </c>
      <c r="AN66" s="9">
        <f t="shared" si="12"/>
        <v>4.1</v>
      </c>
      <c r="AO66" s="9">
        <f t="shared" si="12"/>
        <v>12.2</v>
      </c>
      <c r="AP66" s="23" t="s">
        <v>83</v>
      </c>
      <c r="AQ66" s="9">
        <f t="shared" si="13"/>
        <v>10.9</v>
      </c>
      <c r="AR66" s="9">
        <f t="shared" si="13"/>
        <v>-2.9</v>
      </c>
      <c r="AS66" s="9">
        <f t="shared" si="13"/>
        <v>-23.9</v>
      </c>
      <c r="AT66" s="9">
        <f t="shared" si="13"/>
        <v>18.3</v>
      </c>
      <c r="AU66" s="9">
        <f t="shared" si="13"/>
        <v>10.5</v>
      </c>
      <c r="AV66" s="23" t="s">
        <v>81</v>
      </c>
      <c r="AW66" s="9">
        <f aca="true" t="shared" si="22" ref="AW66:BK66">ROUND((100+AW59)/(100+AW76)*100-100,1)</f>
        <v>36.9</v>
      </c>
      <c r="AX66" s="9">
        <f t="shared" si="22"/>
        <v>22.2</v>
      </c>
      <c r="AY66" s="9">
        <f t="shared" si="22"/>
        <v>-16.9</v>
      </c>
      <c r="AZ66" s="10">
        <f t="shared" si="22"/>
        <v>-20.5</v>
      </c>
      <c r="BA66" s="9">
        <f t="shared" si="22"/>
        <v>-26.2</v>
      </c>
      <c r="BB66" s="9">
        <f t="shared" si="22"/>
        <v>9.2</v>
      </c>
      <c r="BC66" s="9">
        <f t="shared" si="22"/>
        <v>4.8</v>
      </c>
      <c r="BD66" s="9">
        <f t="shared" si="22"/>
        <v>7.9</v>
      </c>
      <c r="BE66" s="9">
        <f t="shared" si="22"/>
        <v>64.5</v>
      </c>
      <c r="BF66" s="9">
        <f t="shared" si="22"/>
        <v>-8.7</v>
      </c>
      <c r="BG66" s="9">
        <f t="shared" si="22"/>
        <v>-0.6</v>
      </c>
      <c r="BH66" s="9">
        <f t="shared" si="22"/>
        <v>53.4</v>
      </c>
      <c r="BI66" s="9">
        <f t="shared" si="22"/>
        <v>-9.3</v>
      </c>
      <c r="BJ66" s="9">
        <f t="shared" si="22"/>
        <v>3.1</v>
      </c>
      <c r="BK66" s="9">
        <f t="shared" si="22"/>
        <v>-5.2</v>
      </c>
      <c r="BL66" s="23" t="s">
        <v>81</v>
      </c>
      <c r="BM66" s="9">
        <f t="shared" si="15"/>
        <v>-20.1</v>
      </c>
      <c r="BN66" s="23" t="s">
        <v>81</v>
      </c>
      <c r="BO66" s="9">
        <f t="shared" si="16"/>
        <v>-15.4</v>
      </c>
      <c r="BP66" s="24" t="s">
        <v>81</v>
      </c>
    </row>
    <row r="67" spans="1:68" ht="12" customHeight="1">
      <c r="A67" s="73" t="s">
        <v>202</v>
      </c>
      <c r="B67" s="31" t="s">
        <v>80</v>
      </c>
      <c r="C67" s="31" t="s">
        <v>80</v>
      </c>
      <c r="D67" s="28" t="s">
        <v>80</v>
      </c>
      <c r="E67" s="62" t="s">
        <v>80</v>
      </c>
      <c r="F67" s="11" t="s">
        <v>80</v>
      </c>
      <c r="G67" s="12">
        <f aca="true" t="shared" si="23" ref="G67:AI67">ROUND((100+G60)/(100+G77)*100-100,1)</f>
        <v>1.3</v>
      </c>
      <c r="H67" s="12">
        <f t="shared" si="23"/>
        <v>-0.2</v>
      </c>
      <c r="I67" s="12">
        <f t="shared" si="23"/>
        <v>-1.2</v>
      </c>
      <c r="J67" s="12">
        <f t="shared" si="23"/>
        <v>-15</v>
      </c>
      <c r="K67" s="12">
        <f t="shared" si="23"/>
        <v>-3.8</v>
      </c>
      <c r="L67" s="12">
        <f t="shared" si="23"/>
        <v>-2.6</v>
      </c>
      <c r="M67" s="12">
        <f t="shared" si="23"/>
        <v>-2.3</v>
      </c>
      <c r="N67" s="12">
        <f t="shared" si="23"/>
        <v>-9</v>
      </c>
      <c r="O67" s="12">
        <f t="shared" si="23"/>
        <v>2.1</v>
      </c>
      <c r="P67" s="12">
        <f t="shared" si="23"/>
        <v>-7</v>
      </c>
      <c r="Q67" s="12">
        <f t="shared" si="23"/>
        <v>8.2</v>
      </c>
      <c r="R67" s="13">
        <f t="shared" si="23"/>
        <v>8.7</v>
      </c>
      <c r="S67" s="12">
        <f t="shared" si="23"/>
        <v>12.2</v>
      </c>
      <c r="T67" s="12">
        <f t="shared" si="23"/>
        <v>7</v>
      </c>
      <c r="U67" s="12">
        <f t="shared" si="23"/>
        <v>-26.2</v>
      </c>
      <c r="V67" s="12">
        <f t="shared" si="23"/>
        <v>10</v>
      </c>
      <c r="W67" s="12">
        <f t="shared" si="23"/>
        <v>-41.3</v>
      </c>
      <c r="X67" s="12">
        <f t="shared" si="23"/>
        <v>4.9</v>
      </c>
      <c r="Y67" s="12">
        <f t="shared" si="23"/>
        <v>14.1</v>
      </c>
      <c r="Z67" s="12">
        <f t="shared" si="23"/>
        <v>-4.2</v>
      </c>
      <c r="AA67" s="12">
        <f t="shared" si="23"/>
        <v>-5.7</v>
      </c>
      <c r="AB67" s="12">
        <f t="shared" si="23"/>
        <v>3.4</v>
      </c>
      <c r="AC67" s="12">
        <f t="shared" si="23"/>
        <v>-6.5</v>
      </c>
      <c r="AD67" s="12">
        <f t="shared" si="23"/>
        <v>-10.4</v>
      </c>
      <c r="AE67" s="12">
        <f t="shared" si="23"/>
        <v>-3.1</v>
      </c>
      <c r="AF67" s="12">
        <f t="shared" si="23"/>
        <v>3.6</v>
      </c>
      <c r="AG67" s="12">
        <f t="shared" si="23"/>
        <v>-4.2</v>
      </c>
      <c r="AH67" s="12">
        <f t="shared" si="23"/>
        <v>0.5</v>
      </c>
      <c r="AI67" s="13">
        <f t="shared" si="23"/>
        <v>-19.2</v>
      </c>
      <c r="AJ67" s="73" t="s">
        <v>202</v>
      </c>
      <c r="AK67" s="12">
        <f t="shared" si="12"/>
        <v>12.4</v>
      </c>
      <c r="AL67" s="12">
        <f t="shared" si="12"/>
        <v>163.7</v>
      </c>
      <c r="AM67" s="12">
        <f t="shared" si="12"/>
        <v>21.9</v>
      </c>
      <c r="AN67" s="12">
        <f t="shared" si="12"/>
        <v>-5.3</v>
      </c>
      <c r="AO67" s="12">
        <f t="shared" si="12"/>
        <v>13.5</v>
      </c>
      <c r="AP67" s="25" t="s">
        <v>83</v>
      </c>
      <c r="AQ67" s="12">
        <f t="shared" si="13"/>
        <v>7.5</v>
      </c>
      <c r="AR67" s="12">
        <f t="shared" si="13"/>
        <v>6.9</v>
      </c>
      <c r="AS67" s="12">
        <f t="shared" si="13"/>
        <v>-3.1</v>
      </c>
      <c r="AT67" s="12">
        <f t="shared" si="13"/>
        <v>0.6</v>
      </c>
      <c r="AU67" s="12">
        <f t="shared" si="13"/>
        <v>21.3</v>
      </c>
      <c r="AV67" s="25" t="s">
        <v>81</v>
      </c>
      <c r="AW67" s="12">
        <f aca="true" t="shared" si="24" ref="AW67:BK67">ROUND((100+AW60)/(100+AW77)*100-100,1)</f>
        <v>-9.2</v>
      </c>
      <c r="AX67" s="12">
        <f t="shared" si="24"/>
        <v>-4.3</v>
      </c>
      <c r="AY67" s="12">
        <f t="shared" si="24"/>
        <v>14.4</v>
      </c>
      <c r="AZ67" s="13">
        <f t="shared" si="24"/>
        <v>-9.6</v>
      </c>
      <c r="BA67" s="12">
        <f t="shared" si="24"/>
        <v>24.5</v>
      </c>
      <c r="BB67" s="12">
        <f t="shared" si="24"/>
        <v>2.9</v>
      </c>
      <c r="BC67" s="12">
        <f t="shared" si="24"/>
        <v>15.3</v>
      </c>
      <c r="BD67" s="12">
        <f t="shared" si="24"/>
        <v>10.3</v>
      </c>
      <c r="BE67" s="12">
        <f t="shared" si="24"/>
        <v>30.9</v>
      </c>
      <c r="BF67" s="12">
        <f t="shared" si="24"/>
        <v>37.4</v>
      </c>
      <c r="BG67" s="12">
        <f t="shared" si="24"/>
        <v>13.1</v>
      </c>
      <c r="BH67" s="12">
        <f t="shared" si="24"/>
        <v>49</v>
      </c>
      <c r="BI67" s="12">
        <f t="shared" si="24"/>
        <v>3.7</v>
      </c>
      <c r="BJ67" s="12">
        <f t="shared" si="24"/>
        <v>28.8</v>
      </c>
      <c r="BK67" s="12">
        <f t="shared" si="24"/>
        <v>6.7</v>
      </c>
      <c r="BL67" s="25" t="s">
        <v>81</v>
      </c>
      <c r="BM67" s="12">
        <f t="shared" si="15"/>
        <v>10.2</v>
      </c>
      <c r="BN67" s="25" t="s">
        <v>81</v>
      </c>
      <c r="BO67" s="12">
        <f t="shared" si="16"/>
        <v>-4.1</v>
      </c>
      <c r="BP67" s="26" t="s">
        <v>81</v>
      </c>
    </row>
    <row r="68" spans="1:68" ht="12" customHeight="1">
      <c r="A68" s="160" t="s">
        <v>207</v>
      </c>
      <c r="B68" s="161" t="s">
        <v>80</v>
      </c>
      <c r="C68" s="161" t="s">
        <v>80</v>
      </c>
      <c r="D68" s="162" t="s">
        <v>80</v>
      </c>
      <c r="E68" s="167" t="s">
        <v>80</v>
      </c>
      <c r="F68" s="154" t="s">
        <v>80</v>
      </c>
      <c r="G68" s="168">
        <f aca="true" t="shared" si="25" ref="G68:AI68">ROUND((100+G61)/(100+G78)*100-100,1)</f>
        <v>-5.4</v>
      </c>
      <c r="H68" s="168">
        <f t="shared" si="25"/>
        <v>-6.3</v>
      </c>
      <c r="I68" s="168">
        <f t="shared" si="25"/>
        <v>-8.7</v>
      </c>
      <c r="J68" s="168">
        <f t="shared" si="25"/>
        <v>-13</v>
      </c>
      <c r="K68" s="168">
        <f t="shared" si="25"/>
        <v>-4.7</v>
      </c>
      <c r="L68" s="168">
        <f t="shared" si="25"/>
        <v>-2.9</v>
      </c>
      <c r="M68" s="168">
        <f t="shared" si="25"/>
        <v>-10.6</v>
      </c>
      <c r="N68" s="168">
        <f t="shared" si="25"/>
        <v>-6.1</v>
      </c>
      <c r="O68" s="168">
        <f t="shared" si="25"/>
        <v>-5.8</v>
      </c>
      <c r="P68" s="168">
        <f t="shared" si="25"/>
        <v>0.2</v>
      </c>
      <c r="Q68" s="168">
        <f t="shared" si="25"/>
        <v>-8.9</v>
      </c>
      <c r="R68" s="169">
        <f t="shared" si="25"/>
        <v>-8.2</v>
      </c>
      <c r="S68" s="168">
        <f t="shared" si="25"/>
        <v>12.8</v>
      </c>
      <c r="T68" s="168">
        <f t="shared" si="25"/>
        <v>-5.4</v>
      </c>
      <c r="U68" s="168">
        <f t="shared" si="25"/>
        <v>-20.1</v>
      </c>
      <c r="V68" s="168">
        <f t="shared" si="25"/>
        <v>-4.3</v>
      </c>
      <c r="W68" s="168">
        <f t="shared" si="25"/>
        <v>-32.1</v>
      </c>
      <c r="X68" s="168">
        <f t="shared" si="25"/>
        <v>-5.2</v>
      </c>
      <c r="Y68" s="168">
        <f t="shared" si="25"/>
        <v>-15.9</v>
      </c>
      <c r="Z68" s="168">
        <f t="shared" si="25"/>
        <v>7.3</v>
      </c>
      <c r="AA68" s="168">
        <f t="shared" si="25"/>
        <v>14.4</v>
      </c>
      <c r="AB68" s="168">
        <f t="shared" si="25"/>
        <v>-2.9</v>
      </c>
      <c r="AC68" s="168">
        <f t="shared" si="25"/>
        <v>-11.5</v>
      </c>
      <c r="AD68" s="168">
        <f t="shared" si="25"/>
        <v>-3.5</v>
      </c>
      <c r="AE68" s="168">
        <f t="shared" si="25"/>
        <v>-35.3</v>
      </c>
      <c r="AF68" s="168">
        <f t="shared" si="25"/>
        <v>-13.9</v>
      </c>
      <c r="AG68" s="168">
        <f t="shared" si="25"/>
        <v>-16.2</v>
      </c>
      <c r="AH68" s="168">
        <f t="shared" si="25"/>
        <v>-8.3</v>
      </c>
      <c r="AI68" s="169">
        <f t="shared" si="25"/>
        <v>-3.6</v>
      </c>
      <c r="AJ68" s="160" t="s">
        <v>207</v>
      </c>
      <c r="AK68" s="168">
        <f t="shared" si="12"/>
        <v>-12.9</v>
      </c>
      <c r="AL68" s="168">
        <f t="shared" si="12"/>
        <v>-65.1</v>
      </c>
      <c r="AM68" s="168">
        <f t="shared" si="12"/>
        <v>-14.4</v>
      </c>
      <c r="AN68" s="168">
        <f t="shared" si="12"/>
        <v>-0.1</v>
      </c>
      <c r="AO68" s="168">
        <f t="shared" si="12"/>
        <v>-5.5</v>
      </c>
      <c r="AP68" s="170" t="s">
        <v>83</v>
      </c>
      <c r="AQ68" s="168">
        <f t="shared" si="13"/>
        <v>0.8</v>
      </c>
      <c r="AR68" s="168">
        <f t="shared" si="13"/>
        <v>-15.9</v>
      </c>
      <c r="AS68" s="168">
        <f t="shared" si="13"/>
        <v>-20.2</v>
      </c>
      <c r="AT68" s="168">
        <f t="shared" si="13"/>
        <v>21.8</v>
      </c>
      <c r="AU68" s="168">
        <f t="shared" si="13"/>
        <v>-20</v>
      </c>
      <c r="AV68" s="170" t="s">
        <v>81</v>
      </c>
      <c r="AW68" s="168">
        <f aca="true" t="shared" si="26" ref="AW68:BK68">ROUND((100+AW61)/(100+AW78)*100-100,1)</f>
        <v>12.9</v>
      </c>
      <c r="AX68" s="168">
        <f t="shared" si="26"/>
        <v>34.2</v>
      </c>
      <c r="AY68" s="168">
        <f t="shared" si="26"/>
        <v>-6.6</v>
      </c>
      <c r="AZ68" s="169">
        <f t="shared" si="26"/>
        <v>3.8</v>
      </c>
      <c r="BA68" s="168">
        <f t="shared" si="26"/>
        <v>-11.4</v>
      </c>
      <c r="BB68" s="168">
        <f t="shared" si="26"/>
        <v>1.8</v>
      </c>
      <c r="BC68" s="168">
        <f t="shared" si="26"/>
        <v>-13.2</v>
      </c>
      <c r="BD68" s="168">
        <f t="shared" si="26"/>
        <v>-3.6</v>
      </c>
      <c r="BE68" s="168">
        <f t="shared" si="26"/>
        <v>-22.7</v>
      </c>
      <c r="BF68" s="168">
        <f t="shared" si="26"/>
        <v>-36</v>
      </c>
      <c r="BG68" s="168">
        <f t="shared" si="26"/>
        <v>-2.4</v>
      </c>
      <c r="BH68" s="168">
        <f t="shared" si="26"/>
        <v>-29.7</v>
      </c>
      <c r="BI68" s="168">
        <f t="shared" si="26"/>
        <v>-3.7</v>
      </c>
      <c r="BJ68" s="168">
        <f t="shared" si="26"/>
        <v>-25.7</v>
      </c>
      <c r="BK68" s="168">
        <f t="shared" si="26"/>
        <v>12</v>
      </c>
      <c r="BL68" s="170" t="s">
        <v>81</v>
      </c>
      <c r="BM68" s="168">
        <f t="shared" si="15"/>
        <v>18.5</v>
      </c>
      <c r="BN68" s="170" t="s">
        <v>81</v>
      </c>
      <c r="BO68" s="168">
        <f t="shared" si="16"/>
        <v>-3</v>
      </c>
      <c r="BP68" s="171" t="s">
        <v>81</v>
      </c>
    </row>
    <row r="69" spans="1:68" ht="13.5">
      <c r="A69" s="76" t="s">
        <v>201</v>
      </c>
      <c r="B69" s="33"/>
      <c r="C69" s="33"/>
      <c r="D69" s="7"/>
      <c r="E69" s="49"/>
      <c r="F69" s="7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22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</row>
    <row r="70" spans="1:68" ht="13.5">
      <c r="A70" s="76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123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</row>
    <row r="71" spans="1:67" s="50" customFormat="1" ht="13.5">
      <c r="A71" s="77" t="s">
        <v>84</v>
      </c>
      <c r="G71" s="50">
        <v>0</v>
      </c>
      <c r="H71" s="50">
        <v>0.5</v>
      </c>
      <c r="I71" s="50">
        <v>2.9</v>
      </c>
      <c r="J71" s="50">
        <v>-0.8</v>
      </c>
      <c r="K71" s="50">
        <v>2.4</v>
      </c>
      <c r="L71" s="50">
        <v>-1.8</v>
      </c>
      <c r="M71" s="50">
        <v>5.4</v>
      </c>
      <c r="N71" s="50">
        <v>4.8</v>
      </c>
      <c r="O71" s="50">
        <v>-2.8</v>
      </c>
      <c r="P71" s="50">
        <v>1.7</v>
      </c>
      <c r="Q71" s="50">
        <v>1.4</v>
      </c>
      <c r="R71" s="50">
        <v>-3.6</v>
      </c>
      <c r="S71" s="50">
        <v>-5.1</v>
      </c>
      <c r="T71" s="50">
        <v>-0.5</v>
      </c>
      <c r="U71" s="50">
        <v>-1.2</v>
      </c>
      <c r="V71" s="50">
        <v>-0.9</v>
      </c>
      <c r="W71" s="50">
        <v>-1.3</v>
      </c>
      <c r="X71" s="50">
        <v>3</v>
      </c>
      <c r="Y71" s="50">
        <v>0.2</v>
      </c>
      <c r="Z71" s="50">
        <v>0.5</v>
      </c>
      <c r="AA71" s="50">
        <v>4.4</v>
      </c>
      <c r="AB71" s="50">
        <v>9.8</v>
      </c>
      <c r="AC71" s="50">
        <v>-1.7</v>
      </c>
      <c r="AD71" s="50">
        <v>-5.4</v>
      </c>
      <c r="AE71" s="50">
        <v>-5.8</v>
      </c>
      <c r="AF71" s="50">
        <v>0.4</v>
      </c>
      <c r="AG71" s="50">
        <v>0.4</v>
      </c>
      <c r="AH71" s="50">
        <v>-1.6</v>
      </c>
      <c r="AI71" s="50">
        <v>14.8</v>
      </c>
      <c r="AJ71" s="123"/>
      <c r="AK71" s="50">
        <v>-0.4</v>
      </c>
      <c r="AL71" s="50">
        <v>-3.3</v>
      </c>
      <c r="AM71" s="50">
        <v>-0.4</v>
      </c>
      <c r="AN71" s="50">
        <v>0.1</v>
      </c>
      <c r="AO71" s="50">
        <v>-0.1</v>
      </c>
      <c r="AP71" s="50">
        <v>-6.1</v>
      </c>
      <c r="AQ71" s="50">
        <v>1.7</v>
      </c>
      <c r="AR71" s="50">
        <v>-1.6</v>
      </c>
      <c r="AS71" s="50">
        <v>1.8</v>
      </c>
      <c r="AT71" s="50">
        <v>-1.6</v>
      </c>
      <c r="AU71" s="50">
        <v>-1.5</v>
      </c>
      <c r="AW71" s="50">
        <v>-8.6</v>
      </c>
      <c r="AX71" s="50">
        <v>1</v>
      </c>
      <c r="AY71" s="50">
        <v>0</v>
      </c>
      <c r="AZ71" s="50">
        <v>0.4</v>
      </c>
      <c r="BA71" s="50">
        <v>0.2</v>
      </c>
      <c r="BB71" s="50">
        <v>-1.2</v>
      </c>
      <c r="BC71" s="50">
        <v>1.8</v>
      </c>
      <c r="BD71" s="50">
        <v>1.2</v>
      </c>
      <c r="BE71" s="50">
        <v>-0.5</v>
      </c>
      <c r="BF71" s="50">
        <v>3.3</v>
      </c>
      <c r="BG71" s="50">
        <v>-0.9</v>
      </c>
      <c r="BH71" s="50">
        <v>-10.9</v>
      </c>
      <c r="BI71" s="50">
        <v>-1</v>
      </c>
      <c r="BJ71" s="50">
        <v>0.7</v>
      </c>
      <c r="BK71" s="50">
        <v>-0.3</v>
      </c>
      <c r="BM71" s="50">
        <v>0.1</v>
      </c>
      <c r="BO71" s="50">
        <v>0</v>
      </c>
    </row>
    <row r="72" spans="1:67" s="50" customFormat="1" ht="13.5">
      <c r="A72" s="77" t="s">
        <v>85</v>
      </c>
      <c r="G72" s="50">
        <v>0</v>
      </c>
      <c r="H72" s="50">
        <v>-1.3</v>
      </c>
      <c r="I72" s="50">
        <v>-9.5</v>
      </c>
      <c r="J72" s="50">
        <v>2</v>
      </c>
      <c r="K72" s="50">
        <v>0.5</v>
      </c>
      <c r="L72" s="50">
        <v>1.9</v>
      </c>
      <c r="M72" s="50">
        <v>-6.1</v>
      </c>
      <c r="N72" s="50">
        <v>-1.9</v>
      </c>
      <c r="O72" s="50">
        <v>-0.1</v>
      </c>
      <c r="P72" s="50">
        <v>-1.7</v>
      </c>
      <c r="Q72" s="50">
        <v>1.1</v>
      </c>
      <c r="R72" s="50">
        <v>-1.2</v>
      </c>
      <c r="S72" s="50">
        <v>-0.2</v>
      </c>
      <c r="T72" s="50">
        <v>-0.1</v>
      </c>
      <c r="U72" s="50">
        <v>-0.1</v>
      </c>
      <c r="V72" s="50">
        <v>0.2</v>
      </c>
      <c r="W72" s="50">
        <v>-0.3</v>
      </c>
      <c r="X72" s="50">
        <v>3.2</v>
      </c>
      <c r="Y72" s="50">
        <v>-1.6</v>
      </c>
      <c r="Z72" s="50">
        <v>3.1</v>
      </c>
      <c r="AA72" s="50">
        <v>21.6</v>
      </c>
      <c r="AB72" s="50">
        <v>3</v>
      </c>
      <c r="AC72" s="50">
        <v>-2.5</v>
      </c>
      <c r="AD72" s="50">
        <v>-12.1</v>
      </c>
      <c r="AE72" s="50">
        <v>0.1</v>
      </c>
      <c r="AF72" s="50">
        <v>-3.1</v>
      </c>
      <c r="AG72" s="50">
        <v>4.3</v>
      </c>
      <c r="AH72" s="50">
        <v>-0.8</v>
      </c>
      <c r="AI72" s="50">
        <v>4.2</v>
      </c>
      <c r="AJ72" s="123"/>
      <c r="AK72" s="50">
        <v>1.1</v>
      </c>
      <c r="AL72" s="50">
        <v>0.7</v>
      </c>
      <c r="AM72" s="50">
        <v>0.7</v>
      </c>
      <c r="AN72" s="50">
        <v>4</v>
      </c>
      <c r="AO72" s="50">
        <v>-0.1</v>
      </c>
      <c r="AP72" s="50">
        <v>1.7</v>
      </c>
      <c r="AQ72" s="50">
        <v>-1.1</v>
      </c>
      <c r="AR72" s="50">
        <v>-0.2</v>
      </c>
      <c r="AS72" s="50">
        <v>0.7</v>
      </c>
      <c r="AT72" s="50">
        <v>-1.3</v>
      </c>
      <c r="AU72" s="50">
        <v>-1.1</v>
      </c>
      <c r="AW72" s="50">
        <v>-6.2</v>
      </c>
      <c r="AX72" s="50">
        <v>0</v>
      </c>
      <c r="AY72" s="50">
        <v>1.6</v>
      </c>
      <c r="AZ72" s="50">
        <v>0</v>
      </c>
      <c r="BA72" s="50">
        <v>4.2</v>
      </c>
      <c r="BB72" s="50">
        <v>-6.6</v>
      </c>
      <c r="BC72" s="50">
        <v>0.3</v>
      </c>
      <c r="BD72" s="50">
        <v>0.3</v>
      </c>
      <c r="BE72" s="50">
        <v>-0.1</v>
      </c>
      <c r="BF72" s="50">
        <v>0.5</v>
      </c>
      <c r="BG72" s="50">
        <v>0.1</v>
      </c>
      <c r="BH72" s="50">
        <v>-11</v>
      </c>
      <c r="BI72" s="50">
        <v>1.4</v>
      </c>
      <c r="BJ72" s="50">
        <v>0.6</v>
      </c>
      <c r="BK72" s="50">
        <v>0.4</v>
      </c>
      <c r="BM72" s="50">
        <v>0.2</v>
      </c>
      <c r="BO72" s="50">
        <v>0</v>
      </c>
    </row>
    <row r="73" spans="1:67" s="50" customFormat="1" ht="13.5">
      <c r="A73" s="77" t="s">
        <v>103</v>
      </c>
      <c r="G73" s="50">
        <v>-0.2</v>
      </c>
      <c r="H73" s="50">
        <v>-0.1</v>
      </c>
      <c r="I73" s="50">
        <v>-1.8</v>
      </c>
      <c r="J73" s="50">
        <v>3.4</v>
      </c>
      <c r="K73" s="50">
        <v>0.2</v>
      </c>
      <c r="L73" s="50">
        <v>-1.7</v>
      </c>
      <c r="M73" s="50">
        <v>3.6</v>
      </c>
      <c r="N73" s="50">
        <v>2.4</v>
      </c>
      <c r="O73" s="50">
        <v>-2.2</v>
      </c>
      <c r="P73" s="50">
        <v>-1.4</v>
      </c>
      <c r="Q73" s="50">
        <v>-0.4</v>
      </c>
      <c r="R73" s="50">
        <v>-1.6</v>
      </c>
      <c r="S73" s="50">
        <v>-0.8</v>
      </c>
      <c r="T73" s="50">
        <v>-0.8</v>
      </c>
      <c r="U73" s="50">
        <v>0.3</v>
      </c>
      <c r="V73" s="50">
        <v>-0.4</v>
      </c>
      <c r="W73" s="50">
        <v>0.7</v>
      </c>
      <c r="X73" s="50">
        <v>3.7</v>
      </c>
      <c r="Y73" s="50">
        <v>-0.7</v>
      </c>
      <c r="Z73" s="50">
        <v>5.3</v>
      </c>
      <c r="AA73" s="50">
        <v>20.1</v>
      </c>
      <c r="AB73" s="50">
        <v>0</v>
      </c>
      <c r="AC73" s="50">
        <v>-5.2</v>
      </c>
      <c r="AD73" s="50">
        <v>-12.2</v>
      </c>
      <c r="AE73" s="50">
        <v>-2.8</v>
      </c>
      <c r="AF73" s="50">
        <v>-0.5</v>
      </c>
      <c r="AG73" s="50">
        <v>0.2</v>
      </c>
      <c r="AH73" s="50">
        <v>-0.1</v>
      </c>
      <c r="AI73" s="50">
        <v>0</v>
      </c>
      <c r="AJ73" s="123"/>
      <c r="AK73" s="50">
        <v>0.4</v>
      </c>
      <c r="AL73" s="50">
        <v>-4.7</v>
      </c>
      <c r="AM73" s="50">
        <v>0.4</v>
      </c>
      <c r="AN73" s="50">
        <v>2.3</v>
      </c>
      <c r="AO73" s="50">
        <v>2.1</v>
      </c>
      <c r="AQ73" s="50">
        <v>-5.9</v>
      </c>
      <c r="AR73" s="50">
        <v>2.4</v>
      </c>
      <c r="AS73" s="50">
        <v>0</v>
      </c>
      <c r="AT73" s="50">
        <v>-2.3</v>
      </c>
      <c r="AU73" s="50">
        <v>-2.9</v>
      </c>
      <c r="AW73" s="50">
        <v>-4.5</v>
      </c>
      <c r="AX73" s="50">
        <v>-0.7</v>
      </c>
      <c r="AY73" s="50">
        <v>0.6</v>
      </c>
      <c r="AZ73" s="50">
        <v>-0.2</v>
      </c>
      <c r="BA73" s="50">
        <v>2.6</v>
      </c>
      <c r="BB73" s="50">
        <v>-4.1</v>
      </c>
      <c r="BC73" s="50">
        <v>0.2</v>
      </c>
      <c r="BD73" s="50">
        <v>0.3</v>
      </c>
      <c r="BE73" s="50">
        <v>0.3</v>
      </c>
      <c r="BF73" s="50">
        <v>0</v>
      </c>
      <c r="BG73" s="50">
        <v>-2.3</v>
      </c>
      <c r="BH73" s="50">
        <v>-20.5</v>
      </c>
      <c r="BI73" s="50">
        <v>0.8</v>
      </c>
      <c r="BJ73" s="50">
        <v>0.6</v>
      </c>
      <c r="BK73" s="50">
        <v>-1.2</v>
      </c>
      <c r="BM73" s="50">
        <v>0.9</v>
      </c>
      <c r="BO73" s="50">
        <v>-0.2</v>
      </c>
    </row>
    <row r="74" spans="1:67" s="50" customFormat="1" ht="13.5">
      <c r="A74" s="77" t="s">
        <v>104</v>
      </c>
      <c r="G74" s="50">
        <v>0.1</v>
      </c>
      <c r="H74" s="50">
        <v>0.1</v>
      </c>
      <c r="I74" s="50">
        <v>0.6</v>
      </c>
      <c r="J74" s="50">
        <v>-0.9</v>
      </c>
      <c r="K74" s="50">
        <v>3</v>
      </c>
      <c r="L74" s="50">
        <v>-0.5</v>
      </c>
      <c r="M74" s="50">
        <v>-1.9</v>
      </c>
      <c r="N74" s="50">
        <v>8.7</v>
      </c>
      <c r="O74" s="50">
        <v>-0.9</v>
      </c>
      <c r="P74" s="50">
        <v>0.5</v>
      </c>
      <c r="Q74" s="50">
        <v>0.7</v>
      </c>
      <c r="R74" s="50">
        <v>-0.9</v>
      </c>
      <c r="S74" s="50">
        <v>-1.6</v>
      </c>
      <c r="T74" s="50">
        <v>-0.5</v>
      </c>
      <c r="U74" s="50">
        <v>0.8</v>
      </c>
      <c r="V74" s="50">
        <v>-0.2</v>
      </c>
      <c r="W74" s="50">
        <v>1.3</v>
      </c>
      <c r="X74" s="50">
        <v>0.6</v>
      </c>
      <c r="Y74" s="50">
        <v>-0.8</v>
      </c>
      <c r="Z74" s="50">
        <v>2.6</v>
      </c>
      <c r="AA74" s="50">
        <v>1.7</v>
      </c>
      <c r="AB74" s="50">
        <v>0</v>
      </c>
      <c r="AC74" s="50">
        <v>-1.7</v>
      </c>
      <c r="AD74" s="50">
        <v>-7.2</v>
      </c>
      <c r="AE74" s="50">
        <v>3.2</v>
      </c>
      <c r="AF74" s="50">
        <v>-2</v>
      </c>
      <c r="AG74" s="50">
        <v>-2.4</v>
      </c>
      <c r="AH74" s="50">
        <v>4.9</v>
      </c>
      <c r="AI74" s="50">
        <v>2.4</v>
      </c>
      <c r="AJ74" s="123"/>
      <c r="AK74" s="50">
        <v>0.4</v>
      </c>
      <c r="AL74" s="50">
        <v>-0.9</v>
      </c>
      <c r="AM74" s="50">
        <v>-0.2</v>
      </c>
      <c r="AN74" s="50">
        <v>0.4</v>
      </c>
      <c r="AO74" s="50">
        <v>0.6</v>
      </c>
      <c r="AP74" s="50" t="s">
        <v>99</v>
      </c>
      <c r="AQ74" s="50">
        <v>-2.6</v>
      </c>
      <c r="AR74" s="50">
        <v>1.4</v>
      </c>
      <c r="AS74" s="50">
        <v>6.6</v>
      </c>
      <c r="AT74" s="50">
        <v>-0.1</v>
      </c>
      <c r="AU74" s="50">
        <v>-1.4</v>
      </c>
      <c r="AV74" s="50" t="s">
        <v>99</v>
      </c>
      <c r="AW74" s="50">
        <v>-1.8</v>
      </c>
      <c r="AX74" s="50">
        <v>1.3</v>
      </c>
      <c r="AY74" s="50">
        <v>-0.2</v>
      </c>
      <c r="AZ74" s="50">
        <v>0.1</v>
      </c>
      <c r="BA74" s="50">
        <v>0.7</v>
      </c>
      <c r="BB74" s="50">
        <v>-2.3</v>
      </c>
      <c r="BC74" s="50">
        <v>1.2</v>
      </c>
      <c r="BD74" s="50">
        <v>0.4</v>
      </c>
      <c r="BE74" s="50">
        <v>1.6</v>
      </c>
      <c r="BF74" s="50">
        <v>3.4</v>
      </c>
      <c r="BG74" s="50">
        <v>-0.2</v>
      </c>
      <c r="BH74" s="50">
        <v>-6.2</v>
      </c>
      <c r="BI74" s="50">
        <v>-1.7</v>
      </c>
      <c r="BJ74" s="50">
        <v>0.3</v>
      </c>
      <c r="BK74" s="50">
        <v>1</v>
      </c>
      <c r="BM74" s="50">
        <v>0.7</v>
      </c>
      <c r="BO74" s="50">
        <v>0.1</v>
      </c>
    </row>
    <row r="75" spans="1:67" s="50" customFormat="1" ht="13.5">
      <c r="A75" s="77" t="s">
        <v>107</v>
      </c>
      <c r="G75" s="50">
        <v>1.5</v>
      </c>
      <c r="H75" s="50">
        <v>1.1</v>
      </c>
      <c r="I75" s="50">
        <v>4.9</v>
      </c>
      <c r="J75" s="50">
        <v>-3.2</v>
      </c>
      <c r="K75" s="50">
        <v>1.5</v>
      </c>
      <c r="L75" s="50">
        <v>1.5</v>
      </c>
      <c r="M75" s="50">
        <v>0.7</v>
      </c>
      <c r="N75" s="50">
        <v>-11.8</v>
      </c>
      <c r="O75" s="50">
        <v>5.1</v>
      </c>
      <c r="P75" s="50">
        <v>7.2</v>
      </c>
      <c r="Q75" s="50">
        <v>3.6</v>
      </c>
      <c r="R75" s="50">
        <v>-2.2</v>
      </c>
      <c r="S75" s="50">
        <v>-1.3</v>
      </c>
      <c r="T75" s="50">
        <v>1.6</v>
      </c>
      <c r="U75" s="50">
        <v>1.1</v>
      </c>
      <c r="V75" s="50">
        <v>0.2</v>
      </c>
      <c r="W75" s="50">
        <v>1.7</v>
      </c>
      <c r="X75" s="50">
        <v>8.1</v>
      </c>
      <c r="Y75" s="50">
        <v>3.1</v>
      </c>
      <c r="Z75" s="50">
        <v>4.9</v>
      </c>
      <c r="AA75" s="50">
        <v>26.1</v>
      </c>
      <c r="AB75" s="50">
        <v>6.2</v>
      </c>
      <c r="AC75" s="50">
        <v>-3.1</v>
      </c>
      <c r="AD75" s="50">
        <v>-10.2</v>
      </c>
      <c r="AE75" s="50">
        <v>-4.9</v>
      </c>
      <c r="AF75" s="50">
        <v>4</v>
      </c>
      <c r="AG75" s="50">
        <v>4.9</v>
      </c>
      <c r="AH75" s="50">
        <v>0</v>
      </c>
      <c r="AI75" s="50">
        <v>0.7</v>
      </c>
      <c r="AJ75" s="123"/>
      <c r="AK75" s="50">
        <v>2.1</v>
      </c>
      <c r="AL75" s="50">
        <v>0</v>
      </c>
      <c r="AM75" s="50">
        <v>3.1</v>
      </c>
      <c r="AN75" s="50">
        <v>2</v>
      </c>
      <c r="AO75" s="50">
        <v>-2.3</v>
      </c>
      <c r="AQ75" s="50">
        <v>3.1</v>
      </c>
      <c r="AR75" s="50">
        <v>1.9</v>
      </c>
      <c r="AS75" s="50">
        <v>2.4</v>
      </c>
      <c r="AT75" s="50">
        <v>-0.2</v>
      </c>
      <c r="AU75" s="50">
        <v>0.7</v>
      </c>
      <c r="AW75" s="50">
        <v>-2.2</v>
      </c>
      <c r="AX75" s="50">
        <v>0.3</v>
      </c>
      <c r="AY75" s="50">
        <v>2.7</v>
      </c>
      <c r="AZ75" s="50">
        <v>1.3</v>
      </c>
      <c r="BA75" s="50">
        <v>4</v>
      </c>
      <c r="BB75" s="50">
        <v>0</v>
      </c>
      <c r="BC75" s="50">
        <v>0.6</v>
      </c>
      <c r="BD75" s="109">
        <v>0.4</v>
      </c>
      <c r="BE75" s="109">
        <v>0.1</v>
      </c>
      <c r="BF75" s="109">
        <v>1.1</v>
      </c>
      <c r="BG75" s="109">
        <v>-0.2</v>
      </c>
      <c r="BH75" s="109">
        <v>-18.2</v>
      </c>
      <c r="BI75" s="109">
        <v>1.7</v>
      </c>
      <c r="BJ75" s="109">
        <v>0.4</v>
      </c>
      <c r="BK75" s="109">
        <v>1.2</v>
      </c>
      <c r="BM75" s="50">
        <v>0</v>
      </c>
      <c r="BO75" s="50">
        <v>1.5</v>
      </c>
    </row>
    <row r="76" spans="1:67" ht="13.5">
      <c r="A76" s="77" t="s">
        <v>188</v>
      </c>
      <c r="G76" s="172">
        <v>-1.9</v>
      </c>
      <c r="H76" s="172">
        <v>0.9</v>
      </c>
      <c r="I76" s="172">
        <v>-0.7</v>
      </c>
      <c r="J76" s="172">
        <v>2.7</v>
      </c>
      <c r="K76" s="172">
        <v>0.1</v>
      </c>
      <c r="L76" s="172">
        <v>2.8</v>
      </c>
      <c r="M76" s="172">
        <v>1</v>
      </c>
      <c r="N76" s="172">
        <v>-0.7</v>
      </c>
      <c r="O76" s="172">
        <v>-0.3</v>
      </c>
      <c r="P76" s="172">
        <v>2.4</v>
      </c>
      <c r="Q76" s="172">
        <v>3.3</v>
      </c>
      <c r="R76" s="172">
        <v>-1.6</v>
      </c>
      <c r="S76" s="172">
        <v>-2.2</v>
      </c>
      <c r="T76" s="172">
        <v>0.6</v>
      </c>
      <c r="U76" s="172">
        <v>-0.7</v>
      </c>
      <c r="V76" s="172">
        <v>-0.9</v>
      </c>
      <c r="W76" s="172">
        <v>-0.7</v>
      </c>
      <c r="X76" s="172">
        <v>-7.1</v>
      </c>
      <c r="Y76" s="172">
        <v>-0.2</v>
      </c>
      <c r="Z76" s="172">
        <v>-0.1</v>
      </c>
      <c r="AA76" s="172">
        <v>-38.6</v>
      </c>
      <c r="AB76" s="172">
        <v>2</v>
      </c>
      <c r="AC76" s="172">
        <v>-2.2</v>
      </c>
      <c r="AD76" s="172">
        <v>-4.6</v>
      </c>
      <c r="AE76" s="172">
        <v>-2.4</v>
      </c>
      <c r="AF76" s="172">
        <v>5.6</v>
      </c>
      <c r="AG76" s="172">
        <v>-2.2</v>
      </c>
      <c r="AH76" s="172">
        <v>-1.9</v>
      </c>
      <c r="AI76" s="172">
        <v>-0.5</v>
      </c>
      <c r="AK76" s="172">
        <v>-2.3</v>
      </c>
      <c r="AL76" s="172">
        <v>-2.2</v>
      </c>
      <c r="AM76" s="172">
        <v>-4.5</v>
      </c>
      <c r="AN76" s="172">
        <v>-2.4</v>
      </c>
      <c r="AO76" s="172">
        <v>-0.5</v>
      </c>
      <c r="AQ76" s="78">
        <v>-3.5</v>
      </c>
      <c r="AR76" s="78">
        <v>2.6</v>
      </c>
      <c r="AS76" s="78">
        <v>2.2</v>
      </c>
      <c r="AT76" s="78">
        <v>-0.4</v>
      </c>
      <c r="AU76" s="78">
        <v>-0.9</v>
      </c>
      <c r="AW76" s="78">
        <v>-4</v>
      </c>
      <c r="AX76" s="78">
        <v>1.4</v>
      </c>
      <c r="AY76" s="78">
        <v>-6.3</v>
      </c>
      <c r="AZ76" s="78">
        <v>-1.6</v>
      </c>
      <c r="BA76" s="78">
        <v>-9.4</v>
      </c>
      <c r="BB76" s="78">
        <v>-0.5</v>
      </c>
      <c r="BC76" s="78">
        <v>0.4</v>
      </c>
      <c r="BD76" s="78">
        <v>0.1</v>
      </c>
      <c r="BE76" s="78">
        <v>7.4</v>
      </c>
      <c r="BF76" s="79">
        <v>0</v>
      </c>
      <c r="BG76" s="78">
        <v>-1.2</v>
      </c>
      <c r="BH76" s="78">
        <v>-20.8</v>
      </c>
      <c r="BI76" s="78">
        <v>2.7</v>
      </c>
      <c r="BJ76" s="78">
        <v>0.4</v>
      </c>
      <c r="BK76" s="78">
        <v>-1.2</v>
      </c>
      <c r="BM76" s="78">
        <v>-0.3</v>
      </c>
      <c r="BO76" s="50">
        <v>-1.9</v>
      </c>
    </row>
    <row r="77" spans="1:67" ht="13.5">
      <c r="A77" s="77" t="s">
        <v>202</v>
      </c>
      <c r="G77" s="50">
        <v>-0.4</v>
      </c>
      <c r="H77" s="50">
        <v>0.2</v>
      </c>
      <c r="I77" s="50">
        <v>-2.2</v>
      </c>
      <c r="J77" s="50">
        <v>7</v>
      </c>
      <c r="K77" s="50">
        <v>-0.9</v>
      </c>
      <c r="L77" s="50">
        <v>-2.1</v>
      </c>
      <c r="M77" s="50">
        <v>4.6</v>
      </c>
      <c r="N77" s="50">
        <v>5.5</v>
      </c>
      <c r="O77" s="50">
        <v>-1.7</v>
      </c>
      <c r="P77" s="50">
        <v>-3.5</v>
      </c>
      <c r="Q77" s="50">
        <v>0.5</v>
      </c>
      <c r="R77" s="50">
        <v>-1.9</v>
      </c>
      <c r="S77" s="50">
        <v>-3.8</v>
      </c>
      <c r="T77" s="50">
        <v>-0.4</v>
      </c>
      <c r="U77" s="50">
        <v>-1</v>
      </c>
      <c r="V77" s="50">
        <v>-1.7</v>
      </c>
      <c r="W77" s="50">
        <v>-0.6</v>
      </c>
      <c r="X77" s="50">
        <v>0.5</v>
      </c>
      <c r="Y77" s="50">
        <v>-2.6</v>
      </c>
      <c r="Z77" s="50">
        <v>-1.9</v>
      </c>
      <c r="AA77" s="50">
        <v>14.8</v>
      </c>
      <c r="AB77" s="50">
        <v>0</v>
      </c>
      <c r="AC77" s="50">
        <v>-6.3</v>
      </c>
      <c r="AD77" s="50">
        <v>-11.9</v>
      </c>
      <c r="AE77" s="50">
        <v>-5.7</v>
      </c>
      <c r="AF77" s="50">
        <v>-9</v>
      </c>
      <c r="AG77" s="50">
        <v>-1</v>
      </c>
      <c r="AH77" s="50">
        <v>-3.9</v>
      </c>
      <c r="AI77" s="50">
        <v>0</v>
      </c>
      <c r="AK77" s="50">
        <v>-0.9</v>
      </c>
      <c r="AL77" s="50">
        <v>0</v>
      </c>
      <c r="AM77" s="50">
        <v>-2.2</v>
      </c>
      <c r="AN77" s="50">
        <v>-0.7</v>
      </c>
      <c r="AO77" s="50">
        <v>-0.5</v>
      </c>
      <c r="AQ77" s="50">
        <v>-3.1</v>
      </c>
      <c r="AR77" s="50">
        <v>3.8</v>
      </c>
      <c r="AS77" s="50">
        <v>-0.7</v>
      </c>
      <c r="AT77" s="50">
        <v>-1.1</v>
      </c>
      <c r="AU77" s="50">
        <v>-1.8</v>
      </c>
      <c r="AW77" s="50">
        <v>-3.3</v>
      </c>
      <c r="AX77" s="50">
        <v>0.3</v>
      </c>
      <c r="AY77" s="50">
        <v>1.2</v>
      </c>
      <c r="AZ77" s="50">
        <v>-1</v>
      </c>
      <c r="BA77" s="50">
        <v>2.5</v>
      </c>
      <c r="BB77" s="50">
        <v>-0.8</v>
      </c>
      <c r="BC77" s="50">
        <v>-10.6</v>
      </c>
      <c r="BD77" s="50">
        <v>-14.5</v>
      </c>
      <c r="BE77" s="50">
        <v>0.8</v>
      </c>
      <c r="BF77" s="135">
        <v>-1.1</v>
      </c>
      <c r="BG77" s="135">
        <v>-2</v>
      </c>
      <c r="BH77" s="50">
        <v>-16.6</v>
      </c>
      <c r="BI77" s="50">
        <v>-3.3</v>
      </c>
      <c r="BJ77" s="50">
        <v>0.2</v>
      </c>
      <c r="BK77" s="50">
        <v>-1</v>
      </c>
      <c r="BM77" s="50">
        <v>2.3</v>
      </c>
      <c r="BO77" s="50">
        <v>-0.4</v>
      </c>
    </row>
    <row r="78" spans="1:67" ht="13.5">
      <c r="A78" s="77" t="s">
        <v>207</v>
      </c>
      <c r="G78" s="173">
        <v>-0.3</v>
      </c>
      <c r="H78" s="173">
        <v>0.9</v>
      </c>
      <c r="I78" s="173">
        <v>0.1</v>
      </c>
      <c r="J78" s="173">
        <v>4</v>
      </c>
      <c r="K78" s="173">
        <v>2.9</v>
      </c>
      <c r="L78" s="173">
        <v>1.4</v>
      </c>
      <c r="M78" s="173">
        <v>-1.3</v>
      </c>
      <c r="N78" s="173">
        <v>0</v>
      </c>
      <c r="O78" s="173">
        <v>-0.4</v>
      </c>
      <c r="P78" s="173">
        <v>-1.2</v>
      </c>
      <c r="Q78" s="173">
        <v>2.6</v>
      </c>
      <c r="R78" s="173">
        <v>1.3</v>
      </c>
      <c r="S78" s="173">
        <v>-0.2</v>
      </c>
      <c r="T78" s="173">
        <v>0.8</v>
      </c>
      <c r="U78" s="174">
        <v>0.5</v>
      </c>
      <c r="V78" s="174">
        <v>-0.4</v>
      </c>
      <c r="W78" s="173">
        <v>1.1</v>
      </c>
      <c r="X78" s="173">
        <v>3</v>
      </c>
      <c r="Y78" s="173">
        <v>2.1</v>
      </c>
      <c r="Z78" s="173">
        <v>2.4</v>
      </c>
      <c r="AA78" s="173">
        <v>15.2</v>
      </c>
      <c r="AB78" s="173">
        <v>0</v>
      </c>
      <c r="AC78" s="173">
        <v>-7.3</v>
      </c>
      <c r="AD78" s="173">
        <v>-19.4</v>
      </c>
      <c r="AE78" s="173">
        <v>4.5</v>
      </c>
      <c r="AF78" s="173">
        <v>-5.6</v>
      </c>
      <c r="AG78" s="173">
        <v>-0.4</v>
      </c>
      <c r="AH78" s="173">
        <v>-0.7</v>
      </c>
      <c r="AI78" s="173">
        <v>-0.2</v>
      </c>
      <c r="AK78" s="173">
        <v>-1.7</v>
      </c>
      <c r="AL78" s="173">
        <v>0.2</v>
      </c>
      <c r="AM78" s="173">
        <v>-2</v>
      </c>
      <c r="AN78" s="173">
        <v>-2.8</v>
      </c>
      <c r="AO78" s="173">
        <v>0.6</v>
      </c>
      <c r="AP78" s="175"/>
      <c r="AQ78" s="173">
        <v>-3.2</v>
      </c>
      <c r="AR78" s="173">
        <v>-1.4</v>
      </c>
      <c r="AS78" s="173">
        <v>0</v>
      </c>
      <c r="AT78" s="173">
        <v>-1</v>
      </c>
      <c r="AU78" s="173">
        <v>-1.5</v>
      </c>
      <c r="AV78"/>
      <c r="AW78" s="173">
        <v>-1.8</v>
      </c>
      <c r="AX78" s="173">
        <v>-0.3</v>
      </c>
      <c r="AY78" s="173">
        <v>0.9</v>
      </c>
      <c r="AZ78" s="173">
        <v>0.9</v>
      </c>
      <c r="BA78" s="173">
        <v>1.9</v>
      </c>
      <c r="BB78" s="173">
        <v>-1.6</v>
      </c>
      <c r="BC78" s="173">
        <v>-3.3</v>
      </c>
      <c r="BD78" s="173">
        <v>-5.4</v>
      </c>
      <c r="BE78" s="173">
        <v>0.1</v>
      </c>
      <c r="BF78" s="173">
        <v>-0.1</v>
      </c>
      <c r="BG78" s="173">
        <v>-5.7</v>
      </c>
      <c r="BH78" s="173">
        <v>-31.6</v>
      </c>
      <c r="BI78" s="173">
        <v>-1.3</v>
      </c>
      <c r="BJ78" s="173">
        <v>0.3</v>
      </c>
      <c r="BK78" s="173">
        <v>-0.7</v>
      </c>
      <c r="BM78" s="50">
        <v>3.6</v>
      </c>
      <c r="BO78" s="50">
        <v>-0.3</v>
      </c>
    </row>
  </sheetData>
  <sheetProtection/>
  <mergeCells count="48">
    <mergeCell ref="AJ2:AZ2"/>
    <mergeCell ref="BP7:BP12"/>
    <mergeCell ref="BL6:BL12"/>
    <mergeCell ref="BM7:BM12"/>
    <mergeCell ref="BN7:BN12"/>
    <mergeCell ref="BO7:BO12"/>
    <mergeCell ref="BC6:BC12"/>
    <mergeCell ref="BG6:BG12"/>
    <mergeCell ref="AU7:AU12"/>
    <mergeCell ref="AZ7:AZ12"/>
    <mergeCell ref="BB7:BB12"/>
    <mergeCell ref="BD7:BD12"/>
    <mergeCell ref="BF7:BF12"/>
    <mergeCell ref="AQ7:AQ12"/>
    <mergeCell ref="AR7:AR12"/>
    <mergeCell ref="AT6:AT12"/>
    <mergeCell ref="AY6:AY12"/>
    <mergeCell ref="AK6:AK12"/>
    <mergeCell ref="AL7:AL12"/>
    <mergeCell ref="AO7:AO12"/>
    <mergeCell ref="AP7:AP12"/>
    <mergeCell ref="AA7:AA12"/>
    <mergeCell ref="AB7:AB12"/>
    <mergeCell ref="AF7:AF12"/>
    <mergeCell ref="AG7:AG12"/>
    <mergeCell ref="AM7:AM12"/>
    <mergeCell ref="V7:V12"/>
    <mergeCell ref="X6:X12"/>
    <mergeCell ref="Y7:Y12"/>
    <mergeCell ref="Z7:Z12"/>
    <mergeCell ref="L7:L12"/>
    <mergeCell ref="M7:M12"/>
    <mergeCell ref="N7:N12"/>
    <mergeCell ref="P7:P12"/>
    <mergeCell ref="Q7:Q12"/>
    <mergeCell ref="R7:R12"/>
    <mergeCell ref="T7:T12"/>
    <mergeCell ref="U6:U12"/>
    <mergeCell ref="H6:H12"/>
    <mergeCell ref="I7:I12"/>
    <mergeCell ref="J7:J12"/>
    <mergeCell ref="K7:K12"/>
    <mergeCell ref="B5:B12"/>
    <mergeCell ref="C5:C12"/>
    <mergeCell ref="E5:E12"/>
    <mergeCell ref="G5:G12"/>
    <mergeCell ref="D5:D12"/>
    <mergeCell ref="S7:S12"/>
  </mergeCells>
  <printOptions horizontalCentered="1" verticalCentered="1"/>
  <pageMargins left="0.2755905511811024" right="0.2755905511811024" top="0.3937007874015748" bottom="0.2362204724409449" header="0.2362204724409449" footer="0.1968503937007874"/>
  <pageSetup firstPageNumber="52" useFirstPageNumber="1" horizontalDpi="600" verticalDpi="600" orientation="portrait" paperSize="9" scale="93" r:id="rId3"/>
  <headerFooter alignWithMargins="0">
    <oddHeader>&amp;C富山市 二人以上の世帯</oddHeader>
    <oddFooter xml:space="preserve">&amp;C&amp;P </oddFooter>
  </headerFooter>
  <colBreaks count="3" manualBreakCount="3">
    <brk id="18" min="1" max="68" man="1"/>
    <brk id="35" min="1" max="68" man="1"/>
    <brk id="52" min="1" max="6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生計農林係</cp:lastModifiedBy>
  <cp:lastPrinted>2012-10-18T05:58:23Z</cp:lastPrinted>
  <dcterms:created xsi:type="dcterms:W3CDTF">1996-03-27T04:54:20Z</dcterms:created>
  <dcterms:modified xsi:type="dcterms:W3CDTF">2012-11-27T00:47:08Z</dcterms:modified>
  <cp:category/>
  <cp:version/>
  <cp:contentType/>
  <cp:contentStatus/>
</cp:coreProperties>
</file>