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H２２全国（総世帯）" sheetId="1" r:id="rId1"/>
    <sheet name="Sheet1" sheetId="2" r:id="rId2"/>
  </sheets>
  <definedNames>
    <definedName name="_xlnm.Print_Area" localSheetId="0">'H２２全国（総世帯）'!$A$2:$BL$41</definedName>
  </definedNames>
  <calcPr calcMode="manual" fullCalcOnLoad="1"/>
</workbook>
</file>

<file path=xl/sharedStrings.xml><?xml version="1.0" encoding="utf-8"?>
<sst xmlns="http://schemas.openxmlformats.org/spreadsheetml/2006/main" count="515" uniqueCount="176">
  <si>
    <t>　</t>
  </si>
  <si>
    <t xml:space="preserve"> </t>
  </si>
  <si>
    <t>光</t>
  </si>
  <si>
    <t>家</t>
  </si>
  <si>
    <t>被</t>
  </si>
  <si>
    <t>保</t>
  </si>
  <si>
    <t>教</t>
  </si>
  <si>
    <t xml:space="preserve">  設</t>
  </si>
  <si>
    <t>具　</t>
  </si>
  <si>
    <t xml:space="preserve">  室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</si>
  <si>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</si>
  <si>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</si>
  <si>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</si>
  <si>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</si>
  <si>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</si>
  <si>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</si>
  <si>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</si>
  <si>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書</t>
  </si>
  <si>
    <t>の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</si>
  <si>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</si>
  <si>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</si>
  <si>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</si>
  <si>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</si>
  <si>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</si>
  <si>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</si>
  <si>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</si>
  <si>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</si>
  <si>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>地</t>
  </si>
  <si>
    <t>健</t>
  </si>
  <si>
    <t>康</t>
  </si>
  <si>
    <t>健 用</t>
  </si>
  <si>
    <t>通</t>
  </si>
  <si>
    <t>動</t>
  </si>
  <si>
    <t>養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</si>
  <si>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</si>
  <si>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</si>
  <si>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</si>
  <si>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</si>
  <si>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</si>
  <si>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</si>
  <si>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</si>
  <si>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</si>
  <si>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>着</t>
  </si>
  <si>
    <t>物　</t>
  </si>
  <si>
    <t>医 品</t>
  </si>
  <si>
    <t>車</t>
  </si>
  <si>
    <t>娯</t>
  </si>
  <si>
    <t>雑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</si>
  <si>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</si>
  <si>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</si>
  <si>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</si>
  <si>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</si>
  <si>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</si>
  <si>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</si>
  <si>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</si>
  <si>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医</t>
  </si>
  <si>
    <t>持 摂</t>
  </si>
  <si>
    <t>療  ・</t>
  </si>
  <si>
    <t>楽 耐</t>
  </si>
  <si>
    <t>楽</t>
  </si>
  <si>
    <t xml:space="preserve">    印</t>
  </si>
  <si>
    <t>他 支</t>
  </si>
  <si>
    <t xml:space="preserve">   ・維</t>
  </si>
  <si>
    <t>道</t>
  </si>
  <si>
    <t>久</t>
  </si>
  <si>
    <t>耗</t>
  </si>
  <si>
    <t>ビ</t>
  </si>
  <si>
    <t>履</t>
  </si>
  <si>
    <t>糸</t>
  </si>
  <si>
    <t>用 取</t>
  </si>
  <si>
    <t xml:space="preserve">    器</t>
  </si>
  <si>
    <t xml:space="preserve">    係</t>
  </si>
  <si>
    <t>料</t>
  </si>
  <si>
    <t>用 久</t>
  </si>
  <si>
    <t xml:space="preserve">    刷</t>
  </si>
  <si>
    <t>類</t>
  </si>
  <si>
    <t>物</t>
  </si>
  <si>
    <t>品</t>
  </si>
  <si>
    <t>代</t>
  </si>
  <si>
    <t>財</t>
  </si>
  <si>
    <t>貨</t>
  </si>
  <si>
    <t xml:space="preserve">     類</t>
  </si>
  <si>
    <t>療</t>
  </si>
  <si>
    <t xml:space="preserve">    品</t>
  </si>
  <si>
    <t xml:space="preserve">    具</t>
  </si>
  <si>
    <t>信</t>
  </si>
  <si>
    <t xml:space="preserve">    費</t>
  </si>
  <si>
    <t>育</t>
  </si>
  <si>
    <t xml:space="preserve">    物</t>
  </si>
  <si>
    <t>の 出</t>
  </si>
  <si>
    <t>費</t>
  </si>
  <si>
    <t>　－</t>
  </si>
  <si>
    <t>世帯人員</t>
  </si>
  <si>
    <t>有業人員</t>
  </si>
  <si>
    <t>世帯主の年齢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</si>
  <si>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</si>
  <si>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</si>
  <si>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</si>
  <si>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</si>
  <si>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</si>
  <si>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</si>
  <si>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</si>
  <si>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</si>
  <si>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</si>
  <si>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</si>
  <si>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</si>
  <si>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</si>
  <si>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</si>
  <si>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</si>
  <si>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油</t>
  </si>
  <si>
    <t>脂</t>
  </si>
  <si>
    <t>・</t>
  </si>
  <si>
    <t>調</t>
  </si>
  <si>
    <t>味</t>
  </si>
  <si>
    <t>料</t>
  </si>
  <si>
    <t>家賃地代</t>
  </si>
  <si>
    <t>光熱・水道</t>
  </si>
  <si>
    <t>電気代</t>
  </si>
  <si>
    <t>ガス代</t>
  </si>
  <si>
    <t>他の光熱</t>
  </si>
  <si>
    <t>上下水道料</t>
  </si>
  <si>
    <t>寝具類</t>
  </si>
  <si>
    <t>家事雑貨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</si>
  <si>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</si>
  <si>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</si>
  <si>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</si>
  <si>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</si>
  <si>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</si>
  <si>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</si>
  <si>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</si>
  <si>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</si>
  <si>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</si>
  <si>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</si>
  <si>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</si>
  <si>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</si>
  <si>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</si>
  <si>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教養娯楽</t>
  </si>
  <si>
    <t>その他の
消費支出</t>
  </si>
  <si>
    <t>諸雑費</t>
  </si>
  <si>
    <t>こづかい</t>
  </si>
  <si>
    <t>交際費</t>
  </si>
  <si>
    <t>仕送り金</t>
  </si>
  <si>
    <t>平成17年</t>
  </si>
  <si>
    <t xml:space="preserve">  対前年名目増減率（％）</t>
  </si>
  <si>
    <t xml:space="preserve">  対前年実質増減率（％）</t>
  </si>
  <si>
    <t>平成18年</t>
  </si>
  <si>
    <t>平成19年</t>
  </si>
  <si>
    <t>平成20年</t>
  </si>
  <si>
    <t xml:space="preserve">  構　成　比　（％）</t>
  </si>
  <si>
    <t xml:space="preserve">  実  数（円）</t>
  </si>
  <si>
    <t xml:space="preserve">  構　成　比　（％）</t>
  </si>
  <si>
    <t>平成21年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</si>
  <si>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</si>
  <si>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</si>
  <si>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</si>
  <si>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（注）「交際費」の対前年増減率の実質化には、消費者物価指数（持家の帰属家賃を除く総合）を用いた。</t>
  </si>
  <si>
    <t xml:space="preserve"> ツ   ｌ</t>
  </si>
  <si>
    <t xml:space="preserve">       ｌ</t>
  </si>
  <si>
    <t xml:space="preserve"> ャ  セ</t>
  </si>
  <si>
    <t>楽  ｌ</t>
  </si>
  <si>
    <t>療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</si>
  <si>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</si>
  <si>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</si>
  <si>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</si>
  <si>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</si>
  <si>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</si>
  <si>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</si>
  <si>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等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</si>
  <si>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</si>
  <si>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</si>
  <si>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r>
      <rPr>
        <sz val="6"/>
        <rFont val="ＭＳ Ｐゴシック"/>
        <family val="3"/>
      </rPr>
      <t xml:space="preserve">       </t>
    </r>
    <r>
      <rPr>
        <sz val="10"/>
        <rFont val="ＭＳ Ｐゴシック"/>
        <family val="3"/>
      </rPr>
      <t>財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</si>
  <si>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</si>
  <si>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</si>
  <si>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>平成22年</t>
  </si>
  <si>
    <t>第５表　　全国の１世帯当たり年平均１か月間の支出（総世帯）　</t>
  </si>
  <si>
    <t>　　　　　　　　　　　　　　　　　　　　　　　　　　　　　　　　　　　　　　　　　　　　　　　　　　　　　　第５表　　全国の１世帯当たり年平均１か月間の支出（総世帯）（続き）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</si>
</sst>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4" fillId="0" borderId="10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8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distributed"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184" fontId="4" fillId="0" borderId="22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84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184" fontId="4" fillId="0" borderId="18" xfId="0" applyNumberFormat="1" applyFont="1" applyBorder="1" applyAlignment="1">
      <alignment horizontal="right"/>
    </xf>
    <xf numFmtId="2" fontId="4" fillId="0" borderId="23" xfId="0" applyNumberFormat="1" applyFont="1" applyFill="1" applyBorder="1" applyAlignment="1" applyProtection="1">
      <alignment/>
      <protection locked="0"/>
    </xf>
    <xf numFmtId="176" fontId="4" fillId="0" borderId="23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3" fontId="4" fillId="0" borderId="23" xfId="49" applyNumberFormat="1" applyFont="1" applyFill="1" applyBorder="1" applyAlignment="1" applyProtection="1">
      <alignment/>
      <protection locked="0"/>
    </xf>
    <xf numFmtId="3" fontId="4" fillId="0" borderId="22" xfId="49" applyNumberFormat="1" applyFont="1" applyFill="1" applyBorder="1" applyAlignment="1" applyProtection="1">
      <alignment/>
      <protection locked="0"/>
    </xf>
    <xf numFmtId="3" fontId="4" fillId="0" borderId="21" xfId="49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4" fillId="0" borderId="15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3" fontId="4" fillId="0" borderId="15" xfId="49" applyNumberFormat="1" applyFont="1" applyBorder="1" applyAlignment="1" applyProtection="1">
      <alignment/>
      <protection locked="0"/>
    </xf>
    <xf numFmtId="3" fontId="4" fillId="0" borderId="11" xfId="49" applyNumberFormat="1" applyFont="1" applyBorder="1" applyAlignment="1" applyProtection="1">
      <alignment/>
      <protection locked="0"/>
    </xf>
    <xf numFmtId="3" fontId="4" fillId="0" borderId="12" xfId="49" applyNumberFormat="1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0" xfId="49" applyNumberFormat="1" applyFont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184" fontId="4" fillId="0" borderId="10" xfId="0" applyNumberFormat="1" applyFont="1" applyFill="1" applyBorder="1" applyAlignment="1" applyProtection="1">
      <alignment/>
      <protection locked="0"/>
    </xf>
    <xf numFmtId="184" fontId="4" fillId="0" borderId="13" xfId="0" applyNumberFormat="1" applyFont="1" applyFill="1" applyBorder="1" applyAlignment="1" applyProtection="1">
      <alignment/>
      <protection locked="0"/>
    </xf>
    <xf numFmtId="184" fontId="4" fillId="0" borderId="0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84" fontId="4" fillId="0" borderId="14" xfId="0" applyNumberFormat="1" applyFont="1" applyFill="1" applyBorder="1" applyAlignment="1" applyProtection="1">
      <alignment/>
      <protection locked="0"/>
    </xf>
    <xf numFmtId="184" fontId="4" fillId="0" borderId="18" xfId="0" applyNumberFormat="1" applyFont="1" applyFill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8" xfId="0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/>
      <protection locked="0"/>
    </xf>
    <xf numFmtId="176" fontId="4" fillId="0" borderId="14" xfId="0" applyNumberFormat="1" applyFont="1" applyFill="1" applyBorder="1" applyAlignment="1" applyProtection="1">
      <alignment/>
      <protection locked="0"/>
    </xf>
    <xf numFmtId="3" fontId="4" fillId="0" borderId="14" xfId="49" applyNumberFormat="1" applyFont="1" applyFill="1" applyBorder="1" applyAlignment="1" applyProtection="1">
      <alignment/>
      <protection locked="0"/>
    </xf>
    <xf numFmtId="3" fontId="4" fillId="0" borderId="18" xfId="49" applyNumberFormat="1" applyFont="1" applyFill="1" applyBorder="1" applyAlignment="1" applyProtection="1">
      <alignment/>
      <protection locked="0"/>
    </xf>
    <xf numFmtId="3" fontId="4" fillId="0" borderId="20" xfId="49" applyNumberFormat="1" applyFont="1" applyFill="1" applyBorder="1" applyAlignment="1" applyProtection="1">
      <alignment/>
      <protection locked="0"/>
    </xf>
    <xf numFmtId="184" fontId="4" fillId="0" borderId="14" xfId="0" applyNumberFormat="1" applyFont="1" applyBorder="1" applyAlignment="1">
      <alignment horizontal="right"/>
    </xf>
    <xf numFmtId="184" fontId="4" fillId="0" borderId="15" xfId="0" applyNumberFormat="1" applyFont="1" applyFill="1" applyBorder="1" applyAlignment="1" applyProtection="1">
      <alignment/>
      <protection locked="0"/>
    </xf>
    <xf numFmtId="184" fontId="4" fillId="0" borderId="11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M44"/>
  <sheetViews>
    <sheetView tabSelected="1" view="pageBreakPreview" zoomScaleSheetLayoutView="100" zoomScalePageLayoutView="0" workbookViewId="0" topLeftCell="A1">
      <pane ySplit="12" topLeftCell="A13" activePane="bottomLeft" state="frozen"/>
      <selection pane="topLeft" activeCell="T1" sqref="T1"/>
      <selection pane="bottomLeft" activeCell="AA3" sqref="AA3"/>
    </sheetView>
  </sheetViews>
  <sheetFormatPr defaultColWidth="9.00390625" defaultRowHeight="13.5"/>
  <cols>
    <col min="1" max="1" width="12.125" style="68" customWidth="1"/>
    <col min="2" max="4" width="4.50390625" style="0" customWidth="1"/>
    <col min="5" max="5" width="0.5" style="0" customWidth="1"/>
    <col min="6" max="6" width="7.625" style="0" customWidth="1"/>
    <col min="7" max="7" width="6.375" style="0" customWidth="1"/>
    <col min="8" max="19" width="5.625" style="0" customWidth="1"/>
    <col min="20" max="20" width="6.375" style="0" customWidth="1"/>
    <col min="21" max="22" width="5.625" style="0" customWidth="1"/>
    <col min="23" max="23" width="6.375" style="0" customWidth="1"/>
    <col min="24" max="27" width="5.625" style="0" customWidth="1"/>
    <col min="28" max="28" width="6.375" style="0" customWidth="1"/>
    <col min="29" max="34" width="5.625" style="0" customWidth="1"/>
    <col min="35" max="35" width="12.125" style="0" customWidth="1"/>
    <col min="36" max="36" width="6.375" style="0" customWidth="1"/>
    <col min="37" max="44" width="5.625" style="0" customWidth="1"/>
    <col min="45" max="45" width="6.375" style="0" customWidth="1"/>
    <col min="46" max="49" width="5.625" style="0" customWidth="1"/>
    <col min="50" max="50" width="6.375" style="0" customWidth="1"/>
    <col min="51" max="53" width="5.625" style="0" customWidth="1"/>
    <col min="54" max="55" width="6.375" style="0" customWidth="1"/>
    <col min="56" max="59" width="5.625" style="0" customWidth="1"/>
    <col min="60" max="60" width="6.625" style="0" customWidth="1"/>
    <col min="61" max="64" width="5.625" style="0" customWidth="1"/>
  </cols>
  <sheetData>
    <row r="1" ht="13.5">
      <c r="A1" s="67"/>
    </row>
    <row r="2" spans="1:35" ht="13.5">
      <c r="A2" s="124" t="s">
        <v>174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2" t="s">
        <v>0</v>
      </c>
      <c r="AB2" s="2" t="s">
        <v>0</v>
      </c>
      <c r="AI2" s="125" t="s">
        <v>175</v>
      </c>
    </row>
    <row r="3" ht="13.5">
      <c r="O3" s="2" t="s">
        <v>0</v>
      </c>
    </row>
    <row r="4" ht="13.5">
      <c r="O4" s="2"/>
    </row>
    <row r="5" spans="1:64" s="6" customFormat="1" ht="15" customHeight="1">
      <c r="A5" s="69"/>
      <c r="B5" s="126" t="s">
        <v>92</v>
      </c>
      <c r="C5" s="126" t="s">
        <v>93</v>
      </c>
      <c r="D5" s="126" t="s">
        <v>94</v>
      </c>
      <c r="E5" s="13"/>
      <c r="F5" s="129" t="s">
        <v>95</v>
      </c>
      <c r="G5" s="51" t="s">
        <v>0</v>
      </c>
      <c r="H5" s="13" t="s">
        <v>0</v>
      </c>
      <c r="I5" s="13" t="s">
        <v>0</v>
      </c>
      <c r="J5" s="13" t="s">
        <v>0</v>
      </c>
      <c r="K5" s="13" t="s">
        <v>0</v>
      </c>
      <c r="L5" s="13" t="s">
        <v>0</v>
      </c>
      <c r="M5" s="13" t="s">
        <v>0</v>
      </c>
      <c r="N5" s="13" t="s">
        <v>0</v>
      </c>
      <c r="O5" s="13" t="s">
        <v>0</v>
      </c>
      <c r="P5" s="13" t="s">
        <v>0</v>
      </c>
      <c r="Q5" s="13" t="s">
        <v>0</v>
      </c>
      <c r="R5" s="13" t="s">
        <v>0</v>
      </c>
      <c r="S5" s="13" t="s">
        <v>0</v>
      </c>
      <c r="T5" s="13" t="s">
        <v>0</v>
      </c>
      <c r="U5" s="13" t="s">
        <v>0</v>
      </c>
      <c r="V5" s="13" t="s">
        <v>0</v>
      </c>
      <c r="W5" s="13" t="s">
        <v>0</v>
      </c>
      <c r="X5" s="13" t="s">
        <v>0</v>
      </c>
      <c r="Y5" s="13" t="s">
        <v>0</v>
      </c>
      <c r="Z5" s="13" t="s">
        <v>0</v>
      </c>
      <c r="AA5" s="13" t="s">
        <v>0</v>
      </c>
      <c r="AB5" s="13" t="s">
        <v>0</v>
      </c>
      <c r="AC5" s="13" t="s">
        <v>0</v>
      </c>
      <c r="AD5" s="13" t="s">
        <v>0</v>
      </c>
      <c r="AE5" s="13" t="s">
        <v>0</v>
      </c>
      <c r="AF5" s="13" t="s">
        <v>0</v>
      </c>
      <c r="AG5" s="13" t="s">
        <v>0</v>
      </c>
      <c r="AH5" s="13" t="s">
        <v>0</v>
      </c>
      <c r="AI5" s="4"/>
      <c r="AJ5" s="13" t="s">
        <v>0</v>
      </c>
      <c r="AK5" s="13" t="s">
        <v>0</v>
      </c>
      <c r="AL5" s="13" t="s">
        <v>0</v>
      </c>
      <c r="AM5" s="13" t="s">
        <v>0</v>
      </c>
      <c r="AN5" s="13"/>
      <c r="AO5" s="13" t="s">
        <v>1</v>
      </c>
      <c r="AP5" s="13" t="s">
        <v>1</v>
      </c>
      <c r="AQ5" s="13" t="s">
        <v>1</v>
      </c>
      <c r="AR5" s="13" t="s">
        <v>1</v>
      </c>
      <c r="AS5" s="13" t="s">
        <v>0</v>
      </c>
      <c r="AT5" s="13" t="s">
        <v>0</v>
      </c>
      <c r="AU5" s="13" t="s">
        <v>0</v>
      </c>
      <c r="AV5" s="16" t="s">
        <v>0</v>
      </c>
      <c r="AW5" s="13" t="s">
        <v>0</v>
      </c>
      <c r="AX5" s="13" t="s">
        <v>0</v>
      </c>
      <c r="AY5" s="13" t="s">
        <v>0</v>
      </c>
      <c r="AZ5" s="13" t="s">
        <v>0</v>
      </c>
      <c r="BA5" s="13" t="s">
        <v>0</v>
      </c>
      <c r="BB5" s="13" t="s">
        <v>0</v>
      </c>
      <c r="BC5" s="13" t="s">
        <v>0</v>
      </c>
      <c r="BD5" s="13" t="s">
        <v>0</v>
      </c>
      <c r="BE5" s="13"/>
      <c r="BF5" s="13" t="s">
        <v>0</v>
      </c>
      <c r="BG5" s="13" t="s">
        <v>0</v>
      </c>
      <c r="BH5" s="13" t="s">
        <v>0</v>
      </c>
      <c r="BI5" s="13" t="s">
        <v>0</v>
      </c>
      <c r="BJ5" s="13" t="s">
        <v>0</v>
      </c>
      <c r="BK5" s="13" t="s">
        <v>0</v>
      </c>
      <c r="BL5" s="19" t="s">
        <v>0</v>
      </c>
    </row>
    <row r="6" spans="1:64" s="6" customFormat="1" ht="15" customHeight="1">
      <c r="A6" s="70"/>
      <c r="B6" s="127"/>
      <c r="C6" s="127"/>
      <c r="D6" s="127"/>
      <c r="E6" s="18"/>
      <c r="F6" s="127"/>
      <c r="G6" s="129" t="s">
        <v>96</v>
      </c>
      <c r="H6" s="51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3" t="s">
        <v>0</v>
      </c>
      <c r="S6" s="19" t="s">
        <v>0</v>
      </c>
      <c r="T6" s="129" t="s">
        <v>108</v>
      </c>
      <c r="U6" s="51" t="s">
        <v>0</v>
      </c>
      <c r="V6" s="19" t="s">
        <v>0</v>
      </c>
      <c r="W6" s="129" t="s">
        <v>116</v>
      </c>
      <c r="X6" s="51" t="s">
        <v>0</v>
      </c>
      <c r="Y6" s="13" t="s">
        <v>0</v>
      </c>
      <c r="Z6" s="13" t="s">
        <v>0</v>
      </c>
      <c r="AA6" s="13" t="s">
        <v>0</v>
      </c>
      <c r="AB6" s="14" t="s">
        <v>3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9" t="s">
        <v>0</v>
      </c>
      <c r="AI6" s="7"/>
      <c r="AJ6" s="129" t="s">
        <v>123</v>
      </c>
      <c r="AK6" s="51" t="s">
        <v>0</v>
      </c>
      <c r="AL6" s="13" t="s">
        <v>0</v>
      </c>
      <c r="AM6" s="5" t="s">
        <v>0</v>
      </c>
      <c r="AN6" s="5"/>
      <c r="AO6" s="13" t="s">
        <v>1</v>
      </c>
      <c r="AP6" s="13" t="s">
        <v>1</v>
      </c>
      <c r="AQ6" s="13" t="s">
        <v>1</v>
      </c>
      <c r="AR6" s="20" t="s">
        <v>1</v>
      </c>
      <c r="AS6" s="129" t="s">
        <v>130</v>
      </c>
      <c r="AT6" s="52" t="s">
        <v>0</v>
      </c>
      <c r="AU6" s="5" t="s">
        <v>0</v>
      </c>
      <c r="AV6" s="5" t="s">
        <v>0</v>
      </c>
      <c r="AW6" s="20" t="s">
        <v>0</v>
      </c>
      <c r="AX6" s="129" t="s">
        <v>132</v>
      </c>
      <c r="AY6" s="51" t="s">
        <v>0</v>
      </c>
      <c r="AZ6" s="5" t="s">
        <v>0</v>
      </c>
      <c r="BA6" s="19" t="s">
        <v>0</v>
      </c>
      <c r="BB6" s="129" t="s">
        <v>135</v>
      </c>
      <c r="BC6" s="129" t="s">
        <v>136</v>
      </c>
      <c r="BD6" s="52" t="s">
        <v>0</v>
      </c>
      <c r="BE6" s="5"/>
      <c r="BF6" s="5" t="s">
        <v>0</v>
      </c>
      <c r="BG6" s="20" t="s">
        <v>0</v>
      </c>
      <c r="BH6" s="130" t="s">
        <v>137</v>
      </c>
      <c r="BI6" s="51" t="s">
        <v>0</v>
      </c>
      <c r="BJ6" s="13" t="s">
        <v>0</v>
      </c>
      <c r="BK6" s="13" t="s">
        <v>0</v>
      </c>
      <c r="BL6" s="19" t="s">
        <v>0</v>
      </c>
    </row>
    <row r="7" spans="1:64" s="6" customFormat="1" ht="15" customHeight="1">
      <c r="A7" s="70"/>
      <c r="B7" s="127"/>
      <c r="C7" s="127"/>
      <c r="D7" s="127"/>
      <c r="E7" s="18"/>
      <c r="F7" s="127"/>
      <c r="G7" s="127"/>
      <c r="H7" s="126" t="s">
        <v>97</v>
      </c>
      <c r="I7" s="126" t="s">
        <v>98</v>
      </c>
      <c r="J7" s="126" t="s">
        <v>99</v>
      </c>
      <c r="K7" s="126" t="s">
        <v>100</v>
      </c>
      <c r="L7" s="126" t="s">
        <v>101</v>
      </c>
      <c r="M7" s="126" t="s">
        <v>102</v>
      </c>
      <c r="N7" s="48" t="s">
        <v>109</v>
      </c>
      <c r="O7" s="126" t="s">
        <v>103</v>
      </c>
      <c r="P7" s="126" t="s">
        <v>104</v>
      </c>
      <c r="Q7" s="126" t="s">
        <v>105</v>
      </c>
      <c r="R7" s="126" t="s">
        <v>106</v>
      </c>
      <c r="S7" s="126" t="s">
        <v>107</v>
      </c>
      <c r="T7" s="127"/>
      <c r="U7" s="126" t="s">
        <v>115</v>
      </c>
      <c r="V7" s="43" t="s">
        <v>7</v>
      </c>
      <c r="W7" s="127" t="s">
        <v>0</v>
      </c>
      <c r="X7" s="126" t="s">
        <v>117</v>
      </c>
      <c r="Y7" s="126" t="s">
        <v>118</v>
      </c>
      <c r="Z7" s="126" t="s">
        <v>119</v>
      </c>
      <c r="AA7" s="126" t="s">
        <v>120</v>
      </c>
      <c r="AB7" s="17" t="s">
        <v>8</v>
      </c>
      <c r="AC7" s="19" t="s">
        <v>3</v>
      </c>
      <c r="AD7" s="43" t="s">
        <v>9</v>
      </c>
      <c r="AE7" s="126" t="s">
        <v>121</v>
      </c>
      <c r="AF7" s="126" t="s">
        <v>122</v>
      </c>
      <c r="AG7" s="13" t="s">
        <v>3</v>
      </c>
      <c r="AH7" s="12" t="s">
        <v>3</v>
      </c>
      <c r="AI7" s="7"/>
      <c r="AJ7" s="127" t="s">
        <v>10</v>
      </c>
      <c r="AK7" s="126" t="s">
        <v>124</v>
      </c>
      <c r="AL7" s="126" t="s">
        <v>125</v>
      </c>
      <c r="AM7" s="20" t="s">
        <v>11</v>
      </c>
      <c r="AN7" s="126" t="s">
        <v>126</v>
      </c>
      <c r="AO7" s="126" t="s">
        <v>127</v>
      </c>
      <c r="AP7" s="126" t="s">
        <v>128</v>
      </c>
      <c r="AQ7" s="126" t="s">
        <v>129</v>
      </c>
      <c r="AR7" s="43" t="s">
        <v>13</v>
      </c>
      <c r="AS7" s="127" t="s">
        <v>0</v>
      </c>
      <c r="AT7" s="126" t="s">
        <v>131</v>
      </c>
      <c r="AU7" s="44" t="s">
        <v>14</v>
      </c>
      <c r="AV7" s="44" t="s">
        <v>5</v>
      </c>
      <c r="AW7" s="44" t="s">
        <v>5</v>
      </c>
      <c r="AX7" s="127" t="s">
        <v>0</v>
      </c>
      <c r="AY7" s="126" t="s">
        <v>133</v>
      </c>
      <c r="AZ7" s="44" t="s">
        <v>15</v>
      </c>
      <c r="BA7" s="126" t="s">
        <v>134</v>
      </c>
      <c r="BB7" s="127" t="s">
        <v>0</v>
      </c>
      <c r="BC7" s="127" t="s">
        <v>0</v>
      </c>
      <c r="BD7" s="46" t="s">
        <v>6</v>
      </c>
      <c r="BE7" s="14" t="s">
        <v>6</v>
      </c>
      <c r="BF7" s="44" t="s">
        <v>17</v>
      </c>
      <c r="BG7" s="43" t="s">
        <v>6</v>
      </c>
      <c r="BH7" s="127" t="s">
        <v>0</v>
      </c>
      <c r="BI7" s="126" t="s">
        <v>138</v>
      </c>
      <c r="BJ7" s="126" t="s">
        <v>139</v>
      </c>
      <c r="BK7" s="126" t="s">
        <v>140</v>
      </c>
      <c r="BL7" s="126" t="s">
        <v>141</v>
      </c>
    </row>
    <row r="8" spans="1:64" s="6" customFormat="1" ht="15" customHeight="1">
      <c r="A8" s="70"/>
      <c r="B8" s="127"/>
      <c r="C8" s="127"/>
      <c r="D8" s="127"/>
      <c r="E8" s="18"/>
      <c r="F8" s="127"/>
      <c r="G8" s="127"/>
      <c r="H8" s="127"/>
      <c r="I8" s="127"/>
      <c r="J8" s="127"/>
      <c r="K8" s="127"/>
      <c r="L8" s="127"/>
      <c r="M8" s="127"/>
      <c r="N8" s="49" t="s">
        <v>110</v>
      </c>
      <c r="O8" s="127"/>
      <c r="P8" s="127"/>
      <c r="Q8" s="127"/>
      <c r="R8" s="127"/>
      <c r="S8" s="127"/>
      <c r="T8" s="127"/>
      <c r="U8" s="127" t="s">
        <v>19</v>
      </c>
      <c r="V8" s="22" t="s">
        <v>20</v>
      </c>
      <c r="W8" s="127" t="s">
        <v>21</v>
      </c>
      <c r="X8" s="127" t="s">
        <v>0</v>
      </c>
      <c r="Y8" s="127" t="s">
        <v>0</v>
      </c>
      <c r="Z8" s="127" t="s">
        <v>18</v>
      </c>
      <c r="AA8" s="127" t="s">
        <v>12</v>
      </c>
      <c r="AB8" s="17" t="s">
        <v>22</v>
      </c>
      <c r="AC8" s="18" t="s">
        <v>23</v>
      </c>
      <c r="AD8" s="22" t="s">
        <v>24</v>
      </c>
      <c r="AE8" s="127" t="s">
        <v>0</v>
      </c>
      <c r="AF8" s="127" t="s">
        <v>25</v>
      </c>
      <c r="AG8" s="15" t="s">
        <v>25</v>
      </c>
      <c r="AH8" s="17" t="s">
        <v>25</v>
      </c>
      <c r="AI8" s="7"/>
      <c r="AJ8" s="127" t="s">
        <v>26</v>
      </c>
      <c r="AK8" s="127"/>
      <c r="AL8" s="127"/>
      <c r="AM8" s="109" t="s">
        <v>158</v>
      </c>
      <c r="AN8" s="127"/>
      <c r="AO8" s="127" t="s">
        <v>27</v>
      </c>
      <c r="AP8" s="127" t="s">
        <v>18</v>
      </c>
      <c r="AQ8" s="127" t="s">
        <v>1</v>
      </c>
      <c r="AR8" s="22" t="s">
        <v>10</v>
      </c>
      <c r="AS8" s="127" t="s">
        <v>28</v>
      </c>
      <c r="AT8" s="127" t="s">
        <v>27</v>
      </c>
      <c r="AU8" s="23" t="s">
        <v>29</v>
      </c>
      <c r="AV8" s="23" t="s">
        <v>30</v>
      </c>
      <c r="AW8" s="23" t="s">
        <v>28</v>
      </c>
      <c r="AX8" s="127" t="s">
        <v>31</v>
      </c>
      <c r="AY8" s="127" t="s">
        <v>27</v>
      </c>
      <c r="AZ8" s="23" t="s">
        <v>32</v>
      </c>
      <c r="BA8" s="127" t="s">
        <v>27</v>
      </c>
      <c r="BB8" s="127"/>
      <c r="BC8" s="127" t="s">
        <v>33</v>
      </c>
      <c r="BD8" s="47" t="s">
        <v>33</v>
      </c>
      <c r="BE8" s="21" t="s">
        <v>33</v>
      </c>
      <c r="BF8" s="112" t="s">
        <v>169</v>
      </c>
      <c r="BG8" s="22" t="s">
        <v>33</v>
      </c>
      <c r="BH8" s="127" t="s">
        <v>34</v>
      </c>
      <c r="BI8" s="127" t="s">
        <v>0</v>
      </c>
      <c r="BJ8" s="127" t="s">
        <v>0</v>
      </c>
      <c r="BK8" s="127" t="s">
        <v>0</v>
      </c>
      <c r="BL8" s="127" t="s">
        <v>0</v>
      </c>
    </row>
    <row r="9" spans="1:64" s="6" customFormat="1" ht="15" customHeight="1">
      <c r="A9" s="70"/>
      <c r="B9" s="127"/>
      <c r="C9" s="127"/>
      <c r="D9" s="127"/>
      <c r="E9" s="18"/>
      <c r="F9" s="127"/>
      <c r="G9" s="127"/>
      <c r="H9" s="127"/>
      <c r="I9" s="127"/>
      <c r="J9" s="127"/>
      <c r="K9" s="127"/>
      <c r="L9" s="127"/>
      <c r="M9" s="127"/>
      <c r="N9" s="49" t="s">
        <v>111</v>
      </c>
      <c r="O9" s="127"/>
      <c r="P9" s="127"/>
      <c r="Q9" s="127"/>
      <c r="R9" s="127"/>
      <c r="S9" s="127"/>
      <c r="T9" s="127"/>
      <c r="U9" s="127" t="s">
        <v>0</v>
      </c>
      <c r="V9" s="22" t="s">
        <v>35</v>
      </c>
      <c r="W9" s="127" t="s">
        <v>22</v>
      </c>
      <c r="X9" s="127" t="s">
        <v>36</v>
      </c>
      <c r="Y9" s="127" t="s">
        <v>37</v>
      </c>
      <c r="Z9" s="127" t="s">
        <v>0</v>
      </c>
      <c r="AA9" s="127" t="s">
        <v>0</v>
      </c>
      <c r="AB9" s="17" t="s">
        <v>3</v>
      </c>
      <c r="AC9" s="18" t="s">
        <v>38</v>
      </c>
      <c r="AD9" s="22" t="s">
        <v>39</v>
      </c>
      <c r="AE9" s="127" t="s">
        <v>8</v>
      </c>
      <c r="AF9" s="127" t="s">
        <v>0</v>
      </c>
      <c r="AG9" s="15" t="s">
        <v>38</v>
      </c>
      <c r="AH9" s="17" t="s">
        <v>40</v>
      </c>
      <c r="AI9" s="7"/>
      <c r="AJ9" s="127" t="s">
        <v>41</v>
      </c>
      <c r="AK9" s="127"/>
      <c r="AL9" s="127"/>
      <c r="AM9" s="109" t="s">
        <v>156</v>
      </c>
      <c r="AN9" s="127" t="s">
        <v>42</v>
      </c>
      <c r="AO9" s="127" t="s">
        <v>22</v>
      </c>
      <c r="AP9" s="127" t="s">
        <v>1</v>
      </c>
      <c r="AQ9" s="127" t="s">
        <v>43</v>
      </c>
      <c r="AR9" s="109" t="s">
        <v>161</v>
      </c>
      <c r="AS9" s="127" t="s">
        <v>0</v>
      </c>
      <c r="AT9" s="127" t="s">
        <v>22</v>
      </c>
      <c r="AU9" s="23" t="s">
        <v>5</v>
      </c>
      <c r="AV9" s="23" t="s">
        <v>44</v>
      </c>
      <c r="AW9" s="112" t="s">
        <v>163</v>
      </c>
      <c r="AX9" s="127" t="s">
        <v>22</v>
      </c>
      <c r="AY9" s="127" t="s">
        <v>22</v>
      </c>
      <c r="AZ9" s="23" t="s">
        <v>45</v>
      </c>
      <c r="BA9" s="127" t="s">
        <v>22</v>
      </c>
      <c r="BB9" s="127"/>
      <c r="BC9" s="127" t="s">
        <v>0</v>
      </c>
      <c r="BD9" s="47" t="s">
        <v>46</v>
      </c>
      <c r="BE9" s="21" t="s">
        <v>46</v>
      </c>
      <c r="BF9" s="112" t="s">
        <v>168</v>
      </c>
      <c r="BG9" s="109" t="s">
        <v>166</v>
      </c>
      <c r="BH9" s="127" t="s">
        <v>0</v>
      </c>
      <c r="BI9" s="127" t="s">
        <v>47</v>
      </c>
      <c r="BJ9" s="127" t="s">
        <v>47</v>
      </c>
      <c r="BK9" s="127" t="s">
        <v>47</v>
      </c>
      <c r="BL9" s="127" t="s">
        <v>47</v>
      </c>
    </row>
    <row r="10" spans="1:64" s="6" customFormat="1" ht="15" customHeight="1">
      <c r="A10" s="70"/>
      <c r="B10" s="127"/>
      <c r="C10" s="127"/>
      <c r="D10" s="127"/>
      <c r="E10" s="18"/>
      <c r="F10" s="127"/>
      <c r="G10" s="127"/>
      <c r="H10" s="127"/>
      <c r="I10" s="127"/>
      <c r="J10" s="127"/>
      <c r="K10" s="127"/>
      <c r="L10" s="127"/>
      <c r="M10" s="127"/>
      <c r="N10" s="49" t="s">
        <v>112</v>
      </c>
      <c r="O10" s="127"/>
      <c r="P10" s="127"/>
      <c r="Q10" s="127"/>
      <c r="R10" s="127"/>
      <c r="S10" s="127"/>
      <c r="T10" s="127"/>
      <c r="U10" s="127" t="s">
        <v>0</v>
      </c>
      <c r="V10" s="22" t="s">
        <v>48</v>
      </c>
      <c r="W10" s="127" t="s">
        <v>49</v>
      </c>
      <c r="X10" s="127" t="s">
        <v>0</v>
      </c>
      <c r="Y10" s="127" t="s">
        <v>0</v>
      </c>
      <c r="Z10" s="127" t="s">
        <v>0</v>
      </c>
      <c r="AA10" s="127" t="s">
        <v>49</v>
      </c>
      <c r="AB10" s="17" t="s">
        <v>25</v>
      </c>
      <c r="AC10" s="18" t="s">
        <v>50</v>
      </c>
      <c r="AD10" s="22" t="s">
        <v>51</v>
      </c>
      <c r="AE10" s="127" t="s">
        <v>0</v>
      </c>
      <c r="AF10" s="127" t="s">
        <v>0</v>
      </c>
      <c r="AG10" s="15" t="s">
        <v>52</v>
      </c>
      <c r="AH10" s="17" t="s">
        <v>53</v>
      </c>
      <c r="AI10" s="7"/>
      <c r="AJ10" s="127" t="s">
        <v>0</v>
      </c>
      <c r="AK10" s="127"/>
      <c r="AL10" s="127"/>
      <c r="AM10" s="22" t="s">
        <v>54</v>
      </c>
      <c r="AN10" s="127"/>
      <c r="AO10" s="127" t="s">
        <v>1</v>
      </c>
      <c r="AP10" s="127" t="s">
        <v>1</v>
      </c>
      <c r="AQ10" s="127" t="s">
        <v>1</v>
      </c>
      <c r="AR10" s="109" t="s">
        <v>162</v>
      </c>
      <c r="AS10" s="127" t="s">
        <v>55</v>
      </c>
      <c r="AT10" s="127" t="s">
        <v>1</v>
      </c>
      <c r="AU10" s="23" t="s">
        <v>56</v>
      </c>
      <c r="AV10" s="23" t="s">
        <v>57</v>
      </c>
      <c r="AW10" s="112" t="s">
        <v>160</v>
      </c>
      <c r="AX10" s="127" t="s">
        <v>16</v>
      </c>
      <c r="AY10" s="127" t="s">
        <v>1</v>
      </c>
      <c r="AZ10" s="112" t="s">
        <v>167</v>
      </c>
      <c r="BA10" s="127" t="s">
        <v>1</v>
      </c>
      <c r="BB10" s="127"/>
      <c r="BC10" s="127" t="s">
        <v>46</v>
      </c>
      <c r="BD10" s="47" t="s">
        <v>58</v>
      </c>
      <c r="BE10" s="21" t="s">
        <v>59</v>
      </c>
      <c r="BF10" s="23" t="s">
        <v>60</v>
      </c>
      <c r="BG10" s="109" t="s">
        <v>159</v>
      </c>
      <c r="BH10" s="127" t="s">
        <v>61</v>
      </c>
      <c r="BI10" s="127" t="s">
        <v>0</v>
      </c>
      <c r="BJ10" s="127" t="s">
        <v>0</v>
      </c>
      <c r="BK10" s="127" t="s">
        <v>0</v>
      </c>
      <c r="BL10" s="127" t="s">
        <v>0</v>
      </c>
    </row>
    <row r="11" spans="1:64" s="6" customFormat="1" ht="15" customHeight="1">
      <c r="A11" s="70"/>
      <c r="B11" s="127"/>
      <c r="C11" s="127"/>
      <c r="D11" s="127"/>
      <c r="E11" s="18"/>
      <c r="F11" s="127"/>
      <c r="G11" s="127"/>
      <c r="H11" s="127"/>
      <c r="I11" s="127"/>
      <c r="J11" s="127"/>
      <c r="K11" s="127"/>
      <c r="L11" s="127"/>
      <c r="M11" s="127"/>
      <c r="N11" s="49" t="s">
        <v>113</v>
      </c>
      <c r="O11" s="127"/>
      <c r="P11" s="127"/>
      <c r="Q11" s="127"/>
      <c r="R11" s="127"/>
      <c r="S11" s="127"/>
      <c r="T11" s="127"/>
      <c r="U11" s="127" t="s">
        <v>27</v>
      </c>
      <c r="V11" s="22" t="s">
        <v>62</v>
      </c>
      <c r="W11" s="127" t="s">
        <v>0</v>
      </c>
      <c r="X11" s="127"/>
      <c r="Y11" s="127"/>
      <c r="Z11" s="127" t="s">
        <v>2</v>
      </c>
      <c r="AA11" s="127" t="s">
        <v>63</v>
      </c>
      <c r="AB11" s="17" t="s">
        <v>38</v>
      </c>
      <c r="AC11" s="18" t="s">
        <v>64</v>
      </c>
      <c r="AD11" s="109" t="s">
        <v>152</v>
      </c>
      <c r="AE11" s="127" t="s">
        <v>0</v>
      </c>
      <c r="AF11" s="127" t="s">
        <v>47</v>
      </c>
      <c r="AG11" s="15" t="s">
        <v>65</v>
      </c>
      <c r="AH11" s="17" t="s">
        <v>66</v>
      </c>
      <c r="AI11" s="7"/>
      <c r="AJ11" s="127" t="s">
        <v>67</v>
      </c>
      <c r="AK11" s="127"/>
      <c r="AL11" s="127"/>
      <c r="AM11" s="111" t="s">
        <v>157</v>
      </c>
      <c r="AN11" s="127"/>
      <c r="AO11" s="127" t="s">
        <v>68</v>
      </c>
      <c r="AP11" s="127" t="s">
        <v>4</v>
      </c>
      <c r="AQ11" s="127"/>
      <c r="AR11" s="109" t="s">
        <v>172</v>
      </c>
      <c r="AS11" s="127" t="s">
        <v>0</v>
      </c>
      <c r="AT11" s="127" t="s">
        <v>68</v>
      </c>
      <c r="AU11" s="23" t="s">
        <v>69</v>
      </c>
      <c r="AV11" s="23" t="s">
        <v>70</v>
      </c>
      <c r="AW11" s="112" t="s">
        <v>164</v>
      </c>
      <c r="AX11" s="127" t="s">
        <v>0</v>
      </c>
      <c r="AY11" s="127" t="s">
        <v>68</v>
      </c>
      <c r="AZ11" s="23" t="s">
        <v>71</v>
      </c>
      <c r="BA11" s="127" t="s">
        <v>68</v>
      </c>
      <c r="BB11" s="127"/>
      <c r="BC11" s="127" t="s">
        <v>0</v>
      </c>
      <c r="BD11" s="47" t="s">
        <v>73</v>
      </c>
      <c r="BE11" s="21" t="s">
        <v>38</v>
      </c>
      <c r="BF11" s="23" t="s">
        <v>74</v>
      </c>
      <c r="BG11" s="109" t="s">
        <v>172</v>
      </c>
      <c r="BH11" s="127" t="s">
        <v>0</v>
      </c>
      <c r="BI11" s="127"/>
      <c r="BJ11" s="127"/>
      <c r="BK11" s="127"/>
      <c r="BL11" s="127"/>
    </row>
    <row r="12" spans="1:64" s="6" customFormat="1" ht="15" customHeight="1">
      <c r="A12" s="71"/>
      <c r="B12" s="128"/>
      <c r="C12" s="128"/>
      <c r="D12" s="128"/>
      <c r="E12" s="26"/>
      <c r="F12" s="128"/>
      <c r="G12" s="128"/>
      <c r="H12" s="128"/>
      <c r="I12" s="128"/>
      <c r="J12" s="128"/>
      <c r="K12" s="128"/>
      <c r="L12" s="128"/>
      <c r="M12" s="128"/>
      <c r="N12" s="50" t="s">
        <v>114</v>
      </c>
      <c r="O12" s="128"/>
      <c r="P12" s="128"/>
      <c r="Q12" s="128"/>
      <c r="R12" s="128"/>
      <c r="S12" s="128"/>
      <c r="T12" s="128"/>
      <c r="U12" s="128" t="s">
        <v>78</v>
      </c>
      <c r="V12" s="110" t="s">
        <v>153</v>
      </c>
      <c r="W12" s="128" t="s">
        <v>63</v>
      </c>
      <c r="X12" s="128" t="s">
        <v>78</v>
      </c>
      <c r="Y12" s="128" t="s">
        <v>78</v>
      </c>
      <c r="Z12" s="128" t="s">
        <v>21</v>
      </c>
      <c r="AA12" s="128" t="s">
        <v>72</v>
      </c>
      <c r="AB12" s="25" t="s">
        <v>77</v>
      </c>
      <c r="AC12" s="26" t="s">
        <v>79</v>
      </c>
      <c r="AD12" s="110" t="s">
        <v>154</v>
      </c>
      <c r="AE12" s="128" t="s">
        <v>75</v>
      </c>
      <c r="AF12" s="128" t="s">
        <v>80</v>
      </c>
      <c r="AG12" s="27" t="s">
        <v>77</v>
      </c>
      <c r="AH12" s="25" t="s">
        <v>37</v>
      </c>
      <c r="AI12" s="24"/>
      <c r="AJ12" s="128" t="s">
        <v>76</v>
      </c>
      <c r="AK12" s="128" t="s">
        <v>10</v>
      </c>
      <c r="AL12" s="128" t="s">
        <v>10</v>
      </c>
      <c r="AM12" s="28" t="s">
        <v>81</v>
      </c>
      <c r="AN12" s="128" t="s">
        <v>75</v>
      </c>
      <c r="AO12" s="128" t="s">
        <v>75</v>
      </c>
      <c r="AP12" s="128" t="s">
        <v>10</v>
      </c>
      <c r="AQ12" s="128" t="s">
        <v>75</v>
      </c>
      <c r="AR12" s="110" t="s">
        <v>171</v>
      </c>
      <c r="AS12" s="128" t="s">
        <v>82</v>
      </c>
      <c r="AT12" s="128" t="s">
        <v>75</v>
      </c>
      <c r="AU12" s="45" t="s">
        <v>83</v>
      </c>
      <c r="AV12" s="45" t="s">
        <v>84</v>
      </c>
      <c r="AW12" s="113" t="s">
        <v>165</v>
      </c>
      <c r="AX12" s="128" t="s">
        <v>85</v>
      </c>
      <c r="AY12" s="128" t="s">
        <v>75</v>
      </c>
      <c r="AZ12" s="45" t="s">
        <v>86</v>
      </c>
      <c r="BA12" s="128" t="s">
        <v>75</v>
      </c>
      <c r="BB12" s="128" t="s">
        <v>87</v>
      </c>
      <c r="BC12" s="128" t="s">
        <v>59</v>
      </c>
      <c r="BD12" s="114" t="s">
        <v>170</v>
      </c>
      <c r="BE12" s="29" t="s">
        <v>77</v>
      </c>
      <c r="BF12" s="45" t="s">
        <v>88</v>
      </c>
      <c r="BG12" s="110" t="s">
        <v>165</v>
      </c>
      <c r="BH12" s="128" t="s">
        <v>89</v>
      </c>
      <c r="BI12" s="128" t="s">
        <v>90</v>
      </c>
      <c r="BJ12" s="128" t="s">
        <v>90</v>
      </c>
      <c r="BK12" s="128" t="s">
        <v>90</v>
      </c>
      <c r="BL12" s="128" t="s">
        <v>90</v>
      </c>
    </row>
    <row r="13" spans="1:64" s="6" customFormat="1" ht="16.5" customHeight="1">
      <c r="A13" s="82" t="s">
        <v>149</v>
      </c>
      <c r="B13" s="8"/>
      <c r="C13" s="31"/>
      <c r="D13" s="31"/>
      <c r="E13" s="8"/>
      <c r="F13" s="31"/>
      <c r="G13" s="31"/>
      <c r="AI13" s="82" t="s">
        <v>149</v>
      </c>
      <c r="BL13" s="9"/>
    </row>
    <row r="14" spans="1:64" s="97" customFormat="1" ht="15" customHeight="1">
      <c r="A14" s="98" t="s">
        <v>142</v>
      </c>
      <c r="B14" s="83">
        <v>2.57</v>
      </c>
      <c r="C14" s="83">
        <v>1.19</v>
      </c>
      <c r="D14" s="84">
        <v>54.7</v>
      </c>
      <c r="E14" s="85"/>
      <c r="F14" s="86">
        <v>266508</v>
      </c>
      <c r="G14" s="86">
        <v>60532</v>
      </c>
      <c r="H14" s="86">
        <v>5357</v>
      </c>
      <c r="I14" s="86">
        <v>5880</v>
      </c>
      <c r="J14" s="86">
        <v>4779</v>
      </c>
      <c r="K14" s="86">
        <v>2821</v>
      </c>
      <c r="L14" s="87">
        <v>6899</v>
      </c>
      <c r="M14" s="88">
        <v>2323</v>
      </c>
      <c r="N14" s="86">
        <v>2501</v>
      </c>
      <c r="O14" s="86">
        <v>3958</v>
      </c>
      <c r="P14" s="86">
        <v>7305</v>
      </c>
      <c r="Q14" s="87">
        <v>3380</v>
      </c>
      <c r="R14" s="87">
        <v>2883</v>
      </c>
      <c r="S14" s="86">
        <v>12411</v>
      </c>
      <c r="T14" s="86">
        <v>20455</v>
      </c>
      <c r="U14" s="86">
        <v>13223</v>
      </c>
      <c r="V14" s="86">
        <v>7232</v>
      </c>
      <c r="W14" s="86">
        <v>18289</v>
      </c>
      <c r="X14" s="86">
        <v>7891</v>
      </c>
      <c r="Y14" s="86">
        <v>4843</v>
      </c>
      <c r="Z14" s="87">
        <v>1395</v>
      </c>
      <c r="AA14" s="88">
        <v>4160</v>
      </c>
      <c r="AB14" s="86">
        <v>8487</v>
      </c>
      <c r="AC14" s="86">
        <v>2787</v>
      </c>
      <c r="AD14" s="86">
        <v>834</v>
      </c>
      <c r="AE14" s="86">
        <v>655</v>
      </c>
      <c r="AF14" s="86">
        <v>1708</v>
      </c>
      <c r="AG14" s="86">
        <v>1726</v>
      </c>
      <c r="AH14" s="87">
        <v>778</v>
      </c>
      <c r="AI14" s="98" t="s">
        <v>142</v>
      </c>
      <c r="AJ14" s="86">
        <v>11659</v>
      </c>
      <c r="AK14" s="86">
        <v>365</v>
      </c>
      <c r="AL14" s="86">
        <v>4486</v>
      </c>
      <c r="AM14" s="86">
        <v>2506</v>
      </c>
      <c r="AN14" s="86">
        <v>1056</v>
      </c>
      <c r="AO14" s="86">
        <v>173</v>
      </c>
      <c r="AP14" s="86">
        <v>878</v>
      </c>
      <c r="AQ14" s="86">
        <v>1339</v>
      </c>
      <c r="AR14" s="86">
        <v>856</v>
      </c>
      <c r="AS14" s="86">
        <v>11075</v>
      </c>
      <c r="AT14" s="86">
        <v>1586</v>
      </c>
      <c r="AU14" s="86">
        <v>1234</v>
      </c>
      <c r="AV14" s="86">
        <v>1874</v>
      </c>
      <c r="AW14" s="87">
        <v>6381</v>
      </c>
      <c r="AX14" s="86">
        <v>34737</v>
      </c>
      <c r="AY14" s="87">
        <v>6475</v>
      </c>
      <c r="AZ14" s="86">
        <v>18358</v>
      </c>
      <c r="BA14" s="86">
        <v>9904</v>
      </c>
      <c r="BB14" s="86">
        <v>9078</v>
      </c>
      <c r="BC14" s="86">
        <v>28369</v>
      </c>
      <c r="BD14" s="86">
        <v>3032</v>
      </c>
      <c r="BE14" s="86">
        <v>5612</v>
      </c>
      <c r="BF14" s="86">
        <v>4253</v>
      </c>
      <c r="BG14" s="86">
        <v>15473</v>
      </c>
      <c r="BH14" s="86">
        <v>63827</v>
      </c>
      <c r="BI14" s="86">
        <v>19308</v>
      </c>
      <c r="BJ14" s="86">
        <v>12334</v>
      </c>
      <c r="BK14" s="86">
        <v>25592</v>
      </c>
      <c r="BL14" s="87">
        <v>6592</v>
      </c>
    </row>
    <row r="15" spans="1:64" s="97" customFormat="1" ht="15" customHeight="1">
      <c r="A15" s="99" t="s">
        <v>145</v>
      </c>
      <c r="B15" s="89">
        <v>2.55</v>
      </c>
      <c r="C15" s="89">
        <v>1.17</v>
      </c>
      <c r="D15" s="90">
        <v>55</v>
      </c>
      <c r="E15" s="91"/>
      <c r="F15" s="92">
        <v>258086</v>
      </c>
      <c r="G15" s="92">
        <v>59491</v>
      </c>
      <c r="H15" s="92">
        <v>5180</v>
      </c>
      <c r="I15" s="92">
        <v>5768</v>
      </c>
      <c r="J15" s="92">
        <v>4722</v>
      </c>
      <c r="K15" s="92">
        <v>2725</v>
      </c>
      <c r="L15" s="93">
        <v>6861</v>
      </c>
      <c r="M15" s="94">
        <v>2227</v>
      </c>
      <c r="N15" s="92">
        <v>2463</v>
      </c>
      <c r="O15" s="92">
        <v>4004</v>
      </c>
      <c r="P15" s="92">
        <v>7350</v>
      </c>
      <c r="Q15" s="93">
        <v>3379</v>
      </c>
      <c r="R15" s="93">
        <v>2802</v>
      </c>
      <c r="S15" s="92">
        <v>11932</v>
      </c>
      <c r="T15" s="92">
        <v>19530</v>
      </c>
      <c r="U15" s="92">
        <v>13124</v>
      </c>
      <c r="V15" s="92">
        <v>6406</v>
      </c>
      <c r="W15" s="92">
        <v>18906</v>
      </c>
      <c r="X15" s="92">
        <v>8056</v>
      </c>
      <c r="Y15" s="92">
        <v>5033</v>
      </c>
      <c r="Z15" s="93">
        <v>1655</v>
      </c>
      <c r="AA15" s="94">
        <v>4163</v>
      </c>
      <c r="AB15" s="92">
        <v>8136</v>
      </c>
      <c r="AC15" s="92">
        <v>2626</v>
      </c>
      <c r="AD15" s="92">
        <v>689</v>
      </c>
      <c r="AE15" s="92">
        <v>624</v>
      </c>
      <c r="AF15" s="92">
        <v>1665</v>
      </c>
      <c r="AG15" s="92">
        <v>1748</v>
      </c>
      <c r="AH15" s="93">
        <v>785</v>
      </c>
      <c r="AI15" s="99" t="s">
        <v>145</v>
      </c>
      <c r="AJ15" s="92">
        <v>11407</v>
      </c>
      <c r="AK15" s="92">
        <v>467</v>
      </c>
      <c r="AL15" s="92">
        <v>4524</v>
      </c>
      <c r="AM15" s="92">
        <v>2364</v>
      </c>
      <c r="AN15" s="92">
        <v>988</v>
      </c>
      <c r="AO15" s="92">
        <v>153</v>
      </c>
      <c r="AP15" s="92">
        <v>841</v>
      </c>
      <c r="AQ15" s="92">
        <v>1279</v>
      </c>
      <c r="AR15" s="92">
        <v>791</v>
      </c>
      <c r="AS15" s="92">
        <v>10788</v>
      </c>
      <c r="AT15" s="92">
        <v>1538</v>
      </c>
      <c r="AU15" s="92">
        <v>1031</v>
      </c>
      <c r="AV15" s="92">
        <v>1750</v>
      </c>
      <c r="AW15" s="93">
        <v>6469</v>
      </c>
      <c r="AX15" s="92">
        <v>33011</v>
      </c>
      <c r="AY15" s="93">
        <v>5860</v>
      </c>
      <c r="AZ15" s="92">
        <v>17140</v>
      </c>
      <c r="BA15" s="92">
        <v>10011</v>
      </c>
      <c r="BB15" s="92">
        <v>9100</v>
      </c>
      <c r="BC15" s="92">
        <v>27379</v>
      </c>
      <c r="BD15" s="92">
        <v>2841</v>
      </c>
      <c r="BE15" s="92">
        <v>5504</v>
      </c>
      <c r="BF15" s="92">
        <v>4006</v>
      </c>
      <c r="BG15" s="92">
        <v>15028</v>
      </c>
      <c r="BH15" s="92">
        <v>60338</v>
      </c>
      <c r="BI15" s="92">
        <v>18703</v>
      </c>
      <c r="BJ15" s="92">
        <v>11510</v>
      </c>
      <c r="BK15" s="92">
        <v>23649</v>
      </c>
      <c r="BL15" s="93">
        <v>6477</v>
      </c>
    </row>
    <row r="16" spans="1:64" s="97" customFormat="1" ht="15" customHeight="1">
      <c r="A16" s="99" t="s">
        <v>146</v>
      </c>
      <c r="B16" s="89">
        <v>2.54</v>
      </c>
      <c r="C16" s="89">
        <v>1.16</v>
      </c>
      <c r="D16" s="90">
        <v>55.5</v>
      </c>
      <c r="E16" s="91"/>
      <c r="F16" s="92">
        <v>261526</v>
      </c>
      <c r="G16" s="92">
        <v>59961</v>
      </c>
      <c r="H16" s="92">
        <v>5248</v>
      </c>
      <c r="I16" s="92">
        <v>5738</v>
      </c>
      <c r="J16" s="92">
        <v>4837</v>
      </c>
      <c r="K16" s="92">
        <v>2679</v>
      </c>
      <c r="L16" s="93">
        <v>6800</v>
      </c>
      <c r="M16" s="94">
        <v>2288</v>
      </c>
      <c r="N16" s="92">
        <v>2501</v>
      </c>
      <c r="O16" s="92">
        <v>4037</v>
      </c>
      <c r="P16" s="92">
        <v>7329</v>
      </c>
      <c r="Q16" s="93">
        <v>3491</v>
      </c>
      <c r="R16" s="93">
        <v>2884</v>
      </c>
      <c r="S16" s="92">
        <v>12039</v>
      </c>
      <c r="T16" s="92">
        <v>19287</v>
      </c>
      <c r="U16" s="92">
        <v>12545</v>
      </c>
      <c r="V16" s="92">
        <v>6741</v>
      </c>
      <c r="W16" s="92">
        <v>18521</v>
      </c>
      <c r="X16" s="92">
        <v>7912</v>
      </c>
      <c r="Y16" s="92">
        <v>4941</v>
      </c>
      <c r="Z16" s="93">
        <v>1475</v>
      </c>
      <c r="AA16" s="94">
        <v>4193</v>
      </c>
      <c r="AB16" s="92">
        <v>8308</v>
      </c>
      <c r="AC16" s="92">
        <v>2640</v>
      </c>
      <c r="AD16" s="92">
        <v>739</v>
      </c>
      <c r="AE16" s="92">
        <v>637</v>
      </c>
      <c r="AF16" s="92">
        <v>1712</v>
      </c>
      <c r="AG16" s="92">
        <v>1807</v>
      </c>
      <c r="AH16" s="93">
        <v>773</v>
      </c>
      <c r="AI16" s="99" t="s">
        <v>146</v>
      </c>
      <c r="AJ16" s="92">
        <v>11385</v>
      </c>
      <c r="AK16" s="92">
        <v>321</v>
      </c>
      <c r="AL16" s="92">
        <v>4528</v>
      </c>
      <c r="AM16" s="92">
        <v>2352</v>
      </c>
      <c r="AN16" s="92">
        <v>969</v>
      </c>
      <c r="AO16" s="92">
        <v>214</v>
      </c>
      <c r="AP16" s="92">
        <v>861</v>
      </c>
      <c r="AQ16" s="92">
        <v>1322</v>
      </c>
      <c r="AR16" s="92">
        <v>818</v>
      </c>
      <c r="AS16" s="92">
        <v>11040</v>
      </c>
      <c r="AT16" s="92">
        <v>1525</v>
      </c>
      <c r="AU16" s="92">
        <v>994</v>
      </c>
      <c r="AV16" s="92">
        <v>1785</v>
      </c>
      <c r="AW16" s="93">
        <v>6736</v>
      </c>
      <c r="AX16" s="92">
        <v>33526</v>
      </c>
      <c r="AY16" s="93">
        <v>6056</v>
      </c>
      <c r="AZ16" s="92">
        <v>17271</v>
      </c>
      <c r="BA16" s="92">
        <v>10198</v>
      </c>
      <c r="BB16" s="92">
        <v>9162</v>
      </c>
      <c r="BC16" s="92">
        <v>28371</v>
      </c>
      <c r="BD16" s="92">
        <v>3159</v>
      </c>
      <c r="BE16" s="92">
        <v>5689</v>
      </c>
      <c r="BF16" s="92">
        <v>4017</v>
      </c>
      <c r="BG16" s="92">
        <v>15506</v>
      </c>
      <c r="BH16" s="92">
        <v>61967</v>
      </c>
      <c r="BI16" s="92">
        <v>19861</v>
      </c>
      <c r="BJ16" s="92">
        <v>10935</v>
      </c>
      <c r="BK16" s="92">
        <v>25081</v>
      </c>
      <c r="BL16" s="93">
        <v>6091</v>
      </c>
    </row>
    <row r="17" spans="1:64" s="97" customFormat="1" ht="15" customHeight="1">
      <c r="A17" s="99" t="s">
        <v>147</v>
      </c>
      <c r="B17" s="89">
        <v>2.52</v>
      </c>
      <c r="C17" s="89">
        <v>1.15</v>
      </c>
      <c r="D17" s="90">
        <v>55.6</v>
      </c>
      <c r="E17" s="91"/>
      <c r="F17" s="92">
        <v>261306</v>
      </c>
      <c r="G17" s="92">
        <v>60583</v>
      </c>
      <c r="H17" s="92">
        <v>5452</v>
      </c>
      <c r="I17" s="92">
        <v>5576</v>
      </c>
      <c r="J17" s="92">
        <v>5082</v>
      </c>
      <c r="K17" s="92">
        <v>2694</v>
      </c>
      <c r="L17" s="93">
        <v>6801</v>
      </c>
      <c r="M17" s="94">
        <v>2245</v>
      </c>
      <c r="N17" s="92">
        <v>2629</v>
      </c>
      <c r="O17" s="92">
        <v>4187</v>
      </c>
      <c r="P17" s="92">
        <v>7230</v>
      </c>
      <c r="Q17" s="93">
        <v>3356</v>
      </c>
      <c r="R17" s="93">
        <v>2925</v>
      </c>
      <c r="S17" s="92">
        <v>12313</v>
      </c>
      <c r="T17" s="92">
        <v>18930</v>
      </c>
      <c r="U17" s="92">
        <v>12529</v>
      </c>
      <c r="V17" s="92">
        <v>6402</v>
      </c>
      <c r="W17" s="92">
        <v>19418</v>
      </c>
      <c r="X17" s="92">
        <v>8387</v>
      </c>
      <c r="Y17" s="92">
        <v>5232</v>
      </c>
      <c r="Z17" s="93">
        <v>1636</v>
      </c>
      <c r="AA17" s="94">
        <v>4164</v>
      </c>
      <c r="AB17" s="92">
        <v>8319</v>
      </c>
      <c r="AC17" s="92">
        <v>2636</v>
      </c>
      <c r="AD17" s="92">
        <v>703</v>
      </c>
      <c r="AE17" s="92">
        <v>586</v>
      </c>
      <c r="AF17" s="92">
        <v>1725</v>
      </c>
      <c r="AG17" s="92">
        <v>1869</v>
      </c>
      <c r="AH17" s="93">
        <v>801</v>
      </c>
      <c r="AI17" s="99" t="s">
        <v>147</v>
      </c>
      <c r="AJ17" s="92">
        <v>11175</v>
      </c>
      <c r="AK17" s="92">
        <v>267</v>
      </c>
      <c r="AL17" s="92">
        <v>4502</v>
      </c>
      <c r="AM17" s="92">
        <v>2289</v>
      </c>
      <c r="AN17" s="92">
        <v>974</v>
      </c>
      <c r="AO17" s="92">
        <v>138</v>
      </c>
      <c r="AP17" s="92">
        <v>852</v>
      </c>
      <c r="AQ17" s="92">
        <v>1331</v>
      </c>
      <c r="AR17" s="92">
        <v>822</v>
      </c>
      <c r="AS17" s="92">
        <v>10790</v>
      </c>
      <c r="AT17" s="92">
        <v>1540</v>
      </c>
      <c r="AU17" s="92">
        <v>1030</v>
      </c>
      <c r="AV17" s="92">
        <v>1822</v>
      </c>
      <c r="AW17" s="93">
        <v>6398</v>
      </c>
      <c r="AX17" s="92">
        <v>34201</v>
      </c>
      <c r="AY17" s="93">
        <v>5874</v>
      </c>
      <c r="AZ17" s="92">
        <v>18093</v>
      </c>
      <c r="BA17" s="92">
        <v>10234</v>
      </c>
      <c r="BB17" s="92">
        <v>9111</v>
      </c>
      <c r="BC17" s="92">
        <v>28359</v>
      </c>
      <c r="BD17" s="92">
        <v>3092</v>
      </c>
      <c r="BE17" s="92">
        <v>5733</v>
      </c>
      <c r="BF17" s="92">
        <v>4012</v>
      </c>
      <c r="BG17" s="92">
        <v>15523</v>
      </c>
      <c r="BH17" s="92">
        <v>60418</v>
      </c>
      <c r="BI17" s="92">
        <v>20140</v>
      </c>
      <c r="BJ17" s="92">
        <v>10577</v>
      </c>
      <c r="BK17" s="92">
        <v>24028</v>
      </c>
      <c r="BL17" s="93">
        <v>5673</v>
      </c>
    </row>
    <row r="18" spans="1:64" s="96" customFormat="1" ht="15" customHeight="1">
      <c r="A18" s="115" t="s">
        <v>151</v>
      </c>
      <c r="B18" s="116">
        <v>2.49</v>
      </c>
      <c r="C18" s="116">
        <v>1.13</v>
      </c>
      <c r="D18" s="117">
        <v>55.7</v>
      </c>
      <c r="E18" s="106"/>
      <c r="F18" s="118">
        <v>253720</v>
      </c>
      <c r="G18" s="118">
        <v>59258</v>
      </c>
      <c r="H18" s="118">
        <v>5466</v>
      </c>
      <c r="I18" s="118">
        <v>5399</v>
      </c>
      <c r="J18" s="118">
        <v>4930</v>
      </c>
      <c r="K18" s="118">
        <v>2686</v>
      </c>
      <c r="L18" s="119">
        <v>6665</v>
      </c>
      <c r="M18" s="120">
        <v>2172</v>
      </c>
      <c r="N18" s="118">
        <v>2643</v>
      </c>
      <c r="O18" s="118">
        <v>4243</v>
      </c>
      <c r="P18" s="118">
        <v>7163</v>
      </c>
      <c r="Q18" s="119">
        <v>3381</v>
      </c>
      <c r="R18" s="119">
        <v>2831</v>
      </c>
      <c r="S18" s="118">
        <v>11601</v>
      </c>
      <c r="T18" s="118">
        <v>18402</v>
      </c>
      <c r="U18" s="118">
        <v>12435</v>
      </c>
      <c r="V18" s="118">
        <v>5967</v>
      </c>
      <c r="W18" s="118">
        <v>18435</v>
      </c>
      <c r="X18" s="118">
        <v>8211</v>
      </c>
      <c r="Y18" s="118">
        <v>5009</v>
      </c>
      <c r="Z18" s="119">
        <v>1114</v>
      </c>
      <c r="AA18" s="120">
        <v>4101</v>
      </c>
      <c r="AB18" s="118">
        <v>8448</v>
      </c>
      <c r="AC18" s="118">
        <v>2743</v>
      </c>
      <c r="AD18" s="118">
        <v>685</v>
      </c>
      <c r="AE18" s="118">
        <v>596</v>
      </c>
      <c r="AF18" s="118">
        <v>1728</v>
      </c>
      <c r="AG18" s="118">
        <v>1904</v>
      </c>
      <c r="AH18" s="119">
        <v>792</v>
      </c>
      <c r="AI18" s="115" t="s">
        <v>151</v>
      </c>
      <c r="AJ18" s="118">
        <v>10572</v>
      </c>
      <c r="AK18" s="118">
        <v>262</v>
      </c>
      <c r="AL18" s="118">
        <v>4210</v>
      </c>
      <c r="AM18" s="118">
        <v>2155</v>
      </c>
      <c r="AN18" s="118">
        <v>897</v>
      </c>
      <c r="AO18" s="118">
        <v>148</v>
      </c>
      <c r="AP18" s="118">
        <v>851</v>
      </c>
      <c r="AQ18" s="118">
        <v>1312</v>
      </c>
      <c r="AR18" s="118">
        <v>736</v>
      </c>
      <c r="AS18" s="118">
        <v>10891</v>
      </c>
      <c r="AT18" s="118">
        <v>1776</v>
      </c>
      <c r="AU18" s="118">
        <v>976</v>
      </c>
      <c r="AV18" s="118">
        <v>1792</v>
      </c>
      <c r="AW18" s="119">
        <v>6346</v>
      </c>
      <c r="AX18" s="118">
        <v>32910</v>
      </c>
      <c r="AY18" s="119">
        <v>5433</v>
      </c>
      <c r="AZ18" s="118">
        <v>17191</v>
      </c>
      <c r="BA18" s="118">
        <v>10286</v>
      </c>
      <c r="BB18" s="118">
        <v>9112</v>
      </c>
      <c r="BC18" s="118">
        <v>28396</v>
      </c>
      <c r="BD18" s="118">
        <v>3559</v>
      </c>
      <c r="BE18" s="118">
        <v>5702</v>
      </c>
      <c r="BF18" s="118">
        <v>3876</v>
      </c>
      <c r="BG18" s="118">
        <v>15259</v>
      </c>
      <c r="BH18" s="118">
        <v>57296</v>
      </c>
      <c r="BI18" s="118">
        <v>19637</v>
      </c>
      <c r="BJ18" s="118">
        <v>9528</v>
      </c>
      <c r="BK18" s="118">
        <v>23014</v>
      </c>
      <c r="BL18" s="119">
        <v>5116</v>
      </c>
    </row>
    <row r="19" spans="1:64" s="96" customFormat="1" ht="15" customHeight="1">
      <c r="A19" s="95" t="s">
        <v>173</v>
      </c>
      <c r="B19" s="75">
        <v>2.47</v>
      </c>
      <c r="C19" s="75">
        <v>1.11</v>
      </c>
      <c r="D19" s="76">
        <v>56.4</v>
      </c>
      <c r="E19" s="77"/>
      <c r="F19" s="78">
        <v>252328</v>
      </c>
      <c r="G19" s="78">
        <v>58635</v>
      </c>
      <c r="H19" s="78">
        <v>5272</v>
      </c>
      <c r="I19" s="78">
        <v>5163</v>
      </c>
      <c r="J19" s="78">
        <v>4768</v>
      </c>
      <c r="K19" s="78">
        <v>2688</v>
      </c>
      <c r="L19" s="79">
        <v>6776</v>
      </c>
      <c r="M19" s="80">
        <v>2172</v>
      </c>
      <c r="N19" s="78">
        <v>2589</v>
      </c>
      <c r="O19" s="78">
        <v>4178</v>
      </c>
      <c r="P19" s="78">
        <v>7251</v>
      </c>
      <c r="Q19" s="79">
        <v>3466</v>
      </c>
      <c r="R19" s="79">
        <v>2839</v>
      </c>
      <c r="S19" s="78">
        <v>11431</v>
      </c>
      <c r="T19" s="78">
        <v>19006</v>
      </c>
      <c r="U19" s="78">
        <v>12200</v>
      </c>
      <c r="V19" s="78">
        <v>6805</v>
      </c>
      <c r="W19" s="78">
        <v>18635</v>
      </c>
      <c r="X19" s="78">
        <v>8421</v>
      </c>
      <c r="Y19" s="78">
        <v>4791</v>
      </c>
      <c r="Z19" s="79">
        <v>1283</v>
      </c>
      <c r="AA19" s="80">
        <v>4141</v>
      </c>
      <c r="AB19" s="78">
        <v>8522</v>
      </c>
      <c r="AC19" s="78">
        <v>2975</v>
      </c>
      <c r="AD19" s="78">
        <v>576</v>
      </c>
      <c r="AE19" s="78">
        <v>558</v>
      </c>
      <c r="AF19" s="78">
        <v>1693</v>
      </c>
      <c r="AG19" s="78">
        <v>1890</v>
      </c>
      <c r="AH19" s="79">
        <v>830</v>
      </c>
      <c r="AI19" s="95" t="s">
        <v>173</v>
      </c>
      <c r="AJ19" s="78">
        <v>10006</v>
      </c>
      <c r="AK19" s="78">
        <v>187</v>
      </c>
      <c r="AL19" s="78">
        <v>3954</v>
      </c>
      <c r="AM19" s="78">
        <v>2058</v>
      </c>
      <c r="AN19" s="78">
        <v>893</v>
      </c>
      <c r="AO19" s="78">
        <v>122</v>
      </c>
      <c r="AP19" s="78">
        <v>812</v>
      </c>
      <c r="AQ19" s="78">
        <v>1263</v>
      </c>
      <c r="AR19" s="78">
        <v>717</v>
      </c>
      <c r="AS19" s="78">
        <v>10659</v>
      </c>
      <c r="AT19" s="78">
        <v>2031</v>
      </c>
      <c r="AU19" s="78">
        <v>1099</v>
      </c>
      <c r="AV19" s="78">
        <v>1755</v>
      </c>
      <c r="AW19" s="79">
        <v>5773</v>
      </c>
      <c r="AX19" s="78">
        <v>33445</v>
      </c>
      <c r="AY19" s="79">
        <v>5243</v>
      </c>
      <c r="AZ19" s="78">
        <v>18000</v>
      </c>
      <c r="BA19" s="78">
        <v>10202</v>
      </c>
      <c r="BB19" s="78">
        <v>8357</v>
      </c>
      <c r="BC19" s="78">
        <v>28649</v>
      </c>
      <c r="BD19" s="78">
        <v>4340</v>
      </c>
      <c r="BE19" s="78">
        <v>5452</v>
      </c>
      <c r="BF19" s="78">
        <v>3788</v>
      </c>
      <c r="BG19" s="78">
        <v>15070</v>
      </c>
      <c r="BH19" s="78">
        <v>56415</v>
      </c>
      <c r="BI19" s="78">
        <v>19827</v>
      </c>
      <c r="BJ19" s="78">
        <v>9161</v>
      </c>
      <c r="BK19" s="78">
        <v>22050</v>
      </c>
      <c r="BL19" s="79">
        <v>5377</v>
      </c>
    </row>
    <row r="20" spans="1:64" s="6" customFormat="1" ht="15.75" customHeight="1">
      <c r="A20" s="82" t="s">
        <v>148</v>
      </c>
      <c r="B20" s="8"/>
      <c r="C20" s="8"/>
      <c r="D20" s="30" t="s">
        <v>0</v>
      </c>
      <c r="E20" s="30"/>
      <c r="F20" s="30" t="s">
        <v>0</v>
      </c>
      <c r="G20" s="8"/>
      <c r="H20" s="30" t="s">
        <v>0</v>
      </c>
      <c r="I20" s="8"/>
      <c r="J20" s="8"/>
      <c r="K20" s="9"/>
      <c r="L20" s="9"/>
      <c r="M20" s="9"/>
      <c r="Q20" s="42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82" t="s">
        <v>150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6" customFormat="1" ht="15" customHeight="1">
      <c r="A21" s="98" t="s">
        <v>142</v>
      </c>
      <c r="B21" s="62" t="s">
        <v>91</v>
      </c>
      <c r="C21" s="62" t="s">
        <v>91</v>
      </c>
      <c r="D21" s="62" t="s">
        <v>91</v>
      </c>
      <c r="E21" s="54"/>
      <c r="F21" s="55">
        <v>100</v>
      </c>
      <c r="G21" s="55">
        <f aca="true" t="shared" si="0" ref="G21:V21">G14/$F14*100</f>
        <v>22.71301424347487</v>
      </c>
      <c r="H21" s="55">
        <f t="shared" si="0"/>
        <v>2.010070992240383</v>
      </c>
      <c r="I21" s="55">
        <f t="shared" si="0"/>
        <v>2.2063127560898734</v>
      </c>
      <c r="J21" s="55">
        <f t="shared" si="0"/>
        <v>1.7931919492097799</v>
      </c>
      <c r="K21" s="55">
        <f t="shared" si="0"/>
        <v>1.0585048103621655</v>
      </c>
      <c r="L21" s="55">
        <f t="shared" si="0"/>
        <v>2.588665255827217</v>
      </c>
      <c r="M21" s="55">
        <f t="shared" si="0"/>
        <v>0.8716436279586354</v>
      </c>
      <c r="N21" s="55">
        <f t="shared" si="0"/>
        <v>0.938433367853873</v>
      </c>
      <c r="O21" s="55">
        <f t="shared" si="0"/>
        <v>1.485133654524442</v>
      </c>
      <c r="P21" s="55">
        <f t="shared" si="0"/>
        <v>2.741005898509613</v>
      </c>
      <c r="Q21" s="56">
        <f t="shared" si="0"/>
        <v>1.268254611493839</v>
      </c>
      <c r="R21" s="55">
        <f t="shared" si="0"/>
        <v>1.0817686523481471</v>
      </c>
      <c r="S21" s="55">
        <f t="shared" si="0"/>
        <v>4.656895853032554</v>
      </c>
      <c r="T21" s="55">
        <f t="shared" si="0"/>
        <v>7.675191739084755</v>
      </c>
      <c r="U21" s="55">
        <f t="shared" si="0"/>
        <v>4.961577138397347</v>
      </c>
      <c r="V21" s="55">
        <f t="shared" si="0"/>
        <v>2.7136146006874093</v>
      </c>
      <c r="W21" s="55">
        <f aca="true" t="shared" si="1" ref="W21:AH21">W14/$F14*100</f>
        <v>6.8624581626067505</v>
      </c>
      <c r="X21" s="55">
        <f t="shared" si="1"/>
        <v>2.960886727602924</v>
      </c>
      <c r="Y21" s="55">
        <f t="shared" si="1"/>
        <v>1.8172062377114384</v>
      </c>
      <c r="Z21" s="55">
        <f t="shared" si="1"/>
        <v>0.5234364446845874</v>
      </c>
      <c r="AA21" s="55">
        <f t="shared" si="1"/>
        <v>1.5609287526078015</v>
      </c>
      <c r="AB21" s="55">
        <f t="shared" si="1"/>
        <v>3.184519789274618</v>
      </c>
      <c r="AC21" s="55">
        <f t="shared" si="1"/>
        <v>1.0457472195956594</v>
      </c>
      <c r="AD21" s="55">
        <f t="shared" si="1"/>
        <v>0.3129361970372372</v>
      </c>
      <c r="AE21" s="55">
        <f t="shared" si="1"/>
        <v>0.24577123388416108</v>
      </c>
      <c r="AF21" s="55">
        <f t="shared" si="1"/>
        <v>0.6408813243880109</v>
      </c>
      <c r="AG21" s="55">
        <f t="shared" si="1"/>
        <v>0.6476353430291023</v>
      </c>
      <c r="AH21" s="56">
        <f t="shared" si="1"/>
        <v>0.291923694598286</v>
      </c>
      <c r="AI21" s="98" t="s">
        <v>142</v>
      </c>
      <c r="AJ21" s="55">
        <f aca="true" t="shared" si="2" ref="AJ21:AY21">AJ14/$F14*100</f>
        <v>4.374727963138067</v>
      </c>
      <c r="AK21" s="55">
        <f t="shared" si="2"/>
        <v>0.13695648911102107</v>
      </c>
      <c r="AL21" s="55">
        <f t="shared" si="2"/>
        <v>1.6832515346631247</v>
      </c>
      <c r="AM21" s="55">
        <f t="shared" si="2"/>
        <v>0.9403094841430651</v>
      </c>
      <c r="AN21" s="55">
        <f t="shared" si="2"/>
        <v>0.396235760277365</v>
      </c>
      <c r="AO21" s="55">
        <f t="shared" si="2"/>
        <v>0.06491362360604559</v>
      </c>
      <c r="AP21" s="55">
        <f t="shared" si="2"/>
        <v>0.32944602038212734</v>
      </c>
      <c r="AQ21" s="55">
        <f t="shared" si="2"/>
        <v>0.5024239422456361</v>
      </c>
      <c r="AR21" s="55">
        <f t="shared" si="2"/>
        <v>0.32119110870968226</v>
      </c>
      <c r="AS21" s="55">
        <f t="shared" si="2"/>
        <v>4.155597580560434</v>
      </c>
      <c r="AT21" s="55">
        <f t="shared" si="2"/>
        <v>0.5951040869317243</v>
      </c>
      <c r="AU21" s="55">
        <f t="shared" si="2"/>
        <v>0.4630255001726027</v>
      </c>
      <c r="AV21" s="55">
        <f t="shared" si="2"/>
        <v>0.7031683851891876</v>
      </c>
      <c r="AW21" s="56">
        <f t="shared" si="2"/>
        <v>2.394299608266919</v>
      </c>
      <c r="AX21" s="55">
        <f t="shared" si="2"/>
        <v>13.034130307532982</v>
      </c>
      <c r="AY21" s="56">
        <f t="shared" si="2"/>
        <v>2.4295705945037294</v>
      </c>
      <c r="AZ21" s="55">
        <f aca="true" t="shared" si="3" ref="AZ21:BL21">AZ14/$F14*100</f>
        <v>6.888348567397602</v>
      </c>
      <c r="BA21" s="55">
        <f t="shared" si="3"/>
        <v>3.716211145631651</v>
      </c>
      <c r="BB21" s="55">
        <f t="shared" si="3"/>
        <v>3.406276734657121</v>
      </c>
      <c r="BC21" s="55">
        <f t="shared" si="3"/>
        <v>10.644708601617962</v>
      </c>
      <c r="BD21" s="55">
        <f t="shared" si="3"/>
        <v>1.1376769177660708</v>
      </c>
      <c r="BE21" s="55">
        <f t="shared" si="3"/>
        <v>2.1057529229891783</v>
      </c>
      <c r="BF21" s="55">
        <f t="shared" si="3"/>
        <v>1.595824515586774</v>
      </c>
      <c r="BG21" s="55">
        <f t="shared" si="3"/>
        <v>5.805829468533777</v>
      </c>
      <c r="BH21" s="55">
        <f t="shared" si="3"/>
        <v>23.94937487805244</v>
      </c>
      <c r="BI21" s="55">
        <f t="shared" si="3"/>
        <v>7.244810662344095</v>
      </c>
      <c r="BJ21" s="55">
        <f t="shared" si="3"/>
        <v>4.628003662178997</v>
      </c>
      <c r="BK21" s="55">
        <f t="shared" si="3"/>
        <v>9.602713614600686</v>
      </c>
      <c r="BL21" s="56">
        <f t="shared" si="3"/>
        <v>2.473471715670824</v>
      </c>
    </row>
    <row r="22" spans="1:64" s="6" customFormat="1" ht="15" customHeight="1">
      <c r="A22" s="99" t="s">
        <v>145</v>
      </c>
      <c r="B22" s="63" t="s">
        <v>91</v>
      </c>
      <c r="C22" s="63" t="s">
        <v>91</v>
      </c>
      <c r="D22" s="63" t="s">
        <v>91</v>
      </c>
      <c r="E22" s="3"/>
      <c r="F22" s="32">
        <v>100</v>
      </c>
      <c r="G22" s="32">
        <f aca="true" t="shared" si="4" ref="G22:V22">G15/$F15*100</f>
        <v>23.050843517277187</v>
      </c>
      <c r="H22" s="32">
        <f t="shared" si="4"/>
        <v>2.0070829103477137</v>
      </c>
      <c r="I22" s="32">
        <f t="shared" si="4"/>
        <v>2.234913943414211</v>
      </c>
      <c r="J22" s="32">
        <f t="shared" si="4"/>
        <v>1.8296226839115644</v>
      </c>
      <c r="K22" s="32">
        <f t="shared" si="4"/>
        <v>1.0558496005207565</v>
      </c>
      <c r="L22" s="32">
        <f t="shared" si="4"/>
        <v>2.6584161868524445</v>
      </c>
      <c r="M22" s="32">
        <f t="shared" si="4"/>
        <v>0.8628906643521927</v>
      </c>
      <c r="N22" s="32">
        <f t="shared" si="4"/>
        <v>0.9543330517734397</v>
      </c>
      <c r="O22" s="32">
        <f t="shared" si="4"/>
        <v>1.5514208442147193</v>
      </c>
      <c r="P22" s="32">
        <f t="shared" si="4"/>
        <v>2.847887913331215</v>
      </c>
      <c r="Q22" s="33">
        <f t="shared" si="4"/>
        <v>1.309253504645738</v>
      </c>
      <c r="R22" s="32">
        <f t="shared" si="4"/>
        <v>1.085684616755655</v>
      </c>
      <c r="S22" s="32">
        <f t="shared" si="4"/>
        <v>4.623265113179328</v>
      </c>
      <c r="T22" s="32">
        <f t="shared" si="4"/>
        <v>7.567245026851515</v>
      </c>
      <c r="U22" s="32">
        <f t="shared" si="4"/>
        <v>5.085126663205288</v>
      </c>
      <c r="V22" s="32">
        <f t="shared" si="4"/>
        <v>2.4821183636462263</v>
      </c>
      <c r="W22" s="32">
        <f aca="true" t="shared" si="5" ref="W22:AH22">W15/$F15*100</f>
        <v>7.325465155025844</v>
      </c>
      <c r="X22" s="32">
        <f t="shared" si="5"/>
        <v>3.121440140108336</v>
      </c>
      <c r="Y22" s="32">
        <f t="shared" si="5"/>
        <v>1.9501251520810892</v>
      </c>
      <c r="Z22" s="32">
        <f t="shared" si="5"/>
        <v>0.6412591151786614</v>
      </c>
      <c r="AA22" s="32">
        <f t="shared" si="5"/>
        <v>1.6130282154010678</v>
      </c>
      <c r="AB22" s="32">
        <f t="shared" si="5"/>
        <v>3.152437559573166</v>
      </c>
      <c r="AC22" s="32">
        <f t="shared" si="5"/>
        <v>1.0174902939330301</v>
      </c>
      <c r="AD22" s="32">
        <f t="shared" si="5"/>
        <v>0.2669652751408445</v>
      </c>
      <c r="AE22" s="32">
        <f t="shared" si="5"/>
        <v>0.2417798718256705</v>
      </c>
      <c r="AF22" s="32">
        <f t="shared" si="5"/>
        <v>0.6451337926117651</v>
      </c>
      <c r="AG22" s="32">
        <f t="shared" si="5"/>
        <v>0.6772936153065257</v>
      </c>
      <c r="AH22" s="33">
        <f t="shared" si="5"/>
        <v>0.30416217849864</v>
      </c>
      <c r="AI22" s="99" t="s">
        <v>145</v>
      </c>
      <c r="AJ22" s="32">
        <f aca="true" t="shared" si="6" ref="AJ22:AY22">AJ15/$F15*100</f>
        <v>4.419844547941384</v>
      </c>
      <c r="AK22" s="32">
        <f t="shared" si="6"/>
        <v>0.1809474361259425</v>
      </c>
      <c r="AL22" s="32">
        <f t="shared" si="6"/>
        <v>1.7529040707361114</v>
      </c>
      <c r="AM22" s="32">
        <f t="shared" si="6"/>
        <v>0.9159737451857133</v>
      </c>
      <c r="AN22" s="32">
        <f t="shared" si="6"/>
        <v>0.382818130390645</v>
      </c>
      <c r="AO22" s="32">
        <f t="shared" si="6"/>
        <v>0.05928256472648653</v>
      </c>
      <c r="AP22" s="32">
        <f t="shared" si="6"/>
        <v>0.32586037212402064</v>
      </c>
      <c r="AQ22" s="32">
        <f t="shared" si="6"/>
        <v>0.49557124369396244</v>
      </c>
      <c r="AR22" s="32">
        <f t="shared" si="6"/>
        <v>0.30648698495850224</v>
      </c>
      <c r="AS22" s="32">
        <f t="shared" si="6"/>
        <v>4.180002014832265</v>
      </c>
      <c r="AT22" s="32">
        <f t="shared" si="6"/>
        <v>0.5959253892113482</v>
      </c>
      <c r="AU22" s="32">
        <f t="shared" si="6"/>
        <v>0.39947924335299084</v>
      </c>
      <c r="AV22" s="32">
        <f t="shared" si="6"/>
        <v>0.6780685507931465</v>
      </c>
      <c r="AW22" s="33">
        <f t="shared" si="6"/>
        <v>2.50652883147478</v>
      </c>
      <c r="AX22" s="32">
        <f t="shared" si="6"/>
        <v>12.790697674418606</v>
      </c>
      <c r="AY22" s="33">
        <f t="shared" si="6"/>
        <v>2.2705609757987646</v>
      </c>
      <c r="AZ22" s="32">
        <f aca="true" t="shared" si="7" ref="AZ22:BL22">AZ15/$F15*100</f>
        <v>6.641197120339731</v>
      </c>
      <c r="BA22" s="32">
        <f t="shared" si="7"/>
        <v>3.8789395782801086</v>
      </c>
      <c r="BB22" s="32">
        <f t="shared" si="7"/>
        <v>3.5259564641243615</v>
      </c>
      <c r="BC22" s="32">
        <f t="shared" si="7"/>
        <v>10.608479344094604</v>
      </c>
      <c r="BD22" s="32">
        <f t="shared" si="7"/>
        <v>1.1007958587447595</v>
      </c>
      <c r="BE22" s="32">
        <f t="shared" si="7"/>
        <v>2.1326224591802734</v>
      </c>
      <c r="BF22" s="32">
        <f t="shared" si="7"/>
        <v>1.55219577970134</v>
      </c>
      <c r="BG22" s="32">
        <f t="shared" si="7"/>
        <v>5.822865246468231</v>
      </c>
      <c r="BH22" s="32">
        <f t="shared" si="7"/>
        <v>23.37902869586107</v>
      </c>
      <c r="BI22" s="32">
        <f t="shared" si="7"/>
        <v>7.2468092031338385</v>
      </c>
      <c r="BJ22" s="32">
        <f t="shared" si="7"/>
        <v>4.4597537255023525</v>
      </c>
      <c r="BK22" s="32">
        <f t="shared" si="7"/>
        <v>9.163224661546925</v>
      </c>
      <c r="BL22" s="33">
        <f t="shared" si="7"/>
        <v>2.5096285734212627</v>
      </c>
    </row>
    <row r="23" spans="1:64" s="6" customFormat="1" ht="15" customHeight="1">
      <c r="A23" s="99" t="s">
        <v>146</v>
      </c>
      <c r="B23" s="63" t="s">
        <v>91</v>
      </c>
      <c r="C23" s="63" t="s">
        <v>91</v>
      </c>
      <c r="D23" s="63" t="s">
        <v>91</v>
      </c>
      <c r="E23" s="3"/>
      <c r="F23" s="32">
        <v>100</v>
      </c>
      <c r="G23" s="32">
        <f aca="true" t="shared" si="8" ref="G23:V23">G16/$F16*100</f>
        <v>22.92735712701605</v>
      </c>
      <c r="H23" s="32">
        <f t="shared" si="8"/>
        <v>2.0066838478774573</v>
      </c>
      <c r="I23" s="32">
        <f t="shared" si="8"/>
        <v>2.194045716295894</v>
      </c>
      <c r="J23" s="32">
        <f t="shared" si="8"/>
        <v>1.8495293011019938</v>
      </c>
      <c r="K23" s="32">
        <f t="shared" si="8"/>
        <v>1.0243723377407983</v>
      </c>
      <c r="L23" s="32">
        <f t="shared" si="8"/>
        <v>2.6001238882558524</v>
      </c>
      <c r="M23" s="32">
        <f t="shared" si="8"/>
        <v>0.8748652141660868</v>
      </c>
      <c r="N23" s="32">
        <f t="shared" si="8"/>
        <v>0.956310271254101</v>
      </c>
      <c r="O23" s="32">
        <f t="shared" si="8"/>
        <v>1.5436323730718935</v>
      </c>
      <c r="P23" s="32">
        <f t="shared" si="8"/>
        <v>2.802398231915756</v>
      </c>
      <c r="Q23" s="33">
        <f t="shared" si="8"/>
        <v>1.33485771969135</v>
      </c>
      <c r="R23" s="32">
        <f t="shared" si="8"/>
        <v>1.1027584255485114</v>
      </c>
      <c r="S23" s="32">
        <f t="shared" si="8"/>
        <v>4.603366395692971</v>
      </c>
      <c r="T23" s="32">
        <f t="shared" si="8"/>
        <v>7.37479256364568</v>
      </c>
      <c r="U23" s="32">
        <f t="shared" si="8"/>
        <v>4.796846202672009</v>
      </c>
      <c r="V23" s="32">
        <f t="shared" si="8"/>
        <v>2.577563989813632</v>
      </c>
      <c r="W23" s="32">
        <f aca="true" t="shared" si="9" ref="W23:AH23">W16/$F16*100</f>
        <v>7.081896255056859</v>
      </c>
      <c r="X23" s="32">
        <f t="shared" si="9"/>
        <v>3.025320618217692</v>
      </c>
      <c r="Y23" s="32">
        <f t="shared" si="9"/>
        <v>1.8892959017459066</v>
      </c>
      <c r="Z23" s="32">
        <f t="shared" si="9"/>
        <v>0.5639974610554974</v>
      </c>
      <c r="AA23" s="32">
        <f t="shared" si="9"/>
        <v>1.603282274037763</v>
      </c>
      <c r="AB23" s="32">
        <f t="shared" si="9"/>
        <v>3.1767395975925914</v>
      </c>
      <c r="AC23" s="32">
        <f t="shared" si="9"/>
        <v>1.009459862499331</v>
      </c>
      <c r="AD23" s="32">
        <f t="shared" si="9"/>
        <v>0.2825722872678051</v>
      </c>
      <c r="AE23" s="32">
        <f t="shared" si="9"/>
        <v>0.2435704289439673</v>
      </c>
      <c r="AF23" s="32">
        <f t="shared" si="9"/>
        <v>0.6546194259844146</v>
      </c>
      <c r="AG23" s="32">
        <f t="shared" si="9"/>
        <v>0.6909446861879889</v>
      </c>
      <c r="AH23" s="33">
        <f t="shared" si="9"/>
        <v>0.29557290670908437</v>
      </c>
      <c r="AI23" s="99" t="s">
        <v>146</v>
      </c>
      <c r="AJ23" s="32">
        <f aca="true" t="shared" si="10" ref="AJ23:AY23">AJ16/$F16*100</f>
        <v>4.353295657028364</v>
      </c>
      <c r="AK23" s="32">
        <f t="shared" si="10"/>
        <v>0.12274114237207773</v>
      </c>
      <c r="AL23" s="32">
        <f t="shared" si="10"/>
        <v>1.7313766126503674</v>
      </c>
      <c r="AM23" s="32">
        <f t="shared" si="10"/>
        <v>0.8993369684084948</v>
      </c>
      <c r="AN23" s="32">
        <f t="shared" si="10"/>
        <v>0.3705176540764589</v>
      </c>
      <c r="AO23" s="32">
        <f t="shared" si="10"/>
        <v>0.08182742824805182</v>
      </c>
      <c r="AP23" s="32">
        <f t="shared" si="10"/>
        <v>0.3292215687923954</v>
      </c>
      <c r="AQ23" s="32">
        <f t="shared" si="10"/>
        <v>0.5054946735697406</v>
      </c>
      <c r="AR23" s="32">
        <f t="shared" si="10"/>
        <v>0.3127796089107775</v>
      </c>
      <c r="AS23" s="32">
        <f t="shared" si="10"/>
        <v>4.221377606815384</v>
      </c>
      <c r="AT23" s="32">
        <f t="shared" si="10"/>
        <v>0.5831160190573786</v>
      </c>
      <c r="AU23" s="32">
        <f t="shared" si="10"/>
        <v>0.3800769330773996</v>
      </c>
      <c r="AV23" s="32">
        <f t="shared" si="10"/>
        <v>0.6825325206671612</v>
      </c>
      <c r="AW23" s="33">
        <f t="shared" si="10"/>
        <v>2.575652134013444</v>
      </c>
      <c r="AX23" s="32">
        <f t="shared" si="10"/>
        <v>12.819375511421427</v>
      </c>
      <c r="AY23" s="33">
        <f t="shared" si="10"/>
        <v>2.315639745187859</v>
      </c>
      <c r="AZ23" s="32">
        <f aca="true" t="shared" si="11" ref="AZ23:BL23">AZ16/$F16*100</f>
        <v>6.603932305009827</v>
      </c>
      <c r="BA23" s="32">
        <f t="shared" si="11"/>
        <v>3.899421090063703</v>
      </c>
      <c r="BB23" s="32">
        <f t="shared" si="11"/>
        <v>3.503284568264723</v>
      </c>
      <c r="BC23" s="32">
        <f t="shared" si="11"/>
        <v>10.848252181427467</v>
      </c>
      <c r="BD23" s="32">
        <f t="shared" si="11"/>
        <v>1.2079104945588583</v>
      </c>
      <c r="BE23" s="32">
        <f t="shared" si="11"/>
        <v>2.1753095294540503</v>
      </c>
      <c r="BF23" s="32">
        <f t="shared" si="11"/>
        <v>1.5359849498711409</v>
      </c>
      <c r="BG23" s="32">
        <f t="shared" si="11"/>
        <v>5.929047207543419</v>
      </c>
      <c r="BH23" s="32">
        <f t="shared" si="11"/>
        <v>23.69439367405153</v>
      </c>
      <c r="BI23" s="32">
        <f t="shared" si="11"/>
        <v>7.594273609507277</v>
      </c>
      <c r="BJ23" s="32">
        <f t="shared" si="11"/>
        <v>4.181228635011433</v>
      </c>
      <c r="BK23" s="32">
        <f t="shared" si="11"/>
        <v>9.590251064903681</v>
      </c>
      <c r="BL23" s="33">
        <f t="shared" si="11"/>
        <v>2.329022735789176</v>
      </c>
    </row>
    <row r="24" spans="1:64" s="6" customFormat="1" ht="15" customHeight="1">
      <c r="A24" s="99" t="s">
        <v>147</v>
      </c>
      <c r="B24" s="63" t="s">
        <v>91</v>
      </c>
      <c r="C24" s="63" t="s">
        <v>91</v>
      </c>
      <c r="D24" s="63" t="s">
        <v>91</v>
      </c>
      <c r="E24" s="3"/>
      <c r="F24" s="33">
        <v>100</v>
      </c>
      <c r="G24" s="32">
        <f aca="true" t="shared" si="12" ref="G24:AH24">G17/$F17*100</f>
        <v>23.184695338032803</v>
      </c>
      <c r="H24" s="32">
        <f t="shared" si="12"/>
        <v>2.0864427146716875</v>
      </c>
      <c r="I24" s="32">
        <f t="shared" si="12"/>
        <v>2.133896657558571</v>
      </c>
      <c r="J24" s="32">
        <f t="shared" si="12"/>
        <v>1.9448462721866315</v>
      </c>
      <c r="K24" s="32">
        <f t="shared" si="12"/>
        <v>1.0309751785263255</v>
      </c>
      <c r="L24" s="32">
        <f t="shared" si="12"/>
        <v>2.602695690110445</v>
      </c>
      <c r="M24" s="32">
        <f t="shared" si="12"/>
        <v>0.8591459821052713</v>
      </c>
      <c r="N24" s="32">
        <f t="shared" si="12"/>
        <v>1.0061001278194914</v>
      </c>
      <c r="O24" s="32">
        <f t="shared" si="12"/>
        <v>1.6023359586079156</v>
      </c>
      <c r="P24" s="32">
        <f t="shared" si="12"/>
        <v>2.7668710247755506</v>
      </c>
      <c r="Q24" s="33">
        <f t="shared" si="12"/>
        <v>1.2843180026482361</v>
      </c>
      <c r="R24" s="32">
        <f t="shared" si="12"/>
        <v>1.119377281807536</v>
      </c>
      <c r="S24" s="32">
        <f t="shared" si="12"/>
        <v>4.71209999004998</v>
      </c>
      <c r="T24" s="32">
        <f t="shared" si="12"/>
        <v>7.244380152005695</v>
      </c>
      <c r="U24" s="32">
        <f t="shared" si="12"/>
        <v>4.794761697014229</v>
      </c>
      <c r="V24" s="32">
        <f t="shared" si="12"/>
        <v>2.4500011480792634</v>
      </c>
      <c r="W24" s="32">
        <f t="shared" si="12"/>
        <v>7.4311343788508495</v>
      </c>
      <c r="X24" s="32">
        <f t="shared" si="12"/>
        <v>3.209646927357198</v>
      </c>
      <c r="Y24" s="32">
        <f t="shared" si="12"/>
        <v>2.002250235356249</v>
      </c>
      <c r="Z24" s="32">
        <f t="shared" si="12"/>
        <v>0.6260858916366252</v>
      </c>
      <c r="AA24" s="32">
        <f t="shared" si="12"/>
        <v>1.5935340175885742</v>
      </c>
      <c r="AB24" s="32">
        <f t="shared" si="12"/>
        <v>3.183623797386972</v>
      </c>
      <c r="AC24" s="32">
        <f t="shared" si="12"/>
        <v>1.0087789794340736</v>
      </c>
      <c r="AD24" s="32">
        <f t="shared" si="12"/>
        <v>0.2690332407216061</v>
      </c>
      <c r="AE24" s="32">
        <f t="shared" si="12"/>
        <v>0.22425814944930464</v>
      </c>
      <c r="AF24" s="32">
        <f t="shared" si="12"/>
        <v>0.6601455764505981</v>
      </c>
      <c r="AG24" s="32">
        <f t="shared" si="12"/>
        <v>0.7152533810934306</v>
      </c>
      <c r="AH24" s="33">
        <f t="shared" si="12"/>
        <v>0.306537163325756</v>
      </c>
      <c r="AI24" s="99" t="s">
        <v>147</v>
      </c>
      <c r="AJ24" s="32">
        <f aca="true" t="shared" si="13" ref="AJ24:BL24">AJ17/$F17*100</f>
        <v>4.276595256136484</v>
      </c>
      <c r="AK24" s="32">
        <f t="shared" si="13"/>
        <v>0.10217905444191866</v>
      </c>
      <c r="AL24" s="32">
        <f t="shared" si="13"/>
        <v>1.7228842812641119</v>
      </c>
      <c r="AM24" s="32">
        <f t="shared" si="13"/>
        <v>0.875984477968359</v>
      </c>
      <c r="AN24" s="32">
        <f t="shared" si="13"/>
        <v>0.37274306751471453</v>
      </c>
      <c r="AO24" s="32">
        <f t="shared" si="13"/>
        <v>0.052811646116047856</v>
      </c>
      <c r="AP24" s="32">
        <f t="shared" si="13"/>
        <v>0.32605451080342585</v>
      </c>
      <c r="AQ24" s="32">
        <f t="shared" si="13"/>
        <v>0.5093644998584035</v>
      </c>
      <c r="AR24" s="32">
        <f t="shared" si="13"/>
        <v>0.3145737181695024</v>
      </c>
      <c r="AS24" s="32">
        <f t="shared" si="13"/>
        <v>4.129258417334466</v>
      </c>
      <c r="AT24" s="32">
        <f t="shared" si="13"/>
        <v>0.5893473552080702</v>
      </c>
      <c r="AU24" s="32">
        <f t="shared" si="13"/>
        <v>0.39417388043137164</v>
      </c>
      <c r="AV24" s="32">
        <f t="shared" si="13"/>
        <v>0.6972668059669506</v>
      </c>
      <c r="AW24" s="33">
        <f t="shared" si="13"/>
        <v>2.4484703757280735</v>
      </c>
      <c r="AX24" s="32">
        <f t="shared" si="13"/>
        <v>13.088486295760527</v>
      </c>
      <c r="AY24" s="33">
        <f t="shared" si="13"/>
        <v>2.2479391977222107</v>
      </c>
      <c r="AZ24" s="32">
        <f t="shared" si="13"/>
        <v>6.92406603751923</v>
      </c>
      <c r="BA24" s="32">
        <f t="shared" si="13"/>
        <v>3.916481060519085</v>
      </c>
      <c r="BB24" s="32">
        <f t="shared" si="13"/>
        <v>3.4867167229225506</v>
      </c>
      <c r="BC24" s="32">
        <f t="shared" si="13"/>
        <v>10.852793276847834</v>
      </c>
      <c r="BD24" s="32">
        <f t="shared" si="13"/>
        <v>1.1832870274697098</v>
      </c>
      <c r="BE24" s="32">
        <f t="shared" si="13"/>
        <v>2.1939794723427704</v>
      </c>
      <c r="BF24" s="32">
        <f t="shared" si="13"/>
        <v>1.5353646682433622</v>
      </c>
      <c r="BG24" s="32">
        <f t="shared" si="13"/>
        <v>5.940544801879788</v>
      </c>
      <c r="BH24" s="32">
        <f t="shared" si="13"/>
        <v>23.121550978546228</v>
      </c>
      <c r="BI24" s="32">
        <f t="shared" si="13"/>
        <v>7.707438788240608</v>
      </c>
      <c r="BJ24" s="32">
        <f t="shared" si="13"/>
        <v>4.04774478963361</v>
      </c>
      <c r="BK24" s="32">
        <f t="shared" si="13"/>
        <v>9.195349513597085</v>
      </c>
      <c r="BL24" s="33">
        <f t="shared" si="13"/>
        <v>2.1710178870749237</v>
      </c>
    </row>
    <row r="25" spans="1:64" s="6" customFormat="1" ht="15" customHeight="1">
      <c r="A25" s="115" t="s">
        <v>151</v>
      </c>
      <c r="B25" s="64" t="s">
        <v>91</v>
      </c>
      <c r="C25" s="64" t="s">
        <v>91</v>
      </c>
      <c r="D25" s="64" t="s">
        <v>91</v>
      </c>
      <c r="E25" s="11"/>
      <c r="F25" s="35">
        <v>100</v>
      </c>
      <c r="G25" s="34">
        <f>G18/$F18*100</f>
        <v>23.355667665142676</v>
      </c>
      <c r="H25" s="34">
        <f aca="true" t="shared" si="14" ref="H25:AH26">H18/$F18*100</f>
        <v>2.1543433706448054</v>
      </c>
      <c r="I25" s="34">
        <f t="shared" si="14"/>
        <v>2.1279363077408164</v>
      </c>
      <c r="J25" s="34">
        <f t="shared" si="14"/>
        <v>1.943086867412896</v>
      </c>
      <c r="K25" s="34">
        <f t="shared" si="14"/>
        <v>1.0586473277628883</v>
      </c>
      <c r="L25" s="34">
        <f t="shared" si="14"/>
        <v>2.626911556046035</v>
      </c>
      <c r="M25" s="34">
        <f t="shared" si="14"/>
        <v>0.8560618004099007</v>
      </c>
      <c r="N25" s="34">
        <f t="shared" si="14"/>
        <v>1.0416995112722687</v>
      </c>
      <c r="O25" s="34">
        <f t="shared" si="14"/>
        <v>1.6723159388302065</v>
      </c>
      <c r="P25" s="34">
        <f t="shared" si="14"/>
        <v>2.823190919123443</v>
      </c>
      <c r="Q25" s="35">
        <f t="shared" si="14"/>
        <v>1.3325713384833675</v>
      </c>
      <c r="R25" s="34">
        <f t="shared" si="14"/>
        <v>1.1157969415103264</v>
      </c>
      <c r="S25" s="34">
        <f t="shared" si="14"/>
        <v>4.572363235062273</v>
      </c>
      <c r="T25" s="34">
        <f t="shared" si="14"/>
        <v>7.252877187450733</v>
      </c>
      <c r="U25" s="34">
        <f t="shared" si="14"/>
        <v>4.901072047926848</v>
      </c>
      <c r="V25" s="34">
        <f t="shared" si="14"/>
        <v>2.3518051395238846</v>
      </c>
      <c r="W25" s="34">
        <f t="shared" si="14"/>
        <v>7.265883651269116</v>
      </c>
      <c r="X25" s="34">
        <f t="shared" si="14"/>
        <v>3.236244679173893</v>
      </c>
      <c r="Y25" s="34">
        <f t="shared" si="14"/>
        <v>1.9742235535235693</v>
      </c>
      <c r="Z25" s="34">
        <f t="shared" si="14"/>
        <v>0.43906668768721424</v>
      </c>
      <c r="AA25" s="34">
        <f t="shared" si="14"/>
        <v>1.6163487308844395</v>
      </c>
      <c r="AB25" s="34">
        <f t="shared" si="14"/>
        <v>3.329654737505912</v>
      </c>
      <c r="AC25" s="34">
        <f t="shared" si="14"/>
        <v>1.0811130379946399</v>
      </c>
      <c r="AD25" s="34">
        <f t="shared" si="14"/>
        <v>0.2699826580482422</v>
      </c>
      <c r="AE25" s="34">
        <f t="shared" si="14"/>
        <v>0.23490461926533188</v>
      </c>
      <c r="AF25" s="34">
        <f t="shared" si="14"/>
        <v>0.681065741762573</v>
      </c>
      <c r="AG25" s="34">
        <f t="shared" si="14"/>
        <v>0.7504335487939461</v>
      </c>
      <c r="AH25" s="35">
        <f t="shared" si="14"/>
        <v>0.31215513164117925</v>
      </c>
      <c r="AI25" s="115" t="s">
        <v>151</v>
      </c>
      <c r="AJ25" s="34">
        <f>AJ18/$F18*100</f>
        <v>4.166798045089075</v>
      </c>
      <c r="AK25" s="34">
        <f aca="true" t="shared" si="15" ref="AK25:BL26">AK18/$F18*100</f>
        <v>0.10326344001261234</v>
      </c>
      <c r="AL25" s="34">
        <f t="shared" si="15"/>
        <v>1.659309475011824</v>
      </c>
      <c r="AM25" s="34">
        <f t="shared" si="15"/>
        <v>0.8493615008670976</v>
      </c>
      <c r="AN25" s="34">
        <f t="shared" si="15"/>
        <v>0.3535393346996689</v>
      </c>
      <c r="AO25" s="34">
        <f t="shared" si="15"/>
        <v>0.05833201954910925</v>
      </c>
      <c r="AP25" s="34">
        <f t="shared" si="15"/>
        <v>0.3354091124073782</v>
      </c>
      <c r="AQ25" s="34">
        <f t="shared" si="15"/>
        <v>0.517105470597509</v>
      </c>
      <c r="AR25" s="34">
        <f t="shared" si="15"/>
        <v>0.2900835566766514</v>
      </c>
      <c r="AS25" s="34">
        <f t="shared" si="15"/>
        <v>4.292527195333438</v>
      </c>
      <c r="AT25" s="34">
        <f t="shared" si="15"/>
        <v>0.699984234589311</v>
      </c>
      <c r="AU25" s="34">
        <f t="shared" si="15"/>
        <v>0.38467602081034213</v>
      </c>
      <c r="AV25" s="34">
        <f t="shared" si="15"/>
        <v>0.7062903988648904</v>
      </c>
      <c r="AW25" s="35">
        <f t="shared" si="15"/>
        <v>2.501182405801671</v>
      </c>
      <c r="AX25" s="34">
        <f t="shared" si="15"/>
        <v>12.970991644332337</v>
      </c>
      <c r="AY25" s="35">
        <f t="shared" si="15"/>
        <v>2.1413369068264227</v>
      </c>
      <c r="AZ25" s="34">
        <f t="shared" si="15"/>
        <v>6.775579378842819</v>
      </c>
      <c r="BA25" s="34">
        <f t="shared" si="15"/>
        <v>4.054075358663093</v>
      </c>
      <c r="BB25" s="34">
        <f t="shared" si="15"/>
        <v>3.5913605549424563</v>
      </c>
      <c r="BC25" s="34">
        <f t="shared" si="15"/>
        <v>11.191865048084502</v>
      </c>
      <c r="BD25" s="34">
        <f t="shared" si="15"/>
        <v>1.402727416049188</v>
      </c>
      <c r="BE25" s="34">
        <f t="shared" si="15"/>
        <v>2.2473592937096014</v>
      </c>
      <c r="BF25" s="34">
        <f t="shared" si="15"/>
        <v>1.5276682957591043</v>
      </c>
      <c r="BG25" s="34">
        <f t="shared" si="15"/>
        <v>6.0141100425666085</v>
      </c>
      <c r="BH25" s="34">
        <f t="shared" si="15"/>
        <v>22.582374270849755</v>
      </c>
      <c r="BI25" s="34">
        <f t="shared" si="15"/>
        <v>7.739634242472017</v>
      </c>
      <c r="BJ25" s="34">
        <f t="shared" si="15"/>
        <v>3.75532082610752</v>
      </c>
      <c r="BK25" s="34">
        <f t="shared" si="15"/>
        <v>9.070629039886489</v>
      </c>
      <c r="BL25" s="35">
        <f t="shared" si="15"/>
        <v>2.0163960271165062</v>
      </c>
    </row>
    <row r="26" spans="1:64" s="6" customFormat="1" ht="15" customHeight="1">
      <c r="A26" s="95" t="s">
        <v>173</v>
      </c>
      <c r="B26" s="73" t="s">
        <v>91</v>
      </c>
      <c r="C26" s="73" t="s">
        <v>91</v>
      </c>
      <c r="D26" s="73" t="s">
        <v>91</v>
      </c>
      <c r="E26" s="11"/>
      <c r="F26" s="35">
        <v>100</v>
      </c>
      <c r="G26" s="34">
        <f>G19/$F19*100</f>
        <v>23.237611362987856</v>
      </c>
      <c r="H26" s="34">
        <f t="shared" si="14"/>
        <v>2.08934402840747</v>
      </c>
      <c r="I26" s="34">
        <f t="shared" si="14"/>
        <v>2.0461462857867536</v>
      </c>
      <c r="J26" s="34">
        <f t="shared" si="14"/>
        <v>1.8896040074823248</v>
      </c>
      <c r="K26" s="34">
        <f t="shared" si="14"/>
        <v>1.0652801116007737</v>
      </c>
      <c r="L26" s="34">
        <f t="shared" si="14"/>
        <v>2.6853936146602835</v>
      </c>
      <c r="M26" s="34">
        <f t="shared" si="14"/>
        <v>0.8607843758916964</v>
      </c>
      <c r="N26" s="34">
        <f t="shared" si="14"/>
        <v>1.0260454646333343</v>
      </c>
      <c r="O26" s="34">
        <f t="shared" si="14"/>
        <v>1.655781363939</v>
      </c>
      <c r="P26" s="34">
        <f t="shared" si="14"/>
        <v>2.8736406581909257</v>
      </c>
      <c r="Q26" s="35">
        <f t="shared" si="14"/>
        <v>1.3736089534256999</v>
      </c>
      <c r="R26" s="34">
        <f t="shared" si="14"/>
        <v>1.1251228559652515</v>
      </c>
      <c r="S26" s="34">
        <f t="shared" si="14"/>
        <v>4.5302146412605815</v>
      </c>
      <c r="T26" s="34">
        <f t="shared" si="14"/>
        <v>7.532259598617672</v>
      </c>
      <c r="U26" s="34">
        <f t="shared" si="14"/>
        <v>4.8349766969975585</v>
      </c>
      <c r="V26" s="34">
        <f t="shared" si="14"/>
        <v>2.6968865920547858</v>
      </c>
      <c r="W26" s="34">
        <f t="shared" si="14"/>
        <v>7.385228749881106</v>
      </c>
      <c r="X26" s="34">
        <f t="shared" si="14"/>
        <v>3.3373228496242984</v>
      </c>
      <c r="Y26" s="34">
        <f t="shared" si="14"/>
        <v>1.898719127484861</v>
      </c>
      <c r="Z26" s="34">
        <f t="shared" si="14"/>
        <v>0.508465172315399</v>
      </c>
      <c r="AA26" s="34">
        <f t="shared" si="14"/>
        <v>1.6411179100218762</v>
      </c>
      <c r="AB26" s="34">
        <f t="shared" si="14"/>
        <v>3.3773501157223933</v>
      </c>
      <c r="AC26" s="34">
        <f t="shared" si="14"/>
        <v>1.1790209568498144</v>
      </c>
      <c r="AD26" s="34">
        <f t="shared" si="14"/>
        <v>0.2282743096287372</v>
      </c>
      <c r="AE26" s="34">
        <f t="shared" si="14"/>
        <v>0.22114073745283916</v>
      </c>
      <c r="AF26" s="34">
        <f t="shared" si="14"/>
        <v>0.6709520940997432</v>
      </c>
      <c r="AG26" s="34">
        <f t="shared" si="14"/>
        <v>0.749025078469294</v>
      </c>
      <c r="AH26" s="35">
        <f t="shared" si="14"/>
        <v>0.3289369392219651</v>
      </c>
      <c r="AI26" s="95" t="s">
        <v>173</v>
      </c>
      <c r="AJ26" s="34">
        <f>AJ19/$F19*100</f>
        <v>3.965473510668654</v>
      </c>
      <c r="AK26" s="34">
        <f t="shared" si="15"/>
        <v>0.07410988871627405</v>
      </c>
      <c r="AL26" s="34">
        <f t="shared" si="15"/>
        <v>1.5670080213056023</v>
      </c>
      <c r="AM26" s="34">
        <f t="shared" si="15"/>
        <v>0.8156050854443422</v>
      </c>
      <c r="AN26" s="34">
        <f t="shared" si="15"/>
        <v>0.35390444183760816</v>
      </c>
      <c r="AO26" s="34">
        <f t="shared" si="15"/>
        <v>0.04834976696997559</v>
      </c>
      <c r="AP26" s="34">
        <f t="shared" si="15"/>
        <v>0.32180336704606705</v>
      </c>
      <c r="AQ26" s="34">
        <f t="shared" si="15"/>
        <v>0.5005389810088456</v>
      </c>
      <c r="AR26" s="34">
        <f t="shared" si="15"/>
        <v>0.2841539583399385</v>
      </c>
      <c r="AS26" s="34">
        <f t="shared" si="15"/>
        <v>4.224263656827621</v>
      </c>
      <c r="AT26" s="34">
        <f t="shared" si="15"/>
        <v>0.8049047271804952</v>
      </c>
      <c r="AU26" s="34">
        <f t="shared" si="15"/>
        <v>0.4355442122951079</v>
      </c>
      <c r="AV26" s="34">
        <f t="shared" si="15"/>
        <v>0.6955232871500586</v>
      </c>
      <c r="AW26" s="35">
        <f t="shared" si="15"/>
        <v>2.2878951206366316</v>
      </c>
      <c r="AX26" s="34">
        <f t="shared" si="15"/>
        <v>13.254573412383882</v>
      </c>
      <c r="AY26" s="35">
        <f t="shared" si="15"/>
        <v>2.077851051012967</v>
      </c>
      <c r="AZ26" s="34">
        <f t="shared" si="15"/>
        <v>7.133572175898037</v>
      </c>
      <c r="BA26" s="34">
        <f t="shared" si="15"/>
        <v>4.043150185472877</v>
      </c>
      <c r="BB26" s="34">
        <f t="shared" si="15"/>
        <v>3.311959037443328</v>
      </c>
      <c r="BC26" s="34">
        <f t="shared" si="15"/>
        <v>11.353872737072383</v>
      </c>
      <c r="BD26" s="34">
        <f t="shared" si="15"/>
        <v>1.7199835135220825</v>
      </c>
      <c r="BE26" s="34">
        <f>BE19/$F19*100</f>
        <v>2.16067975016645</v>
      </c>
      <c r="BF26" s="34">
        <f t="shared" si="15"/>
        <v>1.5012206334612093</v>
      </c>
      <c r="BG26" s="34">
        <f t="shared" si="15"/>
        <v>5.972385149487968</v>
      </c>
      <c r="BH26" s="34">
        <f t="shared" si="15"/>
        <v>22.35780412796043</v>
      </c>
      <c r="BI26" s="34">
        <f t="shared" si="15"/>
        <v>7.857629751751688</v>
      </c>
      <c r="BJ26" s="34">
        <f t="shared" si="15"/>
        <v>3.630591927966773</v>
      </c>
      <c r="BK26" s="34">
        <f t="shared" si="15"/>
        <v>8.738625915475096</v>
      </c>
      <c r="BL26" s="35">
        <f t="shared" si="15"/>
        <v>2.130956532766875</v>
      </c>
    </row>
    <row r="27" spans="1:64" s="6" customFormat="1" ht="15.75" customHeight="1">
      <c r="A27" s="82" t="s">
        <v>143</v>
      </c>
      <c r="B27" s="8"/>
      <c r="C27" s="8"/>
      <c r="F27" s="36"/>
      <c r="G27" s="37"/>
      <c r="H27" s="38"/>
      <c r="I27" s="37"/>
      <c r="J27" s="37"/>
      <c r="K27" s="38"/>
      <c r="L27" s="38"/>
      <c r="M27" s="38"/>
      <c r="N27" s="38"/>
      <c r="O27" s="38"/>
      <c r="P27" s="38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82" t="s">
        <v>143</v>
      </c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s="6" customFormat="1" ht="15" customHeight="1">
      <c r="A28" s="98" t="s">
        <v>142</v>
      </c>
      <c r="B28" s="62" t="s">
        <v>91</v>
      </c>
      <c r="C28" s="62" t="s">
        <v>91</v>
      </c>
      <c r="D28" s="62" t="s">
        <v>91</v>
      </c>
      <c r="E28" s="54"/>
      <c r="F28" s="55">
        <v>-0.5</v>
      </c>
      <c r="G28" s="55">
        <v>-1.7</v>
      </c>
      <c r="H28" s="55">
        <v>-6.7</v>
      </c>
      <c r="I28" s="55">
        <v>-1.4</v>
      </c>
      <c r="J28" s="55">
        <v>2.2</v>
      </c>
      <c r="K28" s="55">
        <v>0.1</v>
      </c>
      <c r="L28" s="55">
        <v>-2.9</v>
      </c>
      <c r="M28" s="55">
        <v>-2.5</v>
      </c>
      <c r="N28" s="55">
        <v>-0.9</v>
      </c>
      <c r="O28" s="55">
        <v>-0.7</v>
      </c>
      <c r="P28" s="55">
        <v>0.4</v>
      </c>
      <c r="Q28" s="56">
        <v>-0.4</v>
      </c>
      <c r="R28" s="55">
        <v>-1.7</v>
      </c>
      <c r="S28" s="55">
        <v>-2.3</v>
      </c>
      <c r="T28" s="55">
        <v>-1.1</v>
      </c>
      <c r="U28" s="55">
        <v>-3.4</v>
      </c>
      <c r="V28" s="55">
        <v>3.3</v>
      </c>
      <c r="W28" s="55">
        <v>2.1</v>
      </c>
      <c r="X28" s="55">
        <v>-0.8</v>
      </c>
      <c r="Y28" s="55">
        <v>-0.1</v>
      </c>
      <c r="Z28" s="55">
        <v>42.6</v>
      </c>
      <c r="AA28" s="55">
        <v>0.8</v>
      </c>
      <c r="AB28" s="55">
        <v>1.5</v>
      </c>
      <c r="AC28" s="55">
        <v>5.4</v>
      </c>
      <c r="AD28" s="55">
        <v>5.2</v>
      </c>
      <c r="AE28" s="55">
        <v>1.6</v>
      </c>
      <c r="AF28" s="55">
        <v>0.4</v>
      </c>
      <c r="AG28" s="55">
        <v>-1.1</v>
      </c>
      <c r="AH28" s="56">
        <v>-6.8</v>
      </c>
      <c r="AI28" s="98" t="s">
        <v>142</v>
      </c>
      <c r="AJ28" s="55">
        <v>-3.1</v>
      </c>
      <c r="AK28" s="55">
        <v>-23.6</v>
      </c>
      <c r="AL28" s="55">
        <v>-5.4</v>
      </c>
      <c r="AM28" s="55">
        <v>-2.8</v>
      </c>
      <c r="AN28" s="55">
        <v>4.1</v>
      </c>
      <c r="AO28" s="55">
        <v>12.3</v>
      </c>
      <c r="AP28" s="55">
        <v>1.7</v>
      </c>
      <c r="AQ28" s="55">
        <v>1.9</v>
      </c>
      <c r="AR28" s="55">
        <v>-3.6</v>
      </c>
      <c r="AS28" s="55">
        <v>5.3</v>
      </c>
      <c r="AT28" s="55">
        <v>-2.5</v>
      </c>
      <c r="AU28" s="55">
        <v>7.2</v>
      </c>
      <c r="AV28" s="55">
        <v>3</v>
      </c>
      <c r="AW28" s="56">
        <v>7.7</v>
      </c>
      <c r="AX28" s="55">
        <v>1.3</v>
      </c>
      <c r="AY28" s="56">
        <v>-0.9</v>
      </c>
      <c r="AZ28" s="55">
        <v>3.5</v>
      </c>
      <c r="BA28" s="55">
        <v>-1.2</v>
      </c>
      <c r="BB28" s="55">
        <v>-5.6</v>
      </c>
      <c r="BC28" s="55">
        <v>-0.8</v>
      </c>
      <c r="BD28" s="55">
        <v>8.2</v>
      </c>
      <c r="BE28" s="55">
        <v>-1.3</v>
      </c>
      <c r="BF28" s="55">
        <v>-1.6</v>
      </c>
      <c r="BG28" s="55">
        <v>-2</v>
      </c>
      <c r="BH28" s="55">
        <v>-0.6</v>
      </c>
      <c r="BI28" s="55">
        <v>1.8</v>
      </c>
      <c r="BJ28" s="55">
        <v>-3.2</v>
      </c>
      <c r="BK28" s="55">
        <v>-0.4</v>
      </c>
      <c r="BL28" s="56">
        <v>-3</v>
      </c>
    </row>
    <row r="29" spans="1:64" s="6" customFormat="1" ht="15" customHeight="1">
      <c r="A29" s="99" t="s">
        <v>145</v>
      </c>
      <c r="B29" s="63" t="s">
        <v>91</v>
      </c>
      <c r="C29" s="63" t="s">
        <v>91</v>
      </c>
      <c r="D29" s="63" t="s">
        <v>91</v>
      </c>
      <c r="E29" s="3"/>
      <c r="F29" s="32">
        <f>ROUND((F15/F14-1)*100,1)</f>
        <v>-3.2</v>
      </c>
      <c r="G29" s="32">
        <f aca="true" t="shared" si="16" ref="G29:U29">ROUND((G15/G14-1)*100,1)</f>
        <v>-1.7</v>
      </c>
      <c r="H29" s="32">
        <f t="shared" si="16"/>
        <v>-3.3</v>
      </c>
      <c r="I29" s="32">
        <f t="shared" si="16"/>
        <v>-1.9</v>
      </c>
      <c r="J29" s="32">
        <f t="shared" si="16"/>
        <v>-1.2</v>
      </c>
      <c r="K29" s="32">
        <f t="shared" si="16"/>
        <v>-3.4</v>
      </c>
      <c r="L29" s="32">
        <f t="shared" si="16"/>
        <v>-0.6</v>
      </c>
      <c r="M29" s="32">
        <f t="shared" si="16"/>
        <v>-4.1</v>
      </c>
      <c r="N29" s="32">
        <f t="shared" si="16"/>
        <v>-1.5</v>
      </c>
      <c r="O29" s="32">
        <f t="shared" si="16"/>
        <v>1.2</v>
      </c>
      <c r="P29" s="32">
        <f t="shared" si="16"/>
        <v>0.6</v>
      </c>
      <c r="Q29" s="33">
        <f t="shared" si="16"/>
        <v>0</v>
      </c>
      <c r="R29" s="32">
        <f t="shared" si="16"/>
        <v>-2.8</v>
      </c>
      <c r="S29" s="32">
        <f t="shared" si="16"/>
        <v>-3.9</v>
      </c>
      <c r="T29" s="32">
        <f t="shared" si="16"/>
        <v>-4.5</v>
      </c>
      <c r="U29" s="32">
        <f t="shared" si="16"/>
        <v>-0.7</v>
      </c>
      <c r="V29" s="32">
        <f aca="true" t="shared" si="17" ref="V29:AH29">ROUND((V15/V14-1)*100,1)</f>
        <v>-11.4</v>
      </c>
      <c r="W29" s="32">
        <f t="shared" si="17"/>
        <v>3.4</v>
      </c>
      <c r="X29" s="32">
        <f t="shared" si="17"/>
        <v>2.1</v>
      </c>
      <c r="Y29" s="32">
        <f t="shared" si="17"/>
        <v>3.9</v>
      </c>
      <c r="Z29" s="32">
        <f t="shared" si="17"/>
        <v>18.6</v>
      </c>
      <c r="AA29" s="32">
        <f t="shared" si="17"/>
        <v>0.1</v>
      </c>
      <c r="AB29" s="32">
        <f t="shared" si="17"/>
        <v>-4.1</v>
      </c>
      <c r="AC29" s="32">
        <f t="shared" si="17"/>
        <v>-5.8</v>
      </c>
      <c r="AD29" s="32">
        <f t="shared" si="17"/>
        <v>-17.4</v>
      </c>
      <c r="AE29" s="32">
        <f t="shared" si="17"/>
        <v>-4.7</v>
      </c>
      <c r="AF29" s="32">
        <f t="shared" si="17"/>
        <v>-2.5</v>
      </c>
      <c r="AG29" s="32">
        <f t="shared" si="17"/>
        <v>1.3</v>
      </c>
      <c r="AH29" s="33">
        <f t="shared" si="17"/>
        <v>0.9</v>
      </c>
      <c r="AI29" s="99" t="s">
        <v>145</v>
      </c>
      <c r="AJ29" s="32">
        <f aca="true" t="shared" si="18" ref="AJ29:BL29">ROUND((AJ15/AJ14-1)*100,1)</f>
        <v>-2.2</v>
      </c>
      <c r="AK29" s="32">
        <f t="shared" si="18"/>
        <v>27.9</v>
      </c>
      <c r="AL29" s="32">
        <f t="shared" si="18"/>
        <v>0.8</v>
      </c>
      <c r="AM29" s="32">
        <f t="shared" si="18"/>
        <v>-5.7</v>
      </c>
      <c r="AN29" s="32">
        <f t="shared" si="18"/>
        <v>-6.4</v>
      </c>
      <c r="AO29" s="32">
        <f t="shared" si="18"/>
        <v>-11.6</v>
      </c>
      <c r="AP29" s="32">
        <f t="shared" si="18"/>
        <v>-4.2</v>
      </c>
      <c r="AQ29" s="32">
        <f t="shared" si="18"/>
        <v>-4.5</v>
      </c>
      <c r="AR29" s="32">
        <f t="shared" si="18"/>
        <v>-7.6</v>
      </c>
      <c r="AS29" s="32">
        <f t="shared" si="18"/>
        <v>-2.6</v>
      </c>
      <c r="AT29" s="32">
        <f t="shared" si="18"/>
        <v>-3</v>
      </c>
      <c r="AU29" s="32">
        <f t="shared" si="18"/>
        <v>-16.5</v>
      </c>
      <c r="AV29" s="32">
        <f t="shared" si="18"/>
        <v>-6.6</v>
      </c>
      <c r="AW29" s="33">
        <f t="shared" si="18"/>
        <v>1.4</v>
      </c>
      <c r="AX29" s="32">
        <f t="shared" si="18"/>
        <v>-5</v>
      </c>
      <c r="AY29" s="33">
        <f t="shared" si="18"/>
        <v>-9.5</v>
      </c>
      <c r="AZ29" s="32">
        <f t="shared" si="18"/>
        <v>-6.6</v>
      </c>
      <c r="BA29" s="32">
        <f t="shared" si="18"/>
        <v>1.1</v>
      </c>
      <c r="BB29" s="32">
        <f t="shared" si="18"/>
        <v>0.2</v>
      </c>
      <c r="BC29" s="32">
        <f t="shared" si="18"/>
        <v>-3.5</v>
      </c>
      <c r="BD29" s="32">
        <f t="shared" si="18"/>
        <v>-6.3</v>
      </c>
      <c r="BE29" s="32">
        <f t="shared" si="18"/>
        <v>-1.9</v>
      </c>
      <c r="BF29" s="32">
        <f t="shared" si="18"/>
        <v>-5.8</v>
      </c>
      <c r="BG29" s="32">
        <f t="shared" si="18"/>
        <v>-2.9</v>
      </c>
      <c r="BH29" s="32">
        <f t="shared" si="18"/>
        <v>-5.5</v>
      </c>
      <c r="BI29" s="32">
        <f t="shared" si="18"/>
        <v>-3.1</v>
      </c>
      <c r="BJ29" s="32">
        <f t="shared" si="18"/>
        <v>-6.7</v>
      </c>
      <c r="BK29" s="32">
        <f t="shared" si="18"/>
        <v>-7.6</v>
      </c>
      <c r="BL29" s="33">
        <f t="shared" si="18"/>
        <v>-1.7</v>
      </c>
    </row>
    <row r="30" spans="1:64" s="6" customFormat="1" ht="15" customHeight="1">
      <c r="A30" s="99" t="s">
        <v>146</v>
      </c>
      <c r="B30" s="63" t="s">
        <v>91</v>
      </c>
      <c r="C30" s="63" t="s">
        <v>91</v>
      </c>
      <c r="D30" s="63" t="s">
        <v>91</v>
      </c>
      <c r="E30" s="3"/>
      <c r="F30" s="32">
        <f aca="true" t="shared" si="19" ref="F30:U30">ROUND((F16/F15-1)*100,1)</f>
        <v>1.3</v>
      </c>
      <c r="G30" s="32">
        <f t="shared" si="19"/>
        <v>0.8</v>
      </c>
      <c r="H30" s="32">
        <f>ROUND((H16/H15-1)*100,1)</f>
        <v>1.3</v>
      </c>
      <c r="I30" s="32">
        <f t="shared" si="19"/>
        <v>-0.5</v>
      </c>
      <c r="J30" s="32">
        <f t="shared" si="19"/>
        <v>2.4</v>
      </c>
      <c r="K30" s="32">
        <f t="shared" si="19"/>
        <v>-1.7</v>
      </c>
      <c r="L30" s="32">
        <f t="shared" si="19"/>
        <v>-0.9</v>
      </c>
      <c r="M30" s="32">
        <f t="shared" si="19"/>
        <v>2.7</v>
      </c>
      <c r="N30" s="32">
        <f t="shared" si="19"/>
        <v>1.5</v>
      </c>
      <c r="O30" s="32">
        <f t="shared" si="19"/>
        <v>0.8</v>
      </c>
      <c r="P30" s="32">
        <f t="shared" si="19"/>
        <v>-0.3</v>
      </c>
      <c r="Q30" s="33">
        <f t="shared" si="19"/>
        <v>3.3</v>
      </c>
      <c r="R30" s="32">
        <f t="shared" si="19"/>
        <v>2.9</v>
      </c>
      <c r="S30" s="32">
        <f t="shared" si="19"/>
        <v>0.9</v>
      </c>
      <c r="T30" s="32">
        <f t="shared" si="19"/>
        <v>-1.2</v>
      </c>
      <c r="U30" s="32">
        <f t="shared" si="19"/>
        <v>-4.4</v>
      </c>
      <c r="V30" s="32">
        <f aca="true" t="shared" si="20" ref="V30:AH30">ROUND((V16/V15-1)*100,1)</f>
        <v>5.2</v>
      </c>
      <c r="W30" s="32">
        <f t="shared" si="20"/>
        <v>-2</v>
      </c>
      <c r="X30" s="32">
        <f t="shared" si="20"/>
        <v>-1.8</v>
      </c>
      <c r="Y30" s="32">
        <f t="shared" si="20"/>
        <v>-1.8</v>
      </c>
      <c r="Z30" s="32">
        <f t="shared" si="20"/>
        <v>-10.9</v>
      </c>
      <c r="AA30" s="32">
        <f t="shared" si="20"/>
        <v>0.7</v>
      </c>
      <c r="AB30" s="32">
        <f t="shared" si="20"/>
        <v>2.1</v>
      </c>
      <c r="AC30" s="32">
        <f t="shared" si="20"/>
        <v>0.5</v>
      </c>
      <c r="AD30" s="32">
        <f t="shared" si="20"/>
        <v>7.3</v>
      </c>
      <c r="AE30" s="32">
        <f t="shared" si="20"/>
        <v>2.1</v>
      </c>
      <c r="AF30" s="32">
        <f t="shared" si="20"/>
        <v>2.8</v>
      </c>
      <c r="AG30" s="32">
        <f t="shared" si="20"/>
        <v>3.4</v>
      </c>
      <c r="AH30" s="33">
        <f t="shared" si="20"/>
        <v>-1.5</v>
      </c>
      <c r="AI30" s="99" t="s">
        <v>146</v>
      </c>
      <c r="AJ30" s="32">
        <f aca="true" t="shared" si="21" ref="AJ30:BL30">ROUND((AJ16/AJ15-1)*100,1)</f>
        <v>-0.2</v>
      </c>
      <c r="AK30" s="32">
        <f t="shared" si="21"/>
        <v>-31.3</v>
      </c>
      <c r="AL30" s="32">
        <f t="shared" si="21"/>
        <v>0.1</v>
      </c>
      <c r="AM30" s="32">
        <f t="shared" si="21"/>
        <v>-0.5</v>
      </c>
      <c r="AN30" s="32">
        <f t="shared" si="21"/>
        <v>-1.9</v>
      </c>
      <c r="AO30" s="32">
        <f t="shared" si="21"/>
        <v>39.9</v>
      </c>
      <c r="AP30" s="32">
        <f t="shared" si="21"/>
        <v>2.4</v>
      </c>
      <c r="AQ30" s="32">
        <f t="shared" si="21"/>
        <v>3.4</v>
      </c>
      <c r="AR30" s="32">
        <f t="shared" si="21"/>
        <v>3.4</v>
      </c>
      <c r="AS30" s="32">
        <f t="shared" si="21"/>
        <v>2.3</v>
      </c>
      <c r="AT30" s="32">
        <f t="shared" si="21"/>
        <v>-0.8</v>
      </c>
      <c r="AU30" s="32">
        <f t="shared" si="21"/>
        <v>-3.6</v>
      </c>
      <c r="AV30" s="32">
        <f t="shared" si="21"/>
        <v>2</v>
      </c>
      <c r="AW30" s="33">
        <f t="shared" si="21"/>
        <v>4.1</v>
      </c>
      <c r="AX30" s="32">
        <f t="shared" si="21"/>
        <v>1.6</v>
      </c>
      <c r="AY30" s="33">
        <f t="shared" si="21"/>
        <v>3.3</v>
      </c>
      <c r="AZ30" s="32">
        <f t="shared" si="21"/>
        <v>0.8</v>
      </c>
      <c r="BA30" s="32">
        <f t="shared" si="21"/>
        <v>1.9</v>
      </c>
      <c r="BB30" s="32">
        <f t="shared" si="21"/>
        <v>0.7</v>
      </c>
      <c r="BC30" s="32">
        <f t="shared" si="21"/>
        <v>3.6</v>
      </c>
      <c r="BD30" s="32">
        <f t="shared" si="21"/>
        <v>11.2</v>
      </c>
      <c r="BE30" s="32">
        <f t="shared" si="21"/>
        <v>3.4</v>
      </c>
      <c r="BF30" s="32">
        <f t="shared" si="21"/>
        <v>0.3</v>
      </c>
      <c r="BG30" s="32">
        <f t="shared" si="21"/>
        <v>3.2</v>
      </c>
      <c r="BH30" s="32">
        <f t="shared" si="21"/>
        <v>2.7</v>
      </c>
      <c r="BI30" s="32">
        <f t="shared" si="21"/>
        <v>6.2</v>
      </c>
      <c r="BJ30" s="32">
        <f t="shared" si="21"/>
        <v>-5</v>
      </c>
      <c r="BK30" s="32">
        <f t="shared" si="21"/>
        <v>6.1</v>
      </c>
      <c r="BL30" s="33">
        <f t="shared" si="21"/>
        <v>-6</v>
      </c>
    </row>
    <row r="31" spans="1:64" s="6" customFormat="1" ht="15" customHeight="1">
      <c r="A31" s="99" t="s">
        <v>147</v>
      </c>
      <c r="B31" s="63" t="s">
        <v>91</v>
      </c>
      <c r="C31" s="63" t="s">
        <v>91</v>
      </c>
      <c r="D31" s="63" t="s">
        <v>91</v>
      </c>
      <c r="E31" s="3"/>
      <c r="F31" s="32">
        <f aca="true" t="shared" si="22" ref="F31:AH31">ROUND((F17/F16-1)*100,1)</f>
        <v>-0.1</v>
      </c>
      <c r="G31" s="32">
        <f t="shared" si="22"/>
        <v>1</v>
      </c>
      <c r="H31" s="32">
        <f t="shared" si="22"/>
        <v>3.9</v>
      </c>
      <c r="I31" s="32">
        <f t="shared" si="22"/>
        <v>-2.8</v>
      </c>
      <c r="J31" s="32">
        <f t="shared" si="22"/>
        <v>5.1</v>
      </c>
      <c r="K31" s="32">
        <f t="shared" si="22"/>
        <v>0.6</v>
      </c>
      <c r="L31" s="32">
        <f t="shared" si="22"/>
        <v>0</v>
      </c>
      <c r="M31" s="32">
        <f t="shared" si="22"/>
        <v>-1.9</v>
      </c>
      <c r="N31" s="32">
        <f t="shared" si="22"/>
        <v>5.1</v>
      </c>
      <c r="O31" s="32">
        <f t="shared" si="22"/>
        <v>3.7</v>
      </c>
      <c r="P31" s="32">
        <f t="shared" si="22"/>
        <v>-1.4</v>
      </c>
      <c r="Q31" s="33">
        <f t="shared" si="22"/>
        <v>-3.9</v>
      </c>
      <c r="R31" s="32">
        <f t="shared" si="22"/>
        <v>1.4</v>
      </c>
      <c r="S31" s="32">
        <f t="shared" si="22"/>
        <v>2.3</v>
      </c>
      <c r="T31" s="32">
        <f t="shared" si="22"/>
        <v>-1.9</v>
      </c>
      <c r="U31" s="32">
        <f t="shared" si="22"/>
        <v>-0.1</v>
      </c>
      <c r="V31" s="32">
        <f t="shared" si="22"/>
        <v>-5</v>
      </c>
      <c r="W31" s="32">
        <f t="shared" si="22"/>
        <v>4.8</v>
      </c>
      <c r="X31" s="32">
        <f t="shared" si="22"/>
        <v>6</v>
      </c>
      <c r="Y31" s="32">
        <f t="shared" si="22"/>
        <v>5.9</v>
      </c>
      <c r="Z31" s="32">
        <f t="shared" si="22"/>
        <v>10.9</v>
      </c>
      <c r="AA31" s="32">
        <f t="shared" si="22"/>
        <v>-0.7</v>
      </c>
      <c r="AB31" s="32">
        <f t="shared" si="22"/>
        <v>0.1</v>
      </c>
      <c r="AC31" s="32">
        <f t="shared" si="22"/>
        <v>-0.2</v>
      </c>
      <c r="AD31" s="32">
        <f t="shared" si="22"/>
        <v>-4.9</v>
      </c>
      <c r="AE31" s="32">
        <f t="shared" si="22"/>
        <v>-8</v>
      </c>
      <c r="AF31" s="32">
        <f t="shared" si="22"/>
        <v>0.8</v>
      </c>
      <c r="AG31" s="32">
        <f t="shared" si="22"/>
        <v>3.4</v>
      </c>
      <c r="AH31" s="33">
        <f t="shared" si="22"/>
        <v>3.6</v>
      </c>
      <c r="AI31" s="99" t="s">
        <v>147</v>
      </c>
      <c r="AJ31" s="32">
        <f aca="true" t="shared" si="23" ref="AJ31:BL31">ROUND((AJ17/AJ16-1)*100,1)</f>
        <v>-1.8</v>
      </c>
      <c r="AK31" s="32">
        <f t="shared" si="23"/>
        <v>-16.8</v>
      </c>
      <c r="AL31" s="32">
        <f t="shared" si="23"/>
        <v>-0.6</v>
      </c>
      <c r="AM31" s="32">
        <f t="shared" si="23"/>
        <v>-2.7</v>
      </c>
      <c r="AN31" s="32">
        <f t="shared" si="23"/>
        <v>0.5</v>
      </c>
      <c r="AO31" s="32">
        <f t="shared" si="23"/>
        <v>-35.5</v>
      </c>
      <c r="AP31" s="32">
        <f t="shared" si="23"/>
        <v>-1</v>
      </c>
      <c r="AQ31" s="32">
        <f t="shared" si="23"/>
        <v>0.7</v>
      </c>
      <c r="AR31" s="32">
        <f t="shared" si="23"/>
        <v>0.5</v>
      </c>
      <c r="AS31" s="32">
        <f t="shared" si="23"/>
        <v>-2.3</v>
      </c>
      <c r="AT31" s="32">
        <f t="shared" si="23"/>
        <v>1</v>
      </c>
      <c r="AU31" s="32">
        <f t="shared" si="23"/>
        <v>3.6</v>
      </c>
      <c r="AV31" s="32">
        <f t="shared" si="23"/>
        <v>2.1</v>
      </c>
      <c r="AW31" s="33">
        <f t="shared" si="23"/>
        <v>-5</v>
      </c>
      <c r="AX31" s="32">
        <f t="shared" si="23"/>
        <v>2</v>
      </c>
      <c r="AY31" s="33">
        <f t="shared" si="23"/>
        <v>-3</v>
      </c>
      <c r="AZ31" s="32">
        <f t="shared" si="23"/>
        <v>4.8</v>
      </c>
      <c r="BA31" s="32">
        <f t="shared" si="23"/>
        <v>0.4</v>
      </c>
      <c r="BB31" s="32">
        <f t="shared" si="23"/>
        <v>-0.6</v>
      </c>
      <c r="BC31" s="32">
        <f t="shared" si="23"/>
        <v>0</v>
      </c>
      <c r="BD31" s="32">
        <f t="shared" si="23"/>
        <v>-2.1</v>
      </c>
      <c r="BE31" s="32">
        <f t="shared" si="23"/>
        <v>0.8</v>
      </c>
      <c r="BF31" s="32">
        <f t="shared" si="23"/>
        <v>-0.1</v>
      </c>
      <c r="BG31" s="32">
        <f t="shared" si="23"/>
        <v>0.1</v>
      </c>
      <c r="BH31" s="32">
        <f t="shared" si="23"/>
        <v>-2.5</v>
      </c>
      <c r="BI31" s="32">
        <f t="shared" si="23"/>
        <v>1.4</v>
      </c>
      <c r="BJ31" s="32">
        <f t="shared" si="23"/>
        <v>-3.3</v>
      </c>
      <c r="BK31" s="32">
        <f t="shared" si="23"/>
        <v>-4.2</v>
      </c>
      <c r="BL31" s="33">
        <f t="shared" si="23"/>
        <v>-6.9</v>
      </c>
    </row>
    <row r="32" spans="1:64" s="6" customFormat="1" ht="15" customHeight="1">
      <c r="A32" s="115" t="s">
        <v>151</v>
      </c>
      <c r="B32" s="64" t="s">
        <v>91</v>
      </c>
      <c r="C32" s="64" t="s">
        <v>91</v>
      </c>
      <c r="D32" s="64" t="s">
        <v>91</v>
      </c>
      <c r="E32" s="11"/>
      <c r="F32" s="34">
        <f>ROUND((F18/F17-1)*100,1)</f>
        <v>-2.9</v>
      </c>
      <c r="G32" s="34">
        <f aca="true" t="shared" si="24" ref="G32:BL33">ROUND((G18/G17-1)*100,1)</f>
        <v>-2.2</v>
      </c>
      <c r="H32" s="34">
        <f>ROUND((H18/H17-1)*100,1)</f>
        <v>0.3</v>
      </c>
      <c r="I32" s="34">
        <f t="shared" si="24"/>
        <v>-3.2</v>
      </c>
      <c r="J32" s="34">
        <f t="shared" si="24"/>
        <v>-3</v>
      </c>
      <c r="K32" s="34">
        <f t="shared" si="24"/>
        <v>-0.3</v>
      </c>
      <c r="L32" s="34">
        <f t="shared" si="24"/>
        <v>-2</v>
      </c>
      <c r="M32" s="34">
        <f t="shared" si="24"/>
        <v>-3.3</v>
      </c>
      <c r="N32" s="34">
        <f t="shared" si="24"/>
        <v>0.5</v>
      </c>
      <c r="O32" s="34">
        <f t="shared" si="24"/>
        <v>1.3</v>
      </c>
      <c r="P32" s="34">
        <f t="shared" si="24"/>
        <v>-0.9</v>
      </c>
      <c r="Q32" s="35">
        <f t="shared" si="24"/>
        <v>0.7</v>
      </c>
      <c r="R32" s="34">
        <f t="shared" si="24"/>
        <v>-3.2</v>
      </c>
      <c r="S32" s="34">
        <f t="shared" si="24"/>
        <v>-5.8</v>
      </c>
      <c r="T32" s="34">
        <f t="shared" si="24"/>
        <v>-2.8</v>
      </c>
      <c r="U32" s="34">
        <f t="shared" si="24"/>
        <v>-0.8</v>
      </c>
      <c r="V32" s="34">
        <f t="shared" si="24"/>
        <v>-6.8</v>
      </c>
      <c r="W32" s="34">
        <f t="shared" si="24"/>
        <v>-5.1</v>
      </c>
      <c r="X32" s="34">
        <f t="shared" si="24"/>
        <v>-2.1</v>
      </c>
      <c r="Y32" s="34">
        <f t="shared" si="24"/>
        <v>-4.3</v>
      </c>
      <c r="Z32" s="34">
        <f t="shared" si="24"/>
        <v>-31.9</v>
      </c>
      <c r="AA32" s="34">
        <f t="shared" si="24"/>
        <v>-1.5</v>
      </c>
      <c r="AB32" s="34">
        <f t="shared" si="24"/>
        <v>1.6</v>
      </c>
      <c r="AC32" s="34">
        <f t="shared" si="24"/>
        <v>4.1</v>
      </c>
      <c r="AD32" s="34">
        <f t="shared" si="24"/>
        <v>-2.6</v>
      </c>
      <c r="AE32" s="34">
        <f t="shared" si="24"/>
        <v>1.7</v>
      </c>
      <c r="AF32" s="34">
        <f t="shared" si="24"/>
        <v>0.2</v>
      </c>
      <c r="AG32" s="34">
        <f t="shared" si="24"/>
        <v>1.9</v>
      </c>
      <c r="AH32" s="35">
        <f t="shared" si="24"/>
        <v>-1.1</v>
      </c>
      <c r="AI32" s="115" t="s">
        <v>151</v>
      </c>
      <c r="AJ32" s="34">
        <f t="shared" si="24"/>
        <v>-5.4</v>
      </c>
      <c r="AK32" s="34">
        <f t="shared" si="24"/>
        <v>-1.9</v>
      </c>
      <c r="AL32" s="34">
        <f t="shared" si="24"/>
        <v>-6.5</v>
      </c>
      <c r="AM32" s="34">
        <f t="shared" si="24"/>
        <v>-5.9</v>
      </c>
      <c r="AN32" s="34">
        <f t="shared" si="24"/>
        <v>-7.9</v>
      </c>
      <c r="AO32" s="34">
        <f t="shared" si="24"/>
        <v>7.2</v>
      </c>
      <c r="AP32" s="34">
        <f t="shared" si="24"/>
        <v>-0.1</v>
      </c>
      <c r="AQ32" s="34">
        <f t="shared" si="24"/>
        <v>-1.4</v>
      </c>
      <c r="AR32" s="34">
        <f t="shared" si="24"/>
        <v>-10.5</v>
      </c>
      <c r="AS32" s="34">
        <f t="shared" si="24"/>
        <v>0.9</v>
      </c>
      <c r="AT32" s="34">
        <f t="shared" si="24"/>
        <v>15.3</v>
      </c>
      <c r="AU32" s="34">
        <f t="shared" si="24"/>
        <v>-5.2</v>
      </c>
      <c r="AV32" s="34">
        <f t="shared" si="24"/>
        <v>-1.6</v>
      </c>
      <c r="AW32" s="35">
        <f t="shared" si="24"/>
        <v>-0.8</v>
      </c>
      <c r="AX32" s="34">
        <f t="shared" si="24"/>
        <v>-3.8</v>
      </c>
      <c r="AY32" s="35">
        <f t="shared" si="24"/>
        <v>-7.5</v>
      </c>
      <c r="AZ32" s="34">
        <f t="shared" si="24"/>
        <v>-5</v>
      </c>
      <c r="BA32" s="34">
        <f t="shared" si="24"/>
        <v>0.5</v>
      </c>
      <c r="BB32" s="34">
        <f t="shared" si="24"/>
        <v>0</v>
      </c>
      <c r="BC32" s="34">
        <f t="shared" si="24"/>
        <v>0.1</v>
      </c>
      <c r="BD32" s="34">
        <f t="shared" si="24"/>
        <v>15.1</v>
      </c>
      <c r="BE32" s="34">
        <f t="shared" si="24"/>
        <v>-0.5</v>
      </c>
      <c r="BF32" s="34">
        <f t="shared" si="24"/>
        <v>-3.4</v>
      </c>
      <c r="BG32" s="34">
        <f t="shared" si="24"/>
        <v>-1.7</v>
      </c>
      <c r="BH32" s="34">
        <f t="shared" si="24"/>
        <v>-5.2</v>
      </c>
      <c r="BI32" s="34">
        <f t="shared" si="24"/>
        <v>-2.5</v>
      </c>
      <c r="BJ32" s="34">
        <f t="shared" si="24"/>
        <v>-9.9</v>
      </c>
      <c r="BK32" s="34">
        <f t="shared" si="24"/>
        <v>-4.2</v>
      </c>
      <c r="BL32" s="35">
        <f t="shared" si="24"/>
        <v>-9.8</v>
      </c>
    </row>
    <row r="33" spans="1:64" s="6" customFormat="1" ht="15" customHeight="1">
      <c r="A33" s="95" t="s">
        <v>173</v>
      </c>
      <c r="B33" s="73" t="s">
        <v>91</v>
      </c>
      <c r="C33" s="73" t="s">
        <v>91</v>
      </c>
      <c r="D33" s="73" t="s">
        <v>91</v>
      </c>
      <c r="E33" s="11"/>
      <c r="F33" s="34">
        <f>ROUND((F19/F18-1)*100,1)</f>
        <v>-0.5</v>
      </c>
      <c r="G33" s="34">
        <f t="shared" si="24"/>
        <v>-1.1</v>
      </c>
      <c r="H33" s="34">
        <f>ROUND((H19/H18-1)*100,1)</f>
        <v>-3.5</v>
      </c>
      <c r="I33" s="34">
        <f t="shared" si="24"/>
        <v>-4.4</v>
      </c>
      <c r="J33" s="34">
        <f t="shared" si="24"/>
        <v>-3.3</v>
      </c>
      <c r="K33" s="34">
        <f t="shared" si="24"/>
        <v>0.1</v>
      </c>
      <c r="L33" s="34">
        <f t="shared" si="24"/>
        <v>1.7</v>
      </c>
      <c r="M33" s="34">
        <f t="shared" si="24"/>
        <v>0</v>
      </c>
      <c r="N33" s="34">
        <f t="shared" si="24"/>
        <v>-2</v>
      </c>
      <c r="O33" s="34">
        <f t="shared" si="24"/>
        <v>-1.5</v>
      </c>
      <c r="P33" s="34">
        <f t="shared" si="24"/>
        <v>1.2</v>
      </c>
      <c r="Q33" s="35">
        <f t="shared" si="24"/>
        <v>2.5</v>
      </c>
      <c r="R33" s="34">
        <f t="shared" si="24"/>
        <v>0.3</v>
      </c>
      <c r="S33" s="34">
        <f t="shared" si="24"/>
        <v>-1.5</v>
      </c>
      <c r="T33" s="34">
        <f t="shared" si="24"/>
        <v>3.3</v>
      </c>
      <c r="U33" s="34">
        <f t="shared" si="24"/>
        <v>-1.9</v>
      </c>
      <c r="V33" s="34">
        <f t="shared" si="24"/>
        <v>14</v>
      </c>
      <c r="W33" s="34">
        <f t="shared" si="24"/>
        <v>1.1</v>
      </c>
      <c r="X33" s="34">
        <f t="shared" si="24"/>
        <v>2.6</v>
      </c>
      <c r="Y33" s="34">
        <f t="shared" si="24"/>
        <v>-4.4</v>
      </c>
      <c r="Z33" s="34">
        <f t="shared" si="24"/>
        <v>15.2</v>
      </c>
      <c r="AA33" s="34">
        <f t="shared" si="24"/>
        <v>1</v>
      </c>
      <c r="AB33" s="34">
        <f t="shared" si="24"/>
        <v>0.9</v>
      </c>
      <c r="AC33" s="34">
        <f t="shared" si="24"/>
        <v>8.5</v>
      </c>
      <c r="AD33" s="34">
        <f t="shared" si="24"/>
        <v>-15.9</v>
      </c>
      <c r="AE33" s="34">
        <f t="shared" si="24"/>
        <v>-6.4</v>
      </c>
      <c r="AF33" s="34">
        <f t="shared" si="24"/>
        <v>-2</v>
      </c>
      <c r="AG33" s="34">
        <f t="shared" si="24"/>
        <v>-0.7</v>
      </c>
      <c r="AH33" s="35">
        <f t="shared" si="24"/>
        <v>4.8</v>
      </c>
      <c r="AI33" s="95" t="s">
        <v>173</v>
      </c>
      <c r="AJ33" s="34">
        <f t="shared" si="24"/>
        <v>-5.4</v>
      </c>
      <c r="AK33" s="34">
        <f t="shared" si="24"/>
        <v>-28.6</v>
      </c>
      <c r="AL33" s="34">
        <f t="shared" si="24"/>
        <v>-6.1</v>
      </c>
      <c r="AM33" s="34">
        <f t="shared" si="24"/>
        <v>-4.5</v>
      </c>
      <c r="AN33" s="34">
        <f t="shared" si="24"/>
        <v>-0.4</v>
      </c>
      <c r="AO33" s="34">
        <f t="shared" si="24"/>
        <v>-17.6</v>
      </c>
      <c r="AP33" s="34">
        <f t="shared" si="24"/>
        <v>-4.6</v>
      </c>
      <c r="AQ33" s="34">
        <f t="shared" si="24"/>
        <v>-3.7</v>
      </c>
      <c r="AR33" s="34">
        <f t="shared" si="24"/>
        <v>-2.6</v>
      </c>
      <c r="AS33" s="34">
        <f t="shared" si="24"/>
        <v>-2.1</v>
      </c>
      <c r="AT33" s="34">
        <f t="shared" si="24"/>
        <v>14.4</v>
      </c>
      <c r="AU33" s="34">
        <f t="shared" si="24"/>
        <v>12.6</v>
      </c>
      <c r="AV33" s="34">
        <f t="shared" si="24"/>
        <v>-2.1</v>
      </c>
      <c r="AW33" s="35">
        <f t="shared" si="24"/>
        <v>-9</v>
      </c>
      <c r="AX33" s="34">
        <f t="shared" si="24"/>
        <v>1.6</v>
      </c>
      <c r="AY33" s="35">
        <f t="shared" si="24"/>
        <v>-3.5</v>
      </c>
      <c r="AZ33" s="34">
        <f t="shared" si="24"/>
        <v>4.7</v>
      </c>
      <c r="BA33" s="34">
        <f t="shared" si="24"/>
        <v>-0.8</v>
      </c>
      <c r="BB33" s="34">
        <f t="shared" si="24"/>
        <v>-8.3</v>
      </c>
      <c r="BC33" s="34">
        <f t="shared" si="24"/>
        <v>0.9</v>
      </c>
      <c r="BD33" s="34">
        <f t="shared" si="24"/>
        <v>21.9</v>
      </c>
      <c r="BE33" s="34">
        <f t="shared" si="24"/>
        <v>-4.4</v>
      </c>
      <c r="BF33" s="34">
        <f t="shared" si="24"/>
        <v>-2.3</v>
      </c>
      <c r="BG33" s="34">
        <f t="shared" si="24"/>
        <v>-1.2</v>
      </c>
      <c r="BH33" s="34">
        <f t="shared" si="24"/>
        <v>-1.5</v>
      </c>
      <c r="BI33" s="34">
        <f t="shared" si="24"/>
        <v>1</v>
      </c>
      <c r="BJ33" s="34">
        <f t="shared" si="24"/>
        <v>-3.9</v>
      </c>
      <c r="BK33" s="34">
        <f t="shared" si="24"/>
        <v>-4.2</v>
      </c>
      <c r="BL33" s="35">
        <f t="shared" si="24"/>
        <v>5.1</v>
      </c>
    </row>
    <row r="34" spans="1:64" s="6" customFormat="1" ht="15.75" customHeight="1">
      <c r="A34" s="82" t="s">
        <v>144</v>
      </c>
      <c r="B34" s="8"/>
      <c r="C34" s="8"/>
      <c r="F34" s="37"/>
      <c r="G34" s="37"/>
      <c r="H34" s="38"/>
      <c r="I34" s="37"/>
      <c r="J34" s="37"/>
      <c r="K34" s="38"/>
      <c r="L34" s="40"/>
      <c r="M34" s="40"/>
      <c r="N34" s="40"/>
      <c r="O34" s="40"/>
      <c r="P34" s="40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82" t="s">
        <v>144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64" s="100" customFormat="1" ht="15" customHeight="1">
      <c r="A35" s="98" t="s">
        <v>142</v>
      </c>
      <c r="B35" s="62" t="s">
        <v>91</v>
      </c>
      <c r="C35" s="62" t="s">
        <v>91</v>
      </c>
      <c r="D35" s="62" t="s">
        <v>91</v>
      </c>
      <c r="E35" s="101"/>
      <c r="F35" s="122">
        <v>-0.1</v>
      </c>
      <c r="G35" s="122">
        <v>-0.8</v>
      </c>
      <c r="H35" s="122">
        <v>-0.1</v>
      </c>
      <c r="I35" s="122">
        <v>-0.8</v>
      </c>
      <c r="J35" s="122">
        <v>0.3</v>
      </c>
      <c r="K35" s="122">
        <v>-2.1</v>
      </c>
      <c r="L35" s="122">
        <v>1.4</v>
      </c>
      <c r="M35" s="122">
        <v>-1.7</v>
      </c>
      <c r="N35" s="122">
        <v>-0.2</v>
      </c>
      <c r="O35" s="122">
        <v>-0.8</v>
      </c>
      <c r="P35" s="122">
        <v>-0.1</v>
      </c>
      <c r="Q35" s="123">
        <v>1.4</v>
      </c>
      <c r="R35" s="122">
        <v>-1.6</v>
      </c>
      <c r="S35" s="122">
        <v>-2.4</v>
      </c>
      <c r="T35" s="122">
        <v>-0.8</v>
      </c>
      <c r="U35" s="122">
        <v>-3.1</v>
      </c>
      <c r="V35" s="122">
        <v>3.7</v>
      </c>
      <c r="W35" s="122">
        <v>1.3</v>
      </c>
      <c r="X35" s="122">
        <v>1.6</v>
      </c>
      <c r="Y35" s="122">
        <v>-0.9</v>
      </c>
      <c r="Z35" s="122">
        <v>15.5</v>
      </c>
      <c r="AA35" s="123">
        <v>0.3</v>
      </c>
      <c r="AB35" s="122">
        <v>3.9</v>
      </c>
      <c r="AC35" s="122">
        <v>10</v>
      </c>
      <c r="AD35" s="122">
        <v>8.3</v>
      </c>
      <c r="AE35" s="122">
        <v>3.6</v>
      </c>
      <c r="AF35" s="122">
        <v>1.3</v>
      </c>
      <c r="AG35" s="122">
        <v>2</v>
      </c>
      <c r="AH35" s="123">
        <v>-7.3</v>
      </c>
      <c r="AI35" s="98" t="s">
        <v>142</v>
      </c>
      <c r="AJ35" s="122">
        <v>-3.8</v>
      </c>
      <c r="AK35" s="122">
        <v>-23.6</v>
      </c>
      <c r="AL35" s="122">
        <v>-6.9</v>
      </c>
      <c r="AM35" s="122">
        <v>-4</v>
      </c>
      <c r="AN35" s="122">
        <v>3.2</v>
      </c>
      <c r="AO35" s="122">
        <v>14.5</v>
      </c>
      <c r="AP35" s="122">
        <v>3.2</v>
      </c>
      <c r="AQ35" s="122">
        <v>3.5</v>
      </c>
      <c r="AR35" s="122">
        <v>-4</v>
      </c>
      <c r="AS35" s="122">
        <v>5.7</v>
      </c>
      <c r="AT35" s="122">
        <v>-2.1</v>
      </c>
      <c r="AU35" s="57" t="s">
        <v>91</v>
      </c>
      <c r="AV35" s="122">
        <v>4.5</v>
      </c>
      <c r="AW35" s="123">
        <v>7.8</v>
      </c>
      <c r="AX35" s="122">
        <v>1</v>
      </c>
      <c r="AY35" s="123">
        <v>-0.9</v>
      </c>
      <c r="AZ35" s="122">
        <v>0.6</v>
      </c>
      <c r="BA35" s="122">
        <v>6</v>
      </c>
      <c r="BB35" s="122">
        <v>-6.3</v>
      </c>
      <c r="BC35" s="122">
        <v>0.1</v>
      </c>
      <c r="BD35" s="122">
        <v>23.4</v>
      </c>
      <c r="BE35" s="122">
        <v>-0.4</v>
      </c>
      <c r="BF35" s="122">
        <v>-2</v>
      </c>
      <c r="BG35" s="122">
        <v>-1.9</v>
      </c>
      <c r="BH35" s="57" t="s">
        <v>91</v>
      </c>
      <c r="BI35" s="122">
        <v>1.5</v>
      </c>
      <c r="BJ35" s="57" t="s">
        <v>91</v>
      </c>
      <c r="BK35" s="122">
        <v>0</v>
      </c>
      <c r="BL35" s="58" t="s">
        <v>91</v>
      </c>
    </row>
    <row r="36" spans="1:64" s="100" customFormat="1" ht="15" customHeight="1">
      <c r="A36" s="99" t="s">
        <v>145</v>
      </c>
      <c r="B36" s="63" t="s">
        <v>91</v>
      </c>
      <c r="C36" s="63" t="s">
        <v>91</v>
      </c>
      <c r="D36" s="63" t="s">
        <v>91</v>
      </c>
      <c r="E36" s="102"/>
      <c r="F36" s="103">
        <v>-3.5</v>
      </c>
      <c r="G36" s="103">
        <v>-2.2</v>
      </c>
      <c r="H36" s="103">
        <v>-1.6</v>
      </c>
      <c r="I36" s="103">
        <v>-4</v>
      </c>
      <c r="J36" s="103">
        <v>-2</v>
      </c>
      <c r="K36" s="103">
        <v>-1.2</v>
      </c>
      <c r="L36" s="103">
        <v>-3.8</v>
      </c>
      <c r="M36" s="103">
        <v>-7.5</v>
      </c>
      <c r="N36" s="103">
        <v>-0.2</v>
      </c>
      <c r="O36" s="104">
        <v>1.2</v>
      </c>
      <c r="P36" s="105">
        <v>0.1</v>
      </c>
      <c r="Q36" s="104">
        <v>2.1</v>
      </c>
      <c r="R36" s="103">
        <v>-1.9</v>
      </c>
      <c r="S36" s="103">
        <v>-4.4</v>
      </c>
      <c r="T36" s="103">
        <v>-4.5</v>
      </c>
      <c r="U36" s="103">
        <v>-0.7</v>
      </c>
      <c r="V36" s="103">
        <v>-11.4</v>
      </c>
      <c r="W36" s="103">
        <v>-0.2</v>
      </c>
      <c r="X36" s="103">
        <v>1.4</v>
      </c>
      <c r="Y36" s="103">
        <v>-0.9</v>
      </c>
      <c r="Z36" s="103">
        <v>-4.8</v>
      </c>
      <c r="AA36" s="104">
        <v>-0.7</v>
      </c>
      <c r="AB36" s="103">
        <v>-2</v>
      </c>
      <c r="AC36" s="103">
        <v>-0.6</v>
      </c>
      <c r="AD36" s="103">
        <v>-15.4</v>
      </c>
      <c r="AE36" s="103">
        <v>-4.1</v>
      </c>
      <c r="AF36" s="103">
        <v>-2.8</v>
      </c>
      <c r="AG36" s="103">
        <v>2.5</v>
      </c>
      <c r="AH36" s="104">
        <v>0.6</v>
      </c>
      <c r="AI36" s="99" t="s">
        <v>145</v>
      </c>
      <c r="AJ36" s="103">
        <v>-3</v>
      </c>
      <c r="AK36" s="103">
        <v>28.7</v>
      </c>
      <c r="AL36" s="103">
        <v>-0.5</v>
      </c>
      <c r="AM36" s="103">
        <v>-6.5</v>
      </c>
      <c r="AN36" s="103">
        <v>-6.8</v>
      </c>
      <c r="AO36" s="59" t="s">
        <v>91</v>
      </c>
      <c r="AP36" s="103">
        <v>-3.6</v>
      </c>
      <c r="AQ36" s="103">
        <v>-5.1</v>
      </c>
      <c r="AR36" s="103">
        <v>-8.6</v>
      </c>
      <c r="AS36" s="103">
        <v>-2</v>
      </c>
      <c r="AT36" s="103">
        <v>-2.5</v>
      </c>
      <c r="AU36" s="59" t="s">
        <v>91</v>
      </c>
      <c r="AV36" s="103">
        <v>-6</v>
      </c>
      <c r="AW36" s="104">
        <v>2</v>
      </c>
      <c r="AX36" s="103">
        <v>-5.3</v>
      </c>
      <c r="AY36" s="104">
        <v>-9.2</v>
      </c>
      <c r="AZ36" s="103">
        <v>-8.8</v>
      </c>
      <c r="BA36" s="103">
        <v>4.9</v>
      </c>
      <c r="BB36" s="103">
        <v>-0.5</v>
      </c>
      <c r="BC36" s="103">
        <v>-2</v>
      </c>
      <c r="BD36" s="103">
        <v>15.1</v>
      </c>
      <c r="BE36" s="103">
        <v>-2</v>
      </c>
      <c r="BF36" s="103">
        <v>-6.3</v>
      </c>
      <c r="BG36" s="103">
        <v>-3.6</v>
      </c>
      <c r="BH36" s="59" t="s">
        <v>91</v>
      </c>
      <c r="BI36" s="103">
        <v>-4</v>
      </c>
      <c r="BJ36" s="59" t="s">
        <v>91</v>
      </c>
      <c r="BK36" s="103">
        <v>-7.9</v>
      </c>
      <c r="BL36" s="60" t="s">
        <v>91</v>
      </c>
    </row>
    <row r="37" spans="1:64" s="100" customFormat="1" ht="15" customHeight="1">
      <c r="A37" s="99" t="s">
        <v>146</v>
      </c>
      <c r="B37" s="63" t="s">
        <v>91</v>
      </c>
      <c r="C37" s="63" t="s">
        <v>91</v>
      </c>
      <c r="D37" s="63" t="s">
        <v>91</v>
      </c>
      <c r="E37" s="102"/>
      <c r="F37" s="103">
        <v>1.2</v>
      </c>
      <c r="G37" s="103">
        <v>0.5</v>
      </c>
      <c r="H37" s="103">
        <v>1.8</v>
      </c>
      <c r="I37" s="103">
        <v>-1.4</v>
      </c>
      <c r="J37" s="103">
        <v>0.5</v>
      </c>
      <c r="K37" s="103">
        <v>-1.4</v>
      </c>
      <c r="L37" s="103">
        <v>0.6</v>
      </c>
      <c r="M37" s="103">
        <v>-2.1</v>
      </c>
      <c r="N37" s="103">
        <v>1</v>
      </c>
      <c r="O37" s="103">
        <v>0.4</v>
      </c>
      <c r="P37" s="103">
        <v>-0.9</v>
      </c>
      <c r="Q37" s="104">
        <v>4.3</v>
      </c>
      <c r="R37" s="103">
        <v>4</v>
      </c>
      <c r="S37" s="103">
        <v>0.2</v>
      </c>
      <c r="T37" s="103">
        <v>-1.2</v>
      </c>
      <c r="U37" s="103">
        <v>-4.2</v>
      </c>
      <c r="V37" s="103">
        <v>5.1</v>
      </c>
      <c r="W37" s="103">
        <v>-2.8</v>
      </c>
      <c r="X37" s="103">
        <v>-2.2</v>
      </c>
      <c r="Y37" s="103">
        <v>-3.3</v>
      </c>
      <c r="Z37" s="103">
        <v>-12.2</v>
      </c>
      <c r="AA37" s="104">
        <v>0.7</v>
      </c>
      <c r="AB37" s="103">
        <v>3.8</v>
      </c>
      <c r="AC37" s="103">
        <v>7</v>
      </c>
      <c r="AD37" s="103">
        <v>9.7</v>
      </c>
      <c r="AE37" s="103">
        <v>2.4</v>
      </c>
      <c r="AF37" s="103">
        <v>1.8</v>
      </c>
      <c r="AG37" s="103">
        <v>2</v>
      </c>
      <c r="AH37" s="104">
        <v>-1.8</v>
      </c>
      <c r="AI37" s="99" t="s">
        <v>146</v>
      </c>
      <c r="AJ37" s="103">
        <v>-0.8</v>
      </c>
      <c r="AK37" s="103">
        <v>-31.1</v>
      </c>
      <c r="AL37" s="103">
        <v>-0.3</v>
      </c>
      <c r="AM37" s="103">
        <v>-1.6</v>
      </c>
      <c r="AN37" s="103">
        <v>-1.5</v>
      </c>
      <c r="AO37" s="59" t="s">
        <v>91</v>
      </c>
      <c r="AP37" s="103">
        <v>2.8</v>
      </c>
      <c r="AQ37" s="103">
        <v>2</v>
      </c>
      <c r="AR37" s="103">
        <v>2.4</v>
      </c>
      <c r="AS37" s="103">
        <v>2</v>
      </c>
      <c r="AT37" s="103">
        <v>0.2</v>
      </c>
      <c r="AU37" s="59" t="s">
        <v>91</v>
      </c>
      <c r="AV37" s="103">
        <v>2.4</v>
      </c>
      <c r="AW37" s="104">
        <v>2.9</v>
      </c>
      <c r="AX37" s="103">
        <v>1.5</v>
      </c>
      <c r="AY37" s="104">
        <v>3.2</v>
      </c>
      <c r="AZ37" s="103">
        <v>-0.2</v>
      </c>
      <c r="BA37" s="103">
        <v>4.1</v>
      </c>
      <c r="BB37" s="103">
        <v>0</v>
      </c>
      <c r="BC37" s="103">
        <v>5</v>
      </c>
      <c r="BD37" s="103">
        <v>33.5</v>
      </c>
      <c r="BE37" s="103">
        <v>4.7</v>
      </c>
      <c r="BF37" s="103">
        <v>0.1</v>
      </c>
      <c r="BG37" s="103">
        <v>2.3</v>
      </c>
      <c r="BH37" s="60" t="s">
        <v>91</v>
      </c>
      <c r="BI37" s="105">
        <v>5.4</v>
      </c>
      <c r="BJ37" s="59" t="s">
        <v>91</v>
      </c>
      <c r="BK37" s="103">
        <v>6</v>
      </c>
      <c r="BL37" s="60" t="s">
        <v>91</v>
      </c>
    </row>
    <row r="38" spans="1:64" s="100" customFormat="1" ht="15" customHeight="1">
      <c r="A38" s="99" t="s">
        <v>147</v>
      </c>
      <c r="B38" s="63" t="s">
        <v>91</v>
      </c>
      <c r="C38" s="63" t="s">
        <v>91</v>
      </c>
      <c r="D38" s="63" t="s">
        <v>91</v>
      </c>
      <c r="E38" s="102"/>
      <c r="F38" s="103">
        <v>-1.7</v>
      </c>
      <c r="G38" s="103">
        <v>-1.6</v>
      </c>
      <c r="H38" s="103">
        <v>-2.3</v>
      </c>
      <c r="I38" s="103">
        <v>-5</v>
      </c>
      <c r="J38" s="103">
        <v>1</v>
      </c>
      <c r="K38" s="103">
        <v>-3.8</v>
      </c>
      <c r="L38" s="103">
        <v>-2</v>
      </c>
      <c r="M38" s="104">
        <v>4.5</v>
      </c>
      <c r="N38" s="104">
        <v>1.1</v>
      </c>
      <c r="O38" s="103">
        <v>-1.5</v>
      </c>
      <c r="P38" s="103">
        <v>-4.6</v>
      </c>
      <c r="Q38" s="104">
        <v>-3.5</v>
      </c>
      <c r="R38" s="103">
        <v>-0.1</v>
      </c>
      <c r="S38" s="103">
        <v>0.7</v>
      </c>
      <c r="T38" s="103">
        <v>-2.3</v>
      </c>
      <c r="U38" s="103">
        <v>-0.1</v>
      </c>
      <c r="V38" s="103">
        <v>-5.9</v>
      </c>
      <c r="W38" s="103">
        <v>-1.1</v>
      </c>
      <c r="X38" s="103">
        <v>2.2</v>
      </c>
      <c r="Y38" s="103">
        <v>-0.7</v>
      </c>
      <c r="Z38" s="103">
        <v>-14.3</v>
      </c>
      <c r="AA38" s="104">
        <v>-1</v>
      </c>
      <c r="AB38" s="104">
        <v>0.4</v>
      </c>
      <c r="AC38" s="104">
        <v>3.3</v>
      </c>
      <c r="AD38" s="103">
        <v>-3.5</v>
      </c>
      <c r="AE38" s="103">
        <v>-7.4</v>
      </c>
      <c r="AF38" s="103">
        <v>-1</v>
      </c>
      <c r="AG38" s="103">
        <v>1.2</v>
      </c>
      <c r="AH38" s="104">
        <v>3.5</v>
      </c>
      <c r="AI38" s="99" t="s">
        <v>147</v>
      </c>
      <c r="AJ38" s="103">
        <v>-2.3</v>
      </c>
      <c r="AK38" s="103">
        <v>-16.8</v>
      </c>
      <c r="AL38" s="103">
        <v>-1</v>
      </c>
      <c r="AM38" s="103">
        <v>-3</v>
      </c>
      <c r="AN38" s="103">
        <v>0.8</v>
      </c>
      <c r="AO38" s="60" t="s">
        <v>91</v>
      </c>
      <c r="AP38" s="103">
        <v>-0.3</v>
      </c>
      <c r="AQ38" s="103">
        <v>-1.1</v>
      </c>
      <c r="AR38" s="103">
        <v>-1.6</v>
      </c>
      <c r="AS38" s="104">
        <v>-2</v>
      </c>
      <c r="AT38" s="103">
        <v>1.3</v>
      </c>
      <c r="AU38" s="59" t="s">
        <v>91</v>
      </c>
      <c r="AV38" s="103">
        <v>4</v>
      </c>
      <c r="AW38" s="104">
        <v>-5.2</v>
      </c>
      <c r="AX38" s="103">
        <v>0</v>
      </c>
      <c r="AY38" s="104">
        <v>-4</v>
      </c>
      <c r="AZ38" s="104">
        <v>1.5</v>
      </c>
      <c r="BA38" s="105">
        <v>0.4</v>
      </c>
      <c r="BB38" s="103">
        <v>-1.3</v>
      </c>
      <c r="BC38" s="103">
        <v>0.5</v>
      </c>
      <c r="BD38" s="103">
        <v>20</v>
      </c>
      <c r="BE38" s="103">
        <v>0.6</v>
      </c>
      <c r="BF38" s="103">
        <v>-0.4</v>
      </c>
      <c r="BG38" s="103">
        <v>-1.2</v>
      </c>
      <c r="BH38" s="59" t="s">
        <v>91</v>
      </c>
      <c r="BI38" s="103">
        <v>1</v>
      </c>
      <c r="BJ38" s="59" t="s">
        <v>91</v>
      </c>
      <c r="BK38" s="103">
        <v>-5.7</v>
      </c>
      <c r="BL38" s="60" t="s">
        <v>91</v>
      </c>
    </row>
    <row r="39" spans="1:64" s="100" customFormat="1" ht="15" customHeight="1">
      <c r="A39" s="115" t="s">
        <v>151</v>
      </c>
      <c r="B39" s="64" t="s">
        <v>91</v>
      </c>
      <c r="C39" s="64" t="s">
        <v>91</v>
      </c>
      <c r="D39" s="64" t="s">
        <v>91</v>
      </c>
      <c r="E39" s="106"/>
      <c r="F39" s="107">
        <v>-1.4</v>
      </c>
      <c r="G39" s="107">
        <v>-2.4</v>
      </c>
      <c r="H39" s="107">
        <v>-0.5</v>
      </c>
      <c r="I39" s="107">
        <v>-2.2</v>
      </c>
      <c r="J39" s="107">
        <v>-1.8</v>
      </c>
      <c r="K39" s="107">
        <v>-1.6</v>
      </c>
      <c r="L39" s="107">
        <v>-1.5</v>
      </c>
      <c r="M39" s="107">
        <v>0</v>
      </c>
      <c r="N39" s="107">
        <v>0.5</v>
      </c>
      <c r="O39" s="107">
        <v>-1.9</v>
      </c>
      <c r="P39" s="107">
        <v>-2</v>
      </c>
      <c r="Q39" s="108">
        <v>3.1</v>
      </c>
      <c r="R39" s="107">
        <v>-2.7</v>
      </c>
      <c r="S39" s="107">
        <v>-6.6</v>
      </c>
      <c r="T39" s="107">
        <v>-2.8</v>
      </c>
      <c r="U39" s="107">
        <v>-0.4</v>
      </c>
      <c r="V39" s="107">
        <v>-7.4</v>
      </c>
      <c r="W39" s="107">
        <v>-0.9</v>
      </c>
      <c r="X39" s="107">
        <v>-1.5</v>
      </c>
      <c r="Y39" s="107">
        <v>-3.7</v>
      </c>
      <c r="Z39" s="107">
        <v>2.9</v>
      </c>
      <c r="AA39" s="107">
        <v>-2.2</v>
      </c>
      <c r="AB39" s="107">
        <v>3.9</v>
      </c>
      <c r="AC39" s="107">
        <v>10.2</v>
      </c>
      <c r="AD39" s="107">
        <v>0.1</v>
      </c>
      <c r="AE39" s="107">
        <v>4.4</v>
      </c>
      <c r="AF39" s="107">
        <v>0.2</v>
      </c>
      <c r="AG39" s="107">
        <v>2.6</v>
      </c>
      <c r="AH39" s="108">
        <v>-1.1</v>
      </c>
      <c r="AI39" s="115" t="s">
        <v>151</v>
      </c>
      <c r="AJ39" s="107">
        <v>-4.5</v>
      </c>
      <c r="AK39" s="107">
        <v>-1.1</v>
      </c>
      <c r="AL39" s="107">
        <v>-5.2</v>
      </c>
      <c r="AM39" s="107">
        <v>-4.9</v>
      </c>
      <c r="AN39" s="107">
        <v>-7.7</v>
      </c>
      <c r="AO39" s="121" t="s">
        <v>91</v>
      </c>
      <c r="AP39" s="107">
        <v>1</v>
      </c>
      <c r="AQ39" s="107">
        <v>-1.6</v>
      </c>
      <c r="AR39" s="107">
        <v>-11.2</v>
      </c>
      <c r="AS39" s="107">
        <v>1</v>
      </c>
      <c r="AT39" s="107">
        <v>17.9</v>
      </c>
      <c r="AU39" s="121" t="s">
        <v>91</v>
      </c>
      <c r="AV39" s="107">
        <v>0.9</v>
      </c>
      <c r="AW39" s="108">
        <v>-2.5</v>
      </c>
      <c r="AX39" s="107">
        <v>1.2</v>
      </c>
      <c r="AY39" s="108">
        <v>-6.8</v>
      </c>
      <c r="AZ39" s="107">
        <v>3.4</v>
      </c>
      <c r="BA39" s="107">
        <v>0.9</v>
      </c>
      <c r="BB39" s="107">
        <v>-0.9</v>
      </c>
      <c r="BC39" s="107">
        <v>2.7</v>
      </c>
      <c r="BD39" s="107">
        <v>48.7</v>
      </c>
      <c r="BE39" s="107">
        <v>0</v>
      </c>
      <c r="BF39" s="107">
        <v>-3.7</v>
      </c>
      <c r="BG39" s="107">
        <v>0.1</v>
      </c>
      <c r="BH39" s="121" t="s">
        <v>91</v>
      </c>
      <c r="BI39" s="107">
        <v>-2.1</v>
      </c>
      <c r="BJ39" s="121" t="s">
        <v>91</v>
      </c>
      <c r="BK39" s="107">
        <v>-2.7</v>
      </c>
      <c r="BL39" s="74" t="s">
        <v>91</v>
      </c>
    </row>
    <row r="40" spans="1:64" s="100" customFormat="1" ht="15" customHeight="1">
      <c r="A40" s="95" t="s">
        <v>173</v>
      </c>
      <c r="B40" s="73" t="s">
        <v>91</v>
      </c>
      <c r="C40" s="73" t="s">
        <v>91</v>
      </c>
      <c r="D40" s="73" t="s">
        <v>91</v>
      </c>
      <c r="E40" s="106"/>
      <c r="F40" s="107">
        <v>0.3</v>
      </c>
      <c r="G40" s="107">
        <v>-0.8</v>
      </c>
      <c r="H40" s="107">
        <v>-0.3</v>
      </c>
      <c r="I40" s="107">
        <v>-2.7</v>
      </c>
      <c r="J40" s="107">
        <v>-1.5</v>
      </c>
      <c r="K40" s="107">
        <v>0.9</v>
      </c>
      <c r="L40" s="107">
        <v>-4.2</v>
      </c>
      <c r="M40" s="107">
        <v>-6.2</v>
      </c>
      <c r="N40" s="107">
        <v>-0.3</v>
      </c>
      <c r="O40" s="107">
        <v>-0.4</v>
      </c>
      <c r="P40" s="107">
        <v>3</v>
      </c>
      <c r="Q40" s="108">
        <v>4.7</v>
      </c>
      <c r="R40" s="107">
        <v>1.7</v>
      </c>
      <c r="S40" s="107">
        <v>-1.4</v>
      </c>
      <c r="T40" s="107">
        <v>3.8</v>
      </c>
      <c r="U40" s="107">
        <v>-1.4</v>
      </c>
      <c r="V40" s="107">
        <v>14.8</v>
      </c>
      <c r="W40" s="107">
        <v>1.3</v>
      </c>
      <c r="X40" s="107">
        <v>5.9</v>
      </c>
      <c r="Y40" s="107">
        <v>-3.6</v>
      </c>
      <c r="Z40" s="107">
        <v>0.3</v>
      </c>
      <c r="AA40" s="107">
        <v>0.7</v>
      </c>
      <c r="AB40" s="107">
        <v>5.8</v>
      </c>
      <c r="AC40" s="107">
        <v>20.7</v>
      </c>
      <c r="AD40" s="107">
        <v>-12.4</v>
      </c>
      <c r="AE40" s="107">
        <v>-3.9</v>
      </c>
      <c r="AF40" s="107">
        <v>-0.9</v>
      </c>
      <c r="AG40" s="107">
        <v>3.9</v>
      </c>
      <c r="AH40" s="108">
        <v>4.4</v>
      </c>
      <c r="AI40" s="95" t="s">
        <v>173</v>
      </c>
      <c r="AJ40" s="107">
        <v>-4.3</v>
      </c>
      <c r="AK40" s="107">
        <v>-28.5</v>
      </c>
      <c r="AL40" s="107">
        <v>-5</v>
      </c>
      <c r="AM40" s="107">
        <v>-3.6</v>
      </c>
      <c r="AN40" s="107">
        <v>1.2</v>
      </c>
      <c r="AO40" s="72" t="s">
        <v>91</v>
      </c>
      <c r="AP40" s="107">
        <v>-2.1</v>
      </c>
      <c r="AQ40" s="107">
        <v>-2.4</v>
      </c>
      <c r="AR40" s="107">
        <v>-2.8</v>
      </c>
      <c r="AS40" s="107">
        <v>-1.6</v>
      </c>
      <c r="AT40" s="107">
        <v>16</v>
      </c>
      <c r="AU40" s="72" t="s">
        <v>91</v>
      </c>
      <c r="AV40" s="107">
        <v>0.4</v>
      </c>
      <c r="AW40" s="108">
        <v>-9.6</v>
      </c>
      <c r="AX40" s="107">
        <v>0.6</v>
      </c>
      <c r="AY40" s="108">
        <v>-2.8</v>
      </c>
      <c r="AZ40" s="107">
        <v>2.2</v>
      </c>
      <c r="BA40" s="107">
        <v>-0.1</v>
      </c>
      <c r="BB40" s="107">
        <v>1.4</v>
      </c>
      <c r="BC40" s="107">
        <v>2.6</v>
      </c>
      <c r="BD40" s="107">
        <v>51.2</v>
      </c>
      <c r="BE40" s="107">
        <v>-1.7</v>
      </c>
      <c r="BF40" s="107">
        <v>-2.5</v>
      </c>
      <c r="BG40" s="107">
        <v>-1</v>
      </c>
      <c r="BH40" s="72" t="s">
        <v>91</v>
      </c>
      <c r="BI40" s="107">
        <v>-0.3</v>
      </c>
      <c r="BJ40" s="72" t="s">
        <v>91</v>
      </c>
      <c r="BK40" s="107">
        <v>-3.4</v>
      </c>
      <c r="BL40" s="61" t="s">
        <v>91</v>
      </c>
    </row>
    <row r="41" s="65" customFormat="1" ht="16.5" customHeight="1">
      <c r="A41" s="81" t="s">
        <v>155</v>
      </c>
    </row>
    <row r="42" ht="13.5" customHeight="1">
      <c r="A42" s="66"/>
    </row>
    <row r="43" spans="7:65" ht="13.5" customHeight="1"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41"/>
      <c r="BE43" s="41"/>
      <c r="BF43" s="41"/>
      <c r="BG43" s="41"/>
      <c r="BH43" s="41"/>
      <c r="BI43" s="41"/>
      <c r="BJ43" s="41"/>
      <c r="BK43" s="41"/>
      <c r="BL43" s="41"/>
      <c r="BM43" s="41"/>
    </row>
    <row r="44" ht="13.5" customHeight="1">
      <c r="AX44" s="53"/>
    </row>
    <row r="45" ht="13.5" customHeight="1"/>
    <row r="46" ht="13.5" customHeight="1"/>
    <row r="47" ht="13.5" customHeight="1"/>
  </sheetData>
  <sheetProtection/>
  <mergeCells count="44">
    <mergeCell ref="G6:G12"/>
    <mergeCell ref="T6:T12"/>
    <mergeCell ref="P7:P12"/>
    <mergeCell ref="Q7:Q12"/>
    <mergeCell ref="B5:B12"/>
    <mergeCell ref="C5:C12"/>
    <mergeCell ref="D5:D12"/>
    <mergeCell ref="F5:F12"/>
    <mergeCell ref="O7:O12"/>
    <mergeCell ref="H7:H12"/>
    <mergeCell ref="U7:U12"/>
    <mergeCell ref="X7:X12"/>
    <mergeCell ref="Y7:Y12"/>
    <mergeCell ref="Z7:Z12"/>
    <mergeCell ref="AA7:AA12"/>
    <mergeCell ref="AE7:AE12"/>
    <mergeCell ref="I7:I12"/>
    <mergeCell ref="J7:J12"/>
    <mergeCell ref="K7:K12"/>
    <mergeCell ref="L7:L12"/>
    <mergeCell ref="M7:M12"/>
    <mergeCell ref="AO7:AO12"/>
    <mergeCell ref="W6:W12"/>
    <mergeCell ref="AJ6:AJ12"/>
    <mergeCell ref="R7:R12"/>
    <mergeCell ref="S7:S12"/>
    <mergeCell ref="AP7:AP12"/>
    <mergeCell ref="BI7:BI12"/>
    <mergeCell ref="BJ7:BJ12"/>
    <mergeCell ref="AF7:AF12"/>
    <mergeCell ref="AK7:AK12"/>
    <mergeCell ref="AL7:AL12"/>
    <mergeCell ref="AN7:AN12"/>
    <mergeCell ref="BB6:BB12"/>
    <mergeCell ref="BC6:BC12"/>
    <mergeCell ref="BK7:BK12"/>
    <mergeCell ref="BL7:BL12"/>
    <mergeCell ref="AQ7:AQ12"/>
    <mergeCell ref="AT7:AT12"/>
    <mergeCell ref="AY7:AY12"/>
    <mergeCell ref="BA7:BA12"/>
    <mergeCell ref="AS6:AS12"/>
    <mergeCell ref="AX6:AX12"/>
    <mergeCell ref="BH6:BH12"/>
  </mergeCells>
  <printOptions horizontalCentered="1" verticalCentered="1"/>
  <pageMargins left="0.3937007874015748" right="0.3937007874015748" top="0.984251968503937" bottom="0.2362204724409449" header="0.2362204724409449" footer="0.1968503937007874"/>
  <pageSetup firstPageNumber="42" useFirstPageNumber="1" horizontalDpi="600" verticalDpi="600" orientation="portrait" paperSize="9" scale="97" r:id="rId1"/>
  <headerFooter alignWithMargins="0">
    <oddHeader>&amp;C全国 総世帯
</oddHeader>
    <oddFooter xml:space="preserve">&amp;C&amp;P </oddFooter>
  </headerFooter>
  <colBreaks count="1" manualBreakCount="1">
    <brk id="49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2012-01-25T01:32:57Z</cp:lastPrinted>
  <dcterms:created xsi:type="dcterms:W3CDTF">1996-03-27T04:54:20Z</dcterms:created>
  <dcterms:modified xsi:type="dcterms:W3CDTF">2012-01-25T01:32:59Z</dcterms:modified>
  <cp:category/>
  <cp:version/>
  <cp:contentType/>
  <cp:contentStatus/>
</cp:coreProperties>
</file>