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〇家計\家計△調査結果概要\R2\R元速報資料(家計収支編)\02_統計表(別表1～6)\【とやま統計ワールド掲載用】\"/>
    </mc:Choice>
  </mc:AlternateContent>
  <bookViews>
    <workbookView xWindow="0" yWindow="0" windowWidth="20490" windowHeight="7380"/>
  </bookViews>
  <sheets>
    <sheet name="別表4・二人以上・勤労者" sheetId="1" r:id="rId1"/>
  </sheets>
  <definedNames>
    <definedName name="_xlnm.Print_Area" localSheetId="0">別表4・二人以上・勤労者!$A$1:$M$93</definedName>
    <definedName name="_xlnm.Print_Titles" localSheetId="0">別表4・二人以上・勤労者!$A:$D,別表4・二人以上・勤労者!$3:$5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9" i="1"/>
  <c r="N88" i="1"/>
  <c r="I88" i="1"/>
  <c r="H88" i="1"/>
  <c r="H86" i="1"/>
  <c r="H85" i="1"/>
  <c r="H84" i="1"/>
  <c r="N83" i="1"/>
  <c r="I83" i="1"/>
  <c r="H83" i="1"/>
  <c r="N82" i="1"/>
  <c r="H82" i="1"/>
  <c r="I82" i="1" s="1"/>
  <c r="N81" i="1"/>
  <c r="I81" i="1"/>
  <c r="H81" i="1"/>
  <c r="I80" i="1"/>
  <c r="H80" i="1"/>
  <c r="N79" i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2" i="1"/>
  <c r="H62" i="1"/>
  <c r="I61" i="1"/>
  <c r="H61" i="1"/>
  <c r="I60" i="1"/>
  <c r="H60" i="1"/>
  <c r="I59" i="1"/>
  <c r="H59" i="1"/>
  <c r="I58" i="1"/>
  <c r="H58" i="1"/>
  <c r="H57" i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H21" i="1"/>
  <c r="H20" i="1"/>
  <c r="N19" i="1"/>
  <c r="H19" i="1"/>
  <c r="I19" i="1" s="1"/>
  <c r="N18" i="1"/>
  <c r="I18" i="1"/>
  <c r="H18" i="1"/>
  <c r="N17" i="1"/>
  <c r="N16" i="1"/>
  <c r="I16" i="1"/>
  <c r="H16" i="1"/>
  <c r="N15" i="1"/>
  <c r="H15" i="1"/>
  <c r="I15" i="1" s="1"/>
  <c r="N14" i="1"/>
  <c r="I14" i="1"/>
  <c r="H14" i="1"/>
  <c r="N13" i="1"/>
  <c r="H13" i="1"/>
  <c r="I13" i="1" s="1"/>
  <c r="N12" i="1"/>
  <c r="I12" i="1"/>
  <c r="H12" i="1"/>
  <c r="N11" i="1"/>
  <c r="H11" i="1"/>
  <c r="I11" i="1" s="1"/>
  <c r="N10" i="1"/>
  <c r="I10" i="1"/>
  <c r="H10" i="1"/>
</calcChain>
</file>

<file path=xl/sharedStrings.xml><?xml version="1.0" encoding="utf-8"?>
<sst xmlns="http://schemas.openxmlformats.org/spreadsheetml/2006/main" count="154" uniqueCount="102">
  <si>
    <t>【別表４】 1世帯当たり年平均１か月の収支及び前年増減率 （二人以上の世帯のうち勤労者世帯）</t>
    <rPh sb="1" eb="3">
      <t>ベッピョウ</t>
    </rPh>
    <rPh sb="7" eb="9">
      <t>セタイ</t>
    </rPh>
    <rPh sb="9" eb="10">
      <t>ア</t>
    </rPh>
    <rPh sb="12" eb="15">
      <t>ネンヘイキン</t>
    </rPh>
    <rPh sb="17" eb="18">
      <t>ゲツ</t>
    </rPh>
    <rPh sb="19" eb="20">
      <t>オサム</t>
    </rPh>
    <rPh sb="21" eb="22">
      <t>オヨ</t>
    </rPh>
    <rPh sb="23" eb="25">
      <t>ゼンネン</t>
    </rPh>
    <rPh sb="25" eb="27">
      <t>ゾウゲン</t>
    </rPh>
    <rPh sb="27" eb="28">
      <t>リツ</t>
    </rPh>
    <rPh sb="30" eb="32">
      <t>フタリ</t>
    </rPh>
    <rPh sb="32" eb="34">
      <t>イジョウ</t>
    </rPh>
    <rPh sb="35" eb="37">
      <t>セタイ</t>
    </rPh>
    <rPh sb="40" eb="43">
      <t>キンロウシャ</t>
    </rPh>
    <rPh sb="43" eb="45">
      <t>セタイ</t>
    </rPh>
    <phoneticPr fontId="4"/>
  </si>
  <si>
    <t>富　　山　　市　　</t>
    <rPh sb="0" eb="1">
      <t>トミ</t>
    </rPh>
    <rPh sb="3" eb="4">
      <t>ヤマ</t>
    </rPh>
    <rPh sb="6" eb="7">
      <t>シ</t>
    </rPh>
    <phoneticPr fontId="8"/>
  </si>
  <si>
    <t>全　　　国</t>
    <rPh sb="0" eb="1">
      <t>ゼン</t>
    </rPh>
    <rPh sb="4" eb="5">
      <t>コク</t>
    </rPh>
    <phoneticPr fontId="8"/>
  </si>
  <si>
    <t xml:space="preserve">   項            目</t>
    <phoneticPr fontId="8"/>
  </si>
  <si>
    <t>金　額</t>
    <rPh sb="0" eb="1">
      <t>キン</t>
    </rPh>
    <rPh sb="2" eb="3">
      <t>ガク</t>
    </rPh>
    <phoneticPr fontId="8"/>
  </si>
  <si>
    <t>対前年増加率(%)</t>
    <phoneticPr fontId="8"/>
  </si>
  <si>
    <t>対前年増加率(%)</t>
    <phoneticPr fontId="8"/>
  </si>
  <si>
    <t>H30</t>
  </si>
  <si>
    <t>R元</t>
    <rPh sb="1" eb="2">
      <t>ガン</t>
    </rPh>
    <phoneticPr fontId="8"/>
  </si>
  <si>
    <t>名目(%)</t>
    <phoneticPr fontId="8"/>
  </si>
  <si>
    <t>実質(%)</t>
    <phoneticPr fontId="8"/>
  </si>
  <si>
    <t>集計世帯数</t>
    <rPh sb="0" eb="2">
      <t>シュウケイ</t>
    </rPh>
    <rPh sb="2" eb="5">
      <t>セタイスウ</t>
    </rPh>
    <phoneticPr fontId="8"/>
  </si>
  <si>
    <t>-</t>
    <phoneticPr fontId="8"/>
  </si>
  <si>
    <t>世帯人員（人）</t>
    <rPh sb="0" eb="2">
      <t>セタイ</t>
    </rPh>
    <rPh sb="2" eb="4">
      <t>ジンイン</t>
    </rPh>
    <rPh sb="5" eb="6">
      <t>ヒト</t>
    </rPh>
    <phoneticPr fontId="8"/>
  </si>
  <si>
    <t>-</t>
    <phoneticPr fontId="8"/>
  </si>
  <si>
    <t>有業人員（人）</t>
    <rPh sb="0" eb="2">
      <t>ユウギョウ</t>
    </rPh>
    <rPh sb="2" eb="4">
      <t>ジンイン</t>
    </rPh>
    <rPh sb="5" eb="6">
      <t>ヒト</t>
    </rPh>
    <phoneticPr fontId="8"/>
  </si>
  <si>
    <t>世帯主の年齢（歳）</t>
    <rPh sb="0" eb="3">
      <t>セタイヌシ</t>
    </rPh>
    <rPh sb="4" eb="6">
      <t>ネンレイ</t>
    </rPh>
    <rPh sb="7" eb="8">
      <t>トシ</t>
    </rPh>
    <phoneticPr fontId="8"/>
  </si>
  <si>
    <t>実収入</t>
  </si>
  <si>
    <t>経常収入</t>
  </si>
  <si>
    <t>勤め先収入</t>
  </si>
  <si>
    <t>世帯主収入</t>
  </si>
  <si>
    <t>世帯主の配偶者の収入</t>
  </si>
  <si>
    <t>他の世帯員収入</t>
  </si>
  <si>
    <t>事業・内職収入</t>
  </si>
  <si>
    <t>農林漁業収入</t>
    <rPh sb="0" eb="2">
      <t>ノウリン</t>
    </rPh>
    <rPh sb="2" eb="4">
      <t>ギョギョウ</t>
    </rPh>
    <rPh sb="4" eb="6">
      <t>シュウニュウ</t>
    </rPh>
    <phoneticPr fontId="8"/>
  </si>
  <si>
    <t>他の経常収入</t>
  </si>
  <si>
    <t>特別収入</t>
  </si>
  <si>
    <t>実収入以外の受取（繰入金を除く）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8"/>
  </si>
  <si>
    <t>-</t>
  </si>
  <si>
    <t>繰入金</t>
  </si>
  <si>
    <t>実支出</t>
  </si>
  <si>
    <t>消 費 支 出</t>
  </si>
  <si>
    <t>食            料</t>
  </si>
  <si>
    <t>穀類</t>
  </si>
  <si>
    <t>魚介類</t>
  </si>
  <si>
    <t>肉類</t>
  </si>
  <si>
    <t>乳卵類</t>
  </si>
  <si>
    <t>野菜・海藻</t>
    <phoneticPr fontId="8"/>
  </si>
  <si>
    <t>果物</t>
  </si>
  <si>
    <t>油脂・調味料</t>
  </si>
  <si>
    <t>菓子類</t>
  </si>
  <si>
    <t>調理食品</t>
  </si>
  <si>
    <t>飲料</t>
  </si>
  <si>
    <t>酒類</t>
  </si>
  <si>
    <t>外食</t>
  </si>
  <si>
    <t>住            居</t>
  </si>
  <si>
    <t>家賃地代</t>
  </si>
  <si>
    <t>設備修繕・維持</t>
  </si>
  <si>
    <t>光  熱 ・ 水  道</t>
  </si>
  <si>
    <t>電気代</t>
  </si>
  <si>
    <t>ガス代</t>
  </si>
  <si>
    <t>他の光熱</t>
  </si>
  <si>
    <t>上下水道料</t>
  </si>
  <si>
    <t>家 具・家 事 用 品</t>
  </si>
  <si>
    <t>家庭用耐久財</t>
  </si>
  <si>
    <t>室内装備・装飾品</t>
  </si>
  <si>
    <t>寝具類</t>
  </si>
  <si>
    <t>家事雑貨</t>
  </si>
  <si>
    <t>家事用消耗品</t>
  </si>
  <si>
    <t>家事サービス</t>
  </si>
  <si>
    <t>被 服 及 び 履 物</t>
  </si>
  <si>
    <t>和服</t>
  </si>
  <si>
    <t>洋服</t>
  </si>
  <si>
    <t>シャツ・セーター類</t>
  </si>
  <si>
    <t xml:space="preserve">下着類 </t>
  </si>
  <si>
    <t>生地・糸類</t>
  </si>
  <si>
    <t>他の被服</t>
  </si>
  <si>
    <t>履物類</t>
  </si>
  <si>
    <t>被服関連サービス</t>
  </si>
  <si>
    <t>保   健   医   療</t>
  </si>
  <si>
    <t>医薬品</t>
  </si>
  <si>
    <t>健康保持用摂取品</t>
  </si>
  <si>
    <t>保健医療用品・器具</t>
  </si>
  <si>
    <t>保健医療サービス</t>
  </si>
  <si>
    <t>交  通  ・ 通  信</t>
  </si>
  <si>
    <t>交通</t>
  </si>
  <si>
    <t>自動車等関係費</t>
  </si>
  <si>
    <t>通信</t>
  </si>
  <si>
    <t>教            育</t>
  </si>
  <si>
    <t>授業料等</t>
  </si>
  <si>
    <t>教科書･学習参考教材</t>
  </si>
  <si>
    <t>補習教育</t>
  </si>
  <si>
    <t>教   養   娯   楽</t>
  </si>
  <si>
    <t>教養娯楽用耐久財</t>
  </si>
  <si>
    <t>教養娯楽用品</t>
  </si>
  <si>
    <t>書籍・他の印刷物</t>
  </si>
  <si>
    <t>教養娯楽サービス</t>
  </si>
  <si>
    <t>その他の消費支出</t>
  </si>
  <si>
    <t>諸雑費</t>
  </si>
  <si>
    <t>こづかい</t>
  </si>
  <si>
    <t>交際費</t>
  </si>
  <si>
    <t>仕送り金</t>
  </si>
  <si>
    <t>非消費支出</t>
  </si>
  <si>
    <t>実支出以外の支払（繰越金を除く）</t>
    <phoneticPr fontId="8"/>
  </si>
  <si>
    <t>繰越金</t>
  </si>
  <si>
    <t xml:space="preserve">可処分所得        </t>
  </si>
  <si>
    <t xml:space="preserve">黒字              </t>
  </si>
  <si>
    <t xml:space="preserve">貯蓄純増          </t>
  </si>
  <si>
    <t xml:space="preserve">平均消費性向 (％) </t>
  </si>
  <si>
    <t>貯蓄純増(平均貯蓄率)(％)</t>
    <phoneticPr fontId="8"/>
  </si>
  <si>
    <t xml:space="preserve">エンゲル係数 (％)      </t>
  </si>
  <si>
    <t>CPI富山市</t>
    <rPh sb="3" eb="6">
      <t>トヤマシ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</si>
</sst>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.0"/>
    <numFmt numFmtId="178" formatCode="0.0_);[Red]\(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/>
  </cellStyleXfs>
  <cellXfs count="136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5" fillId="0" borderId="0" xfId="0" applyFont="1" applyFill="1" applyAlignment="1"/>
    <xf numFmtId="176" fontId="1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76" fontId="1" fillId="0" borderId="0" xfId="0" applyNumberFormat="1" applyFont="1" applyFill="1" applyAlignment="1">
      <alignment horizontal="centerContinuous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distributed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76" fontId="1" fillId="0" borderId="8" xfId="0" applyNumberFormat="1" applyFont="1" applyFill="1" applyBorder="1" applyAlignment="1">
      <alignment horizontal="center"/>
    </xf>
    <xf numFmtId="0" fontId="4" fillId="0" borderId="2" xfId="0" applyFont="1" applyFill="1" applyBorder="1"/>
    <xf numFmtId="3" fontId="9" fillId="0" borderId="11" xfId="2" applyNumberFormat="1" applyFont="1" applyFill="1" applyBorder="1"/>
    <xf numFmtId="3" fontId="9" fillId="0" borderId="0" xfId="2" applyNumberFormat="1" applyFont="1" applyFill="1" applyBorder="1"/>
    <xf numFmtId="176" fontId="9" fillId="0" borderId="1" xfId="0" applyNumberFormat="1" applyFont="1" applyFill="1" applyBorder="1" applyAlignment="1">
      <alignment horizontal="right"/>
    </xf>
    <xf numFmtId="176" fontId="9" fillId="0" borderId="12" xfId="0" applyNumberFormat="1" applyFont="1" applyFill="1" applyBorder="1" applyAlignment="1">
      <alignment horizontal="right"/>
    </xf>
    <xf numFmtId="3" fontId="9" fillId="0" borderId="13" xfId="2" applyNumberFormat="1" applyFont="1" applyFill="1" applyBorder="1"/>
    <xf numFmtId="0" fontId="9" fillId="0" borderId="1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/>
    <xf numFmtId="4" fontId="9" fillId="0" borderId="11" xfId="2" applyNumberFormat="1" applyFont="1" applyFill="1" applyBorder="1"/>
    <xf numFmtId="4" fontId="9" fillId="0" borderId="0" xfId="2" applyNumberFormat="1" applyFont="1" applyFill="1" applyBorder="1"/>
    <xf numFmtId="176" fontId="9" fillId="0" borderId="7" xfId="0" applyNumberFormat="1" applyFont="1" applyFill="1" applyBorder="1" applyAlignment="1">
      <alignment horizontal="right"/>
    </xf>
    <xf numFmtId="176" fontId="9" fillId="0" borderId="13" xfId="0" applyNumberFormat="1" applyFont="1" applyFill="1" applyBorder="1" applyAlignment="1">
      <alignment horizontal="right"/>
    </xf>
    <xf numFmtId="4" fontId="9" fillId="0" borderId="13" xfId="2" applyNumberFormat="1" applyFont="1" applyFill="1" applyBorder="1"/>
    <xf numFmtId="0" fontId="9" fillId="0" borderId="13" xfId="0" applyFont="1" applyFill="1" applyBorder="1" applyAlignment="1">
      <alignment horizontal="right"/>
    </xf>
    <xf numFmtId="0" fontId="4" fillId="0" borderId="10" xfId="0" applyFont="1" applyFill="1" applyBorder="1"/>
    <xf numFmtId="177" fontId="9" fillId="0" borderId="14" xfId="2" applyNumberFormat="1" applyFont="1" applyFill="1" applyBorder="1"/>
    <xf numFmtId="176" fontId="9" fillId="0" borderId="9" xfId="0" applyNumberFormat="1" applyFont="1" applyFill="1" applyBorder="1" applyAlignment="1">
      <alignment horizontal="right"/>
    </xf>
    <xf numFmtId="176" fontId="9" fillId="0" borderId="15" xfId="0" applyNumberFormat="1" applyFont="1" applyFill="1" applyBorder="1" applyAlignment="1">
      <alignment horizontal="right"/>
    </xf>
    <xf numFmtId="177" fontId="9" fillId="0" borderId="15" xfId="2" applyNumberFormat="1" applyFont="1" applyFill="1" applyBorder="1"/>
    <xf numFmtId="0" fontId="9" fillId="0" borderId="15" xfId="0" applyFont="1" applyFill="1" applyBorder="1" applyAlignment="1">
      <alignment horizontal="right"/>
    </xf>
    <xf numFmtId="0" fontId="1" fillId="0" borderId="16" xfId="0" applyFont="1" applyFill="1" applyBorder="1" applyAlignment="1"/>
    <xf numFmtId="49" fontId="0" fillId="0" borderId="17" xfId="0" applyNumberFormat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8" xfId="0" applyFont="1" applyFill="1" applyBorder="1"/>
    <xf numFmtId="49" fontId="0" fillId="0" borderId="19" xfId="0" applyNumberFormat="1" applyFont="1" applyFill="1" applyBorder="1" applyAlignment="1">
      <alignment horizontal="left"/>
    </xf>
    <xf numFmtId="3" fontId="9" fillId="0" borderId="20" xfId="2" applyNumberFormat="1" applyFont="1" applyFill="1" applyBorder="1"/>
    <xf numFmtId="3" fontId="9" fillId="0" borderId="19" xfId="2" applyNumberFormat="1" applyFont="1" applyFill="1" applyBorder="1"/>
    <xf numFmtId="177" fontId="9" fillId="0" borderId="21" xfId="0" applyNumberFormat="1" applyFont="1" applyFill="1" applyBorder="1" applyAlignment="1">
      <alignment horizontal="right"/>
    </xf>
    <xf numFmtId="177" fontId="9" fillId="0" borderId="20" xfId="0" applyNumberFormat="1" applyFont="1" applyFill="1" applyBorder="1"/>
    <xf numFmtId="3" fontId="9" fillId="0" borderId="21" xfId="2" applyNumberFormat="1" applyFont="1" applyFill="1" applyBorder="1"/>
    <xf numFmtId="177" fontId="9" fillId="0" borderId="21" xfId="3" applyNumberFormat="1" applyFont="1" applyFill="1" applyBorder="1" applyAlignment="1">
      <alignment horizontal="right"/>
    </xf>
    <xf numFmtId="0" fontId="0" fillId="0" borderId="0" xfId="0" applyFill="1" applyBorder="1"/>
    <xf numFmtId="49" fontId="1" fillId="0" borderId="23" xfId="0" applyNumberFormat="1" applyFont="1" applyFill="1" applyBorder="1" applyAlignment="1">
      <alignment horizontal="left"/>
    </xf>
    <xf numFmtId="49" fontId="0" fillId="0" borderId="22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24" xfId="0" applyFont="1" applyFill="1" applyBorder="1"/>
    <xf numFmtId="3" fontId="9" fillId="0" borderId="24" xfId="2" applyNumberFormat="1" applyFont="1" applyFill="1" applyBorder="1"/>
    <xf numFmtId="3" fontId="9" fillId="0" borderId="22" xfId="2" applyNumberFormat="1" applyFont="1" applyFill="1" applyBorder="1"/>
    <xf numFmtId="177" fontId="9" fillId="0" borderId="25" xfId="0" applyNumberFormat="1" applyFont="1" applyFill="1" applyBorder="1" applyAlignment="1">
      <alignment horizontal="right"/>
    </xf>
    <xf numFmtId="177" fontId="9" fillId="0" borderId="24" xfId="0" applyNumberFormat="1" applyFont="1" applyFill="1" applyBorder="1"/>
    <xf numFmtId="3" fontId="9" fillId="0" borderId="25" xfId="2" applyNumberFormat="1" applyFont="1" applyFill="1" applyBorder="1"/>
    <xf numFmtId="177" fontId="9" fillId="0" borderId="25" xfId="3" applyNumberFormat="1" applyFont="1" applyFill="1" applyBorder="1" applyAlignment="1">
      <alignment horizontal="right"/>
    </xf>
    <xf numFmtId="0" fontId="0" fillId="0" borderId="22" xfId="0" applyFont="1" applyFill="1" applyBorder="1"/>
    <xf numFmtId="49" fontId="0" fillId="0" borderId="24" xfId="0" applyNumberFormat="1" applyFont="1" applyFill="1" applyBorder="1" applyAlignment="1">
      <alignment horizontal="left"/>
    </xf>
    <xf numFmtId="0" fontId="1" fillId="0" borderId="23" xfId="0" applyFont="1" applyFill="1" applyBorder="1"/>
    <xf numFmtId="0" fontId="0" fillId="0" borderId="24" xfId="0" applyFont="1" applyFill="1" applyBorder="1" applyAlignment="1">
      <alignment horizontal="left"/>
    </xf>
    <xf numFmtId="177" fontId="9" fillId="0" borderId="24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0" fillId="0" borderId="10" xfId="0" applyNumberFormat="1" applyFont="1" applyFill="1" applyBorder="1" applyAlignment="1">
      <alignment horizontal="left"/>
    </xf>
    <xf numFmtId="3" fontId="9" fillId="0" borderId="15" xfId="2" applyNumberFormat="1" applyFont="1" applyFill="1" applyBorder="1" applyAlignment="1"/>
    <xf numFmtId="3" fontId="9" fillId="0" borderId="10" xfId="2" applyNumberFormat="1" applyFont="1" applyFill="1" applyBorder="1" applyAlignment="1"/>
    <xf numFmtId="177" fontId="9" fillId="0" borderId="15" xfId="0" applyNumberFormat="1" applyFont="1" applyFill="1" applyBorder="1" applyAlignment="1">
      <alignment horizontal="right"/>
    </xf>
    <xf numFmtId="177" fontId="9" fillId="0" borderId="14" xfId="0" applyNumberFormat="1" applyFont="1" applyFill="1" applyBorder="1" applyAlignment="1">
      <alignment horizontal="right"/>
    </xf>
    <xf numFmtId="177" fontId="9" fillId="0" borderId="15" xfId="3" applyNumberFormat="1" applyFont="1" applyFill="1" applyBorder="1" applyAlignment="1">
      <alignment horizontal="right"/>
    </xf>
    <xf numFmtId="0" fontId="0" fillId="0" borderId="17" xfId="0" applyFont="1" applyFill="1" applyBorder="1"/>
    <xf numFmtId="3" fontId="9" fillId="0" borderId="18" xfId="2" applyNumberFormat="1" applyFont="1" applyFill="1" applyBorder="1"/>
    <xf numFmtId="3" fontId="9" fillId="0" borderId="17" xfId="2" applyNumberFormat="1" applyFont="1" applyFill="1" applyBorder="1"/>
    <xf numFmtId="177" fontId="9" fillId="0" borderId="26" xfId="0" applyNumberFormat="1" applyFont="1" applyFill="1" applyBorder="1" applyAlignment="1">
      <alignment horizontal="right"/>
    </xf>
    <xf numFmtId="177" fontId="9" fillId="0" borderId="18" xfId="0" applyNumberFormat="1" applyFont="1" applyFill="1" applyBorder="1" applyAlignment="1">
      <alignment horizontal="right"/>
    </xf>
    <xf numFmtId="3" fontId="9" fillId="0" borderId="26" xfId="2" applyNumberFormat="1" applyFont="1" applyFill="1" applyBorder="1"/>
    <xf numFmtId="177" fontId="9" fillId="0" borderId="26" xfId="3" applyNumberFormat="1" applyFont="1" applyFill="1" applyBorder="1" applyAlignment="1">
      <alignment horizontal="right"/>
    </xf>
    <xf numFmtId="0" fontId="0" fillId="0" borderId="22" xfId="0" applyFont="1" applyFill="1" applyBorder="1" applyAlignment="1"/>
    <xf numFmtId="0" fontId="0" fillId="0" borderId="22" xfId="0" applyFont="1" applyFill="1" applyBorder="1" applyAlignment="1">
      <alignment horizontal="distributed"/>
    </xf>
    <xf numFmtId="0" fontId="0" fillId="0" borderId="24" xfId="0" applyFont="1" applyFill="1" applyBorder="1" applyAlignment="1">
      <alignment horizontal="distributed"/>
    </xf>
    <xf numFmtId="0" fontId="6" fillId="0" borderId="22" xfId="0" applyFont="1" applyFill="1" applyBorder="1" applyAlignment="1">
      <alignment horizontal="distributed"/>
    </xf>
    <xf numFmtId="0" fontId="6" fillId="0" borderId="22" xfId="0" applyFont="1" applyFill="1" applyBorder="1"/>
    <xf numFmtId="3" fontId="9" fillId="0" borderId="24" xfId="2" applyNumberFormat="1" applyFont="1" applyFill="1" applyBorder="1" applyAlignment="1"/>
    <xf numFmtId="3" fontId="9" fillId="0" borderId="22" xfId="2" applyNumberFormat="1" applyFont="1" applyFill="1" applyBorder="1" applyAlignment="1"/>
    <xf numFmtId="3" fontId="9" fillId="0" borderId="25" xfId="2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8" fontId="0" fillId="0" borderId="0" xfId="0" applyNumberFormat="1" applyFill="1"/>
    <xf numFmtId="0" fontId="9" fillId="0" borderId="24" xfId="0" applyFont="1" applyFill="1" applyBorder="1" applyAlignment="1">
      <alignment horizontal="right"/>
    </xf>
    <xf numFmtId="38" fontId="9" fillId="0" borderId="25" xfId="1" applyFont="1" applyFill="1" applyBorder="1" applyAlignment="1">
      <alignment horizontal="right"/>
    </xf>
    <xf numFmtId="38" fontId="9" fillId="0" borderId="22" xfId="1" applyFont="1" applyFill="1" applyBorder="1" applyAlignment="1">
      <alignment horizontal="right"/>
    </xf>
    <xf numFmtId="0" fontId="0" fillId="0" borderId="22" xfId="0" applyFont="1" applyFill="1" applyBorder="1" applyAlignment="1">
      <alignment vertical="justify"/>
    </xf>
    <xf numFmtId="177" fontId="9" fillId="0" borderId="24" xfId="2" applyNumberFormat="1" applyFont="1" applyFill="1" applyBorder="1"/>
    <xf numFmtId="177" fontId="9" fillId="0" borderId="22" xfId="2" applyNumberFormat="1" applyFont="1" applyFill="1" applyBorder="1"/>
    <xf numFmtId="177" fontId="9" fillId="0" borderId="25" xfId="2" applyNumberFormat="1" applyFont="1" applyFill="1" applyBorder="1"/>
    <xf numFmtId="0" fontId="0" fillId="0" borderId="0" xfId="0" applyFill="1" applyBorder="1" applyAlignment="1">
      <alignment vertical="justify"/>
    </xf>
    <xf numFmtId="0" fontId="11" fillId="0" borderId="0" xfId="0" applyFont="1" applyFill="1"/>
    <xf numFmtId="0" fontId="11" fillId="0" borderId="0" xfId="0" applyFont="1" applyFill="1" applyBorder="1"/>
    <xf numFmtId="0" fontId="4" fillId="0" borderId="14" xfId="0" applyFont="1" applyFill="1" applyBorder="1"/>
    <xf numFmtId="177" fontId="9" fillId="0" borderId="10" xfId="2" applyNumberFormat="1" applyFont="1" applyFill="1" applyBorder="1"/>
    <xf numFmtId="0" fontId="10" fillId="0" borderId="0" xfId="0" applyFont="1" applyFill="1"/>
    <xf numFmtId="177" fontId="12" fillId="0" borderId="0" xfId="2" applyNumberFormat="1" applyFont="1" applyFill="1"/>
    <xf numFmtId="0" fontId="13" fillId="0" borderId="0" xfId="0" applyFont="1" applyFill="1"/>
    <xf numFmtId="0" fontId="14" fillId="0" borderId="0" xfId="0" applyFont="1" applyFill="1" applyBorder="1"/>
    <xf numFmtId="176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right"/>
    </xf>
    <xf numFmtId="176" fontId="1" fillId="0" borderId="0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distributed"/>
    </xf>
    <xf numFmtId="0" fontId="1" fillId="0" borderId="2" xfId="0" applyFont="1" applyFill="1" applyBorder="1" applyAlignment="1">
      <alignment horizontal="distributed"/>
    </xf>
    <xf numFmtId="0" fontId="1" fillId="0" borderId="3" xfId="0" applyFont="1" applyFill="1" applyBorder="1" applyAlignment="1">
      <alignment horizontal="distributed"/>
    </xf>
    <xf numFmtId="0" fontId="1" fillId="0" borderId="7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11" xfId="0" applyFont="1" applyFill="1" applyBorder="1" applyAlignment="1">
      <alignment horizontal="distributed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176" fontId="15" fillId="2" borderId="0" xfId="0" applyNumberFormat="1" applyFont="1" applyFill="1" applyBorder="1" applyAlignment="1">
      <alignment horizontal="right"/>
    </xf>
  </cellXfs>
  <cellStyles count="4">
    <cellStyle name="桁区切り" xfId="1" builtinId="6"/>
    <cellStyle name="標準" xfId="0" builtinId="0"/>
    <cellStyle name="標準 2" xfId="2"/>
    <cellStyle name="標準_01　時系列表作成マクロ（H17～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O114"/>
  <sheetViews>
    <sheetView tabSelected="1" zoomScaleNormal="100" zoomScaleSheetLayoutView="90" workbookViewId="0">
      <pane xSplit="4" topLeftCell="F1" activePane="topRight" state="frozen"/>
      <selection pane="topRight" activeCell="J99" sqref="J99"/>
    </sheetView>
  </sheetViews>
  <sheetFormatPr defaultRowHeight="12.95" customHeight="1"/>
  <cols>
    <col min="1" max="1" width="3.25" style="2" customWidth="1"/>
    <col min="2" max="3" width="2.375" style="2" customWidth="1"/>
    <col min="4" max="4" width="21.75" style="2" customWidth="1"/>
    <col min="5" max="5" width="1" style="2" hidden="1" customWidth="1"/>
    <col min="6" max="8" width="10.625" style="2" customWidth="1"/>
    <col min="9" max="10" width="10.625" style="4" customWidth="1"/>
    <col min="11" max="14" width="10.625" style="2" customWidth="1"/>
    <col min="15" max="16384" width="9" style="6"/>
  </cols>
  <sheetData>
    <row r="1" spans="1:15" ht="12.95" customHeight="1">
      <c r="A1" s="1" t="s">
        <v>0</v>
      </c>
      <c r="D1" s="1"/>
      <c r="E1" s="3"/>
      <c r="F1" s="3"/>
      <c r="M1" s="5"/>
    </row>
    <row r="2" spans="1:15" ht="12.95" customHeight="1">
      <c r="A2" s="7"/>
      <c r="E2" s="8"/>
      <c r="F2" s="8"/>
      <c r="H2" s="9"/>
      <c r="I2" s="10"/>
      <c r="J2" s="10"/>
      <c r="L2" s="9"/>
      <c r="M2" s="9"/>
      <c r="N2" s="9"/>
    </row>
    <row r="3" spans="1:15" ht="12.95" customHeight="1">
      <c r="A3" s="11"/>
      <c r="B3" s="12"/>
      <c r="C3" s="12"/>
      <c r="D3" s="12"/>
      <c r="E3" s="12"/>
      <c r="F3" s="126" t="s">
        <v>1</v>
      </c>
      <c r="G3" s="127"/>
      <c r="H3" s="127"/>
      <c r="I3" s="128"/>
      <c r="J3" s="129" t="s">
        <v>2</v>
      </c>
      <c r="K3" s="130"/>
      <c r="L3" s="130"/>
      <c r="M3" s="131"/>
      <c r="N3" s="13"/>
    </row>
    <row r="4" spans="1:15" ht="12.95" customHeight="1">
      <c r="A4" s="14"/>
      <c r="B4" s="15" t="s">
        <v>3</v>
      </c>
      <c r="C4" s="16"/>
      <c r="D4" s="17"/>
      <c r="E4" s="17"/>
      <c r="F4" s="132" t="s">
        <v>4</v>
      </c>
      <c r="G4" s="132"/>
      <c r="H4" s="133" t="s">
        <v>5</v>
      </c>
      <c r="I4" s="133"/>
      <c r="J4" s="126" t="s">
        <v>4</v>
      </c>
      <c r="K4" s="128"/>
      <c r="L4" s="133" t="s">
        <v>6</v>
      </c>
      <c r="M4" s="133"/>
      <c r="N4" s="18"/>
    </row>
    <row r="5" spans="1:15" ht="12.95" customHeight="1">
      <c r="A5" s="19"/>
      <c r="B5" s="20"/>
      <c r="C5" s="21"/>
      <c r="D5" s="20"/>
      <c r="E5" s="20"/>
      <c r="F5" s="22" t="s">
        <v>7</v>
      </c>
      <c r="G5" s="23" t="s">
        <v>8</v>
      </c>
      <c r="H5" s="24" t="s">
        <v>9</v>
      </c>
      <c r="I5" s="25" t="s">
        <v>10</v>
      </c>
      <c r="J5" s="22" t="s">
        <v>7</v>
      </c>
      <c r="K5" s="23" t="s">
        <v>8</v>
      </c>
      <c r="L5" s="24" t="s">
        <v>9</v>
      </c>
      <c r="M5" s="24" t="s">
        <v>10</v>
      </c>
      <c r="N5" s="18"/>
    </row>
    <row r="6" spans="1:15" ht="12.95" customHeight="1">
      <c r="A6" s="120" t="s">
        <v>11</v>
      </c>
      <c r="B6" s="121"/>
      <c r="C6" s="121"/>
      <c r="D6" s="122"/>
      <c r="E6" s="26"/>
      <c r="F6" s="27">
        <v>63</v>
      </c>
      <c r="G6" s="28">
        <v>61</v>
      </c>
      <c r="H6" s="29" t="s">
        <v>12</v>
      </c>
      <c r="I6" s="30" t="s">
        <v>12</v>
      </c>
      <c r="J6" s="31">
        <v>3979</v>
      </c>
      <c r="K6" s="28">
        <v>4021</v>
      </c>
      <c r="L6" s="32" t="s">
        <v>12</v>
      </c>
      <c r="M6" s="32" t="s">
        <v>12</v>
      </c>
      <c r="N6" s="33"/>
    </row>
    <row r="7" spans="1:15" ht="12.95" customHeight="1">
      <c r="A7" s="123" t="s">
        <v>13</v>
      </c>
      <c r="B7" s="124"/>
      <c r="C7" s="124"/>
      <c r="D7" s="125"/>
      <c r="E7" s="34"/>
      <c r="F7" s="35">
        <v>3.49</v>
      </c>
      <c r="G7" s="36">
        <v>3.41</v>
      </c>
      <c r="H7" s="37" t="s">
        <v>12</v>
      </c>
      <c r="I7" s="38" t="s">
        <v>12</v>
      </c>
      <c r="J7" s="39">
        <v>3.32</v>
      </c>
      <c r="K7" s="36">
        <v>3.31</v>
      </c>
      <c r="L7" s="40" t="s">
        <v>12</v>
      </c>
      <c r="M7" s="40" t="s">
        <v>14</v>
      </c>
      <c r="N7" s="33"/>
    </row>
    <row r="8" spans="1:15" ht="12.95" customHeight="1">
      <c r="A8" s="123" t="s">
        <v>15</v>
      </c>
      <c r="B8" s="124"/>
      <c r="C8" s="124"/>
      <c r="D8" s="125"/>
      <c r="E8" s="34"/>
      <c r="F8" s="35">
        <v>1.92</v>
      </c>
      <c r="G8" s="36">
        <v>1.94</v>
      </c>
      <c r="H8" s="37" t="s">
        <v>14</v>
      </c>
      <c r="I8" s="38" t="s">
        <v>14</v>
      </c>
      <c r="J8" s="39">
        <v>1.78</v>
      </c>
      <c r="K8" s="36">
        <v>1.77</v>
      </c>
      <c r="L8" s="40" t="s">
        <v>12</v>
      </c>
      <c r="M8" s="40" t="s">
        <v>12</v>
      </c>
      <c r="N8" s="33"/>
    </row>
    <row r="9" spans="1:15" ht="12.95" customHeight="1">
      <c r="A9" s="123" t="s">
        <v>16</v>
      </c>
      <c r="B9" s="124"/>
      <c r="C9" s="124"/>
      <c r="D9" s="125"/>
      <c r="E9" s="41"/>
      <c r="F9" s="42">
        <v>50.7</v>
      </c>
      <c r="G9" s="42">
        <v>49.9</v>
      </c>
      <c r="H9" s="43" t="s">
        <v>14</v>
      </c>
      <c r="I9" s="44" t="s">
        <v>12</v>
      </c>
      <c r="J9" s="45">
        <v>49.6</v>
      </c>
      <c r="K9" s="42">
        <v>49.6</v>
      </c>
      <c r="L9" s="46" t="s">
        <v>12</v>
      </c>
      <c r="M9" s="46" t="s">
        <v>12</v>
      </c>
      <c r="N9" s="134" t="s">
        <v>101</v>
      </c>
    </row>
    <row r="10" spans="1:15" ht="12.95" customHeight="1">
      <c r="A10" s="47" t="s">
        <v>17</v>
      </c>
      <c r="B10" s="48"/>
      <c r="C10" s="49"/>
      <c r="D10" s="50"/>
      <c r="E10" s="51"/>
      <c r="F10" s="52">
        <v>618950</v>
      </c>
      <c r="G10" s="53">
        <v>593210</v>
      </c>
      <c r="H10" s="54">
        <f>ROUND((G10/F10-1)*100,1)</f>
        <v>-4.2</v>
      </c>
      <c r="I10" s="55">
        <f>ROUND((((100+H10)/(100+N10))-1)*100,1)</f>
        <v>-4.2</v>
      </c>
      <c r="J10" s="56">
        <v>558718</v>
      </c>
      <c r="K10" s="53">
        <v>586149</v>
      </c>
      <c r="L10" s="57">
        <v>4.9000000000000004</v>
      </c>
      <c r="M10" s="57">
        <v>4.3</v>
      </c>
      <c r="N10" s="135">
        <f>$N$23</f>
        <v>0</v>
      </c>
      <c r="O10" s="58"/>
    </row>
    <row r="11" spans="1:15" ht="12.95" customHeight="1">
      <c r="A11" s="59"/>
      <c r="B11" s="60" t="s">
        <v>18</v>
      </c>
      <c r="C11" s="61"/>
      <c r="D11" s="62"/>
      <c r="E11" s="60"/>
      <c r="F11" s="63">
        <v>609822</v>
      </c>
      <c r="G11" s="64">
        <v>581571</v>
      </c>
      <c r="H11" s="65">
        <f t="shared" ref="H11:H74" si="0">ROUND((G11/F11-1)*100,1)</f>
        <v>-4.5999999999999996</v>
      </c>
      <c r="I11" s="66">
        <f t="shared" ref="I11:I19" si="1">ROUND((((100+H11)/(100+N11))-1)*100,1)</f>
        <v>-4.5999999999999996</v>
      </c>
      <c r="J11" s="67">
        <v>549950</v>
      </c>
      <c r="K11" s="64">
        <v>577067</v>
      </c>
      <c r="L11" s="68">
        <v>4.9000000000000004</v>
      </c>
      <c r="M11" s="68">
        <v>4.3</v>
      </c>
      <c r="N11" s="135">
        <f t="shared" ref="N11:N19" si="2">$N$23</f>
        <v>0</v>
      </c>
      <c r="O11" s="58"/>
    </row>
    <row r="12" spans="1:15" ht="12.95" customHeight="1">
      <c r="A12" s="59"/>
      <c r="B12" s="60"/>
      <c r="C12" s="61" t="s">
        <v>19</v>
      </c>
      <c r="D12" s="62"/>
      <c r="E12" s="60"/>
      <c r="F12" s="63">
        <v>529110</v>
      </c>
      <c r="G12" s="64">
        <v>522869</v>
      </c>
      <c r="H12" s="65">
        <f t="shared" si="0"/>
        <v>-1.2</v>
      </c>
      <c r="I12" s="66">
        <f t="shared" si="1"/>
        <v>-1.2</v>
      </c>
      <c r="J12" s="67">
        <v>512604</v>
      </c>
      <c r="K12" s="64">
        <v>536305</v>
      </c>
      <c r="L12" s="68">
        <v>4.5999999999999996</v>
      </c>
      <c r="M12" s="68">
        <v>4</v>
      </c>
      <c r="N12" s="135">
        <f t="shared" si="2"/>
        <v>0</v>
      </c>
      <c r="O12" s="58"/>
    </row>
    <row r="13" spans="1:15" ht="12.95" customHeight="1">
      <c r="A13" s="59"/>
      <c r="B13" s="60"/>
      <c r="C13" s="69"/>
      <c r="D13" s="70" t="s">
        <v>20</v>
      </c>
      <c r="E13" s="69"/>
      <c r="F13" s="63">
        <v>380932</v>
      </c>
      <c r="G13" s="64">
        <v>369259</v>
      </c>
      <c r="H13" s="65">
        <f t="shared" si="0"/>
        <v>-3.1</v>
      </c>
      <c r="I13" s="66">
        <f t="shared" si="1"/>
        <v>-3.1</v>
      </c>
      <c r="J13" s="67">
        <v>426035</v>
      </c>
      <c r="K13" s="64">
        <v>438263</v>
      </c>
      <c r="L13" s="68">
        <v>2.9</v>
      </c>
      <c r="M13" s="68">
        <v>2.2999999999999998</v>
      </c>
      <c r="N13" s="135">
        <f t="shared" si="2"/>
        <v>0</v>
      </c>
      <c r="O13" s="58"/>
    </row>
    <row r="14" spans="1:15" ht="12.95" customHeight="1">
      <c r="A14" s="59"/>
      <c r="B14" s="60"/>
      <c r="C14" s="69"/>
      <c r="D14" s="70" t="s">
        <v>21</v>
      </c>
      <c r="E14" s="69"/>
      <c r="F14" s="63">
        <v>108448</v>
      </c>
      <c r="G14" s="64">
        <v>112951</v>
      </c>
      <c r="H14" s="65">
        <f t="shared" si="0"/>
        <v>4.2</v>
      </c>
      <c r="I14" s="66">
        <f t="shared" si="1"/>
        <v>4.2</v>
      </c>
      <c r="J14" s="67">
        <v>72948</v>
      </c>
      <c r="K14" s="64">
        <v>83468</v>
      </c>
      <c r="L14" s="68">
        <v>14.4</v>
      </c>
      <c r="M14" s="68">
        <v>13.7</v>
      </c>
      <c r="N14" s="135">
        <f t="shared" si="2"/>
        <v>0</v>
      </c>
      <c r="O14" s="58"/>
    </row>
    <row r="15" spans="1:15" ht="12.95" customHeight="1">
      <c r="A15" s="59"/>
      <c r="B15" s="60"/>
      <c r="C15" s="69"/>
      <c r="D15" s="70" t="s">
        <v>22</v>
      </c>
      <c r="E15" s="69"/>
      <c r="F15" s="63">
        <v>39730</v>
      </c>
      <c r="G15" s="64">
        <v>40659</v>
      </c>
      <c r="H15" s="65">
        <f t="shared" si="0"/>
        <v>2.2999999999999998</v>
      </c>
      <c r="I15" s="66">
        <f t="shared" si="1"/>
        <v>2.2999999999999998</v>
      </c>
      <c r="J15" s="67">
        <v>13621</v>
      </c>
      <c r="K15" s="64">
        <v>14574</v>
      </c>
      <c r="L15" s="68">
        <v>7</v>
      </c>
      <c r="M15" s="68">
        <v>6.4</v>
      </c>
      <c r="N15" s="135">
        <f t="shared" si="2"/>
        <v>0</v>
      </c>
      <c r="O15" s="58"/>
    </row>
    <row r="16" spans="1:15" ht="12.95" customHeight="1">
      <c r="A16" s="59"/>
      <c r="B16" s="60"/>
      <c r="C16" s="61" t="s">
        <v>23</v>
      </c>
      <c r="D16" s="62"/>
      <c r="E16" s="60"/>
      <c r="F16" s="63">
        <v>3474</v>
      </c>
      <c r="G16" s="64">
        <v>798</v>
      </c>
      <c r="H16" s="65">
        <f t="shared" si="0"/>
        <v>-77</v>
      </c>
      <c r="I16" s="66">
        <f t="shared" si="1"/>
        <v>-77</v>
      </c>
      <c r="J16" s="67">
        <v>3663</v>
      </c>
      <c r="K16" s="64">
        <v>4237</v>
      </c>
      <c r="L16" s="68">
        <v>15.7</v>
      </c>
      <c r="M16" s="68">
        <v>15</v>
      </c>
      <c r="N16" s="135">
        <f t="shared" si="2"/>
        <v>0</v>
      </c>
      <c r="O16" s="58"/>
    </row>
    <row r="17" spans="1:15" ht="12.95" customHeight="1">
      <c r="A17" s="59"/>
      <c r="B17" s="60"/>
      <c r="C17" s="61" t="s">
        <v>24</v>
      </c>
      <c r="D17" s="62"/>
      <c r="E17" s="60"/>
      <c r="F17" s="63">
        <v>0</v>
      </c>
      <c r="G17" s="64">
        <v>0</v>
      </c>
      <c r="H17" s="65">
        <v>0</v>
      </c>
      <c r="I17" s="66">
        <v>0</v>
      </c>
      <c r="J17" s="67">
        <v>60</v>
      </c>
      <c r="K17" s="64">
        <v>67</v>
      </c>
      <c r="L17" s="68">
        <v>11.7</v>
      </c>
      <c r="M17" s="68">
        <v>11</v>
      </c>
      <c r="N17" s="135">
        <f t="shared" si="2"/>
        <v>0</v>
      </c>
      <c r="O17" s="58"/>
    </row>
    <row r="18" spans="1:15" ht="12.95" customHeight="1">
      <c r="A18" s="59"/>
      <c r="B18" s="60"/>
      <c r="C18" s="61" t="s">
        <v>25</v>
      </c>
      <c r="D18" s="62"/>
      <c r="E18" s="60"/>
      <c r="F18" s="63">
        <v>77237</v>
      </c>
      <c r="G18" s="64">
        <v>57905</v>
      </c>
      <c r="H18" s="65">
        <f t="shared" si="0"/>
        <v>-25</v>
      </c>
      <c r="I18" s="66">
        <f>ROUND((((100+H18)/(100+N18))-1)*100,1)</f>
        <v>-25</v>
      </c>
      <c r="J18" s="67">
        <v>33623</v>
      </c>
      <c r="K18" s="64">
        <v>36458</v>
      </c>
      <c r="L18" s="68">
        <v>8.4</v>
      </c>
      <c r="M18" s="68">
        <v>7.8</v>
      </c>
      <c r="N18" s="135">
        <f t="shared" si="2"/>
        <v>0</v>
      </c>
      <c r="O18" s="58"/>
    </row>
    <row r="19" spans="1:15" ht="12.95" customHeight="1">
      <c r="A19" s="71"/>
      <c r="B19" s="61" t="s">
        <v>26</v>
      </c>
      <c r="C19" s="69"/>
      <c r="D19" s="72"/>
      <c r="E19" s="60"/>
      <c r="F19" s="63">
        <v>9128</v>
      </c>
      <c r="G19" s="64">
        <v>11639</v>
      </c>
      <c r="H19" s="65">
        <f t="shared" si="0"/>
        <v>27.5</v>
      </c>
      <c r="I19" s="66">
        <f t="shared" si="1"/>
        <v>27.5</v>
      </c>
      <c r="J19" s="67">
        <v>8768</v>
      </c>
      <c r="K19" s="64">
        <v>9082</v>
      </c>
      <c r="L19" s="68">
        <v>3.6</v>
      </c>
      <c r="M19" s="68">
        <v>3</v>
      </c>
      <c r="N19" s="135">
        <f t="shared" si="2"/>
        <v>0</v>
      </c>
      <c r="O19" s="58"/>
    </row>
    <row r="20" spans="1:15" ht="12.95" customHeight="1">
      <c r="A20" s="71" t="s">
        <v>27</v>
      </c>
      <c r="B20" s="60"/>
      <c r="C20" s="61"/>
      <c r="D20" s="72"/>
      <c r="E20" s="60"/>
      <c r="F20" s="63">
        <v>416649</v>
      </c>
      <c r="G20" s="64">
        <v>425637</v>
      </c>
      <c r="H20" s="65">
        <f t="shared" si="0"/>
        <v>2.2000000000000002</v>
      </c>
      <c r="I20" s="73" t="s">
        <v>12</v>
      </c>
      <c r="J20" s="67">
        <v>420330</v>
      </c>
      <c r="K20" s="64">
        <v>446909</v>
      </c>
      <c r="L20" s="68">
        <v>6.3</v>
      </c>
      <c r="M20" s="68" t="s">
        <v>28</v>
      </c>
      <c r="N20" s="135"/>
      <c r="O20" s="58"/>
    </row>
    <row r="21" spans="1:15" ht="12.95" customHeight="1">
      <c r="A21" s="74" t="s">
        <v>29</v>
      </c>
      <c r="B21" s="75"/>
      <c r="C21" s="76"/>
      <c r="D21" s="77"/>
      <c r="E21" s="78"/>
      <c r="F21" s="79">
        <v>65275</v>
      </c>
      <c r="G21" s="80">
        <v>63590</v>
      </c>
      <c r="H21" s="81">
        <f t="shared" si="0"/>
        <v>-2.6</v>
      </c>
      <c r="I21" s="82" t="s">
        <v>12</v>
      </c>
      <c r="J21" s="79">
        <v>67318</v>
      </c>
      <c r="K21" s="80">
        <v>81786</v>
      </c>
      <c r="L21" s="83">
        <v>21.5</v>
      </c>
      <c r="M21" s="83" t="s">
        <v>28</v>
      </c>
      <c r="N21" s="135"/>
      <c r="O21" s="58"/>
    </row>
    <row r="22" spans="1:15" ht="12.95" customHeight="1">
      <c r="A22" s="47" t="s">
        <v>30</v>
      </c>
      <c r="B22" s="84"/>
      <c r="C22" s="84"/>
      <c r="D22" s="50"/>
      <c r="E22" s="84"/>
      <c r="F22" s="85">
        <v>438598</v>
      </c>
      <c r="G22" s="86">
        <v>417261</v>
      </c>
      <c r="H22" s="87">
        <f t="shared" si="0"/>
        <v>-4.9000000000000004</v>
      </c>
      <c r="I22" s="88" t="s">
        <v>12</v>
      </c>
      <c r="J22" s="89">
        <v>418907</v>
      </c>
      <c r="K22" s="86">
        <v>433357</v>
      </c>
      <c r="L22" s="90">
        <v>3.4</v>
      </c>
      <c r="M22" s="90" t="s">
        <v>28</v>
      </c>
      <c r="N22" s="135"/>
      <c r="O22" s="58"/>
    </row>
    <row r="23" spans="1:15" ht="12.95" customHeight="1">
      <c r="A23" s="71"/>
      <c r="B23" s="91" t="s">
        <v>31</v>
      </c>
      <c r="C23" s="92"/>
      <c r="D23" s="93"/>
      <c r="E23" s="94"/>
      <c r="F23" s="63">
        <v>344535</v>
      </c>
      <c r="G23" s="64">
        <v>323725</v>
      </c>
      <c r="H23" s="65">
        <f t="shared" si="0"/>
        <v>-6</v>
      </c>
      <c r="I23" s="66">
        <f>ROUND((((100+H23)/(100+N23))-1)*100,1)</f>
        <v>-6</v>
      </c>
      <c r="J23" s="67">
        <v>315314</v>
      </c>
      <c r="K23" s="64">
        <v>323853</v>
      </c>
      <c r="L23" s="68">
        <v>2.7</v>
      </c>
      <c r="M23" s="68">
        <v>2.1</v>
      </c>
      <c r="N23" s="135">
        <v>0</v>
      </c>
    </row>
    <row r="24" spans="1:15" ht="12.95" customHeight="1">
      <c r="A24" s="71"/>
      <c r="B24" s="69"/>
      <c r="C24" s="69" t="s">
        <v>32</v>
      </c>
      <c r="D24" s="62"/>
      <c r="E24" s="95"/>
      <c r="F24" s="63">
        <v>84084</v>
      </c>
      <c r="G24" s="64">
        <v>77226</v>
      </c>
      <c r="H24" s="65">
        <f t="shared" si="0"/>
        <v>-8.1999999999999993</v>
      </c>
      <c r="I24" s="66">
        <f t="shared" ref="I24:I83" si="3">ROUND((((100+H24)/(100+N24))-1)*100,1)</f>
        <v>-8.4</v>
      </c>
      <c r="J24" s="67">
        <v>76090</v>
      </c>
      <c r="K24" s="64">
        <v>77431</v>
      </c>
      <c r="L24" s="68">
        <v>1.8</v>
      </c>
      <c r="M24" s="68">
        <v>1.4</v>
      </c>
      <c r="N24" s="135">
        <v>0.2</v>
      </c>
    </row>
    <row r="25" spans="1:15" ht="12.95" customHeight="1">
      <c r="A25" s="71"/>
      <c r="B25" s="69"/>
      <c r="C25" s="69"/>
      <c r="D25" s="93" t="s">
        <v>33</v>
      </c>
      <c r="E25" s="92"/>
      <c r="F25" s="63">
        <v>7331</v>
      </c>
      <c r="G25" s="64">
        <v>6280</v>
      </c>
      <c r="H25" s="65">
        <f t="shared" si="0"/>
        <v>-14.3</v>
      </c>
      <c r="I25" s="66">
        <f t="shared" si="3"/>
        <v>-14.7</v>
      </c>
      <c r="J25" s="67">
        <v>6459</v>
      </c>
      <c r="K25" s="64">
        <v>6490</v>
      </c>
      <c r="L25" s="68">
        <v>0.5</v>
      </c>
      <c r="M25" s="68">
        <v>-0.4</v>
      </c>
      <c r="N25" s="135">
        <v>0.5</v>
      </c>
    </row>
    <row r="26" spans="1:15" ht="12.95" customHeight="1">
      <c r="A26" s="71"/>
      <c r="B26" s="69"/>
      <c r="C26" s="69"/>
      <c r="D26" s="93" t="s">
        <v>34</v>
      </c>
      <c r="E26" s="92"/>
      <c r="F26" s="63">
        <v>6566</v>
      </c>
      <c r="G26" s="64">
        <v>5288</v>
      </c>
      <c r="H26" s="65">
        <f t="shared" si="0"/>
        <v>-19.5</v>
      </c>
      <c r="I26" s="66">
        <f t="shared" si="3"/>
        <v>-19.8</v>
      </c>
      <c r="J26" s="67">
        <v>4795</v>
      </c>
      <c r="K26" s="64">
        <v>4827</v>
      </c>
      <c r="L26" s="68">
        <v>0.7</v>
      </c>
      <c r="M26" s="68">
        <v>-0.7</v>
      </c>
      <c r="N26" s="135">
        <v>0.4</v>
      </c>
    </row>
    <row r="27" spans="1:15" ht="12.95" customHeight="1">
      <c r="A27" s="71"/>
      <c r="B27" s="69"/>
      <c r="C27" s="69"/>
      <c r="D27" s="93" t="s">
        <v>35</v>
      </c>
      <c r="E27" s="92"/>
      <c r="F27" s="63">
        <v>7746</v>
      </c>
      <c r="G27" s="64">
        <v>7058</v>
      </c>
      <c r="H27" s="65">
        <f t="shared" si="0"/>
        <v>-8.9</v>
      </c>
      <c r="I27" s="66">
        <f t="shared" si="3"/>
        <v>-5.5</v>
      </c>
      <c r="J27" s="67">
        <v>7761</v>
      </c>
      <c r="K27" s="64">
        <v>7622</v>
      </c>
      <c r="L27" s="68">
        <v>-1.8</v>
      </c>
      <c r="M27" s="68">
        <v>-2.7</v>
      </c>
      <c r="N27" s="135">
        <v>-3.6</v>
      </c>
    </row>
    <row r="28" spans="1:15" ht="12.95" customHeight="1">
      <c r="A28" s="71"/>
      <c r="B28" s="69"/>
      <c r="C28" s="69"/>
      <c r="D28" s="93" t="s">
        <v>36</v>
      </c>
      <c r="E28" s="92"/>
      <c r="F28" s="63">
        <v>3990</v>
      </c>
      <c r="G28" s="64">
        <v>3906</v>
      </c>
      <c r="H28" s="65">
        <f t="shared" si="0"/>
        <v>-2.1</v>
      </c>
      <c r="I28" s="66">
        <f t="shared" si="3"/>
        <v>-4.5</v>
      </c>
      <c r="J28" s="67">
        <v>3725</v>
      </c>
      <c r="K28" s="64">
        <v>3735</v>
      </c>
      <c r="L28" s="68">
        <v>0.3</v>
      </c>
      <c r="M28" s="68">
        <v>-1.9</v>
      </c>
      <c r="N28" s="135">
        <v>2.5</v>
      </c>
    </row>
    <row r="29" spans="1:15" ht="12.95" customHeight="1">
      <c r="A29" s="71"/>
      <c r="B29" s="69"/>
      <c r="C29" s="69"/>
      <c r="D29" s="93" t="s">
        <v>37</v>
      </c>
      <c r="E29" s="92"/>
      <c r="F29" s="63">
        <v>9434</v>
      </c>
      <c r="G29" s="64">
        <v>8332</v>
      </c>
      <c r="H29" s="65">
        <f t="shared" si="0"/>
        <v>-11.7</v>
      </c>
      <c r="I29" s="66">
        <f t="shared" si="3"/>
        <v>-6.8</v>
      </c>
      <c r="J29" s="67">
        <v>7970</v>
      </c>
      <c r="K29" s="64">
        <v>7568</v>
      </c>
      <c r="L29" s="68">
        <v>-5</v>
      </c>
      <c r="M29" s="68">
        <v>-0.1</v>
      </c>
      <c r="N29" s="135">
        <v>-5.3</v>
      </c>
    </row>
    <row r="30" spans="1:15" ht="12.95" customHeight="1">
      <c r="A30" s="71"/>
      <c r="B30" s="69"/>
      <c r="C30" s="69"/>
      <c r="D30" s="93" t="s">
        <v>38</v>
      </c>
      <c r="E30" s="92"/>
      <c r="F30" s="63">
        <v>2845</v>
      </c>
      <c r="G30" s="64">
        <v>3096</v>
      </c>
      <c r="H30" s="65">
        <f t="shared" si="0"/>
        <v>8.8000000000000007</v>
      </c>
      <c r="I30" s="66">
        <f t="shared" si="3"/>
        <v>9.1999999999999993</v>
      </c>
      <c r="J30" s="67">
        <v>2203</v>
      </c>
      <c r="K30" s="64">
        <v>2213</v>
      </c>
      <c r="L30" s="68">
        <v>0.5</v>
      </c>
      <c r="M30" s="68">
        <v>-0.9</v>
      </c>
      <c r="N30" s="135">
        <v>-0.4</v>
      </c>
    </row>
    <row r="31" spans="1:15" ht="12.95" customHeight="1">
      <c r="A31" s="71"/>
      <c r="B31" s="69"/>
      <c r="C31" s="69"/>
      <c r="D31" s="93" t="s">
        <v>39</v>
      </c>
      <c r="E31" s="92"/>
      <c r="F31" s="63">
        <v>3545</v>
      </c>
      <c r="G31" s="64">
        <v>3355</v>
      </c>
      <c r="H31" s="65">
        <f t="shared" si="0"/>
        <v>-5.4</v>
      </c>
      <c r="I31" s="66">
        <f t="shared" si="3"/>
        <v>-4.8</v>
      </c>
      <c r="J31" s="67">
        <v>3467</v>
      </c>
      <c r="K31" s="64">
        <v>3496</v>
      </c>
      <c r="L31" s="68">
        <v>0.8</v>
      </c>
      <c r="M31" s="68">
        <v>1</v>
      </c>
      <c r="N31" s="135">
        <v>-0.6</v>
      </c>
    </row>
    <row r="32" spans="1:15" ht="12.95" customHeight="1">
      <c r="A32" s="71"/>
      <c r="B32" s="69"/>
      <c r="C32" s="69"/>
      <c r="D32" s="93" t="s">
        <v>40</v>
      </c>
      <c r="E32" s="92"/>
      <c r="F32" s="63">
        <v>6608</v>
      </c>
      <c r="G32" s="64">
        <v>6689</v>
      </c>
      <c r="H32" s="65">
        <f t="shared" si="0"/>
        <v>1.2</v>
      </c>
      <c r="I32" s="66">
        <f t="shared" si="3"/>
        <v>-4.8</v>
      </c>
      <c r="J32" s="67">
        <v>6217</v>
      </c>
      <c r="K32" s="64">
        <v>6612</v>
      </c>
      <c r="L32" s="68">
        <v>6.4</v>
      </c>
      <c r="M32" s="68">
        <v>4.3</v>
      </c>
      <c r="N32" s="135">
        <v>6.3</v>
      </c>
    </row>
    <row r="33" spans="1:14" ht="12.95" customHeight="1">
      <c r="A33" s="71"/>
      <c r="B33" s="69"/>
      <c r="C33" s="69"/>
      <c r="D33" s="93" t="s">
        <v>41</v>
      </c>
      <c r="E33" s="92"/>
      <c r="F33" s="63">
        <v>13510</v>
      </c>
      <c r="G33" s="64">
        <v>10663</v>
      </c>
      <c r="H33" s="65">
        <f t="shared" si="0"/>
        <v>-21.1</v>
      </c>
      <c r="I33" s="66">
        <f t="shared" si="3"/>
        <v>-22.8</v>
      </c>
      <c r="J33" s="67">
        <v>10243</v>
      </c>
      <c r="K33" s="64">
        <v>10642</v>
      </c>
      <c r="L33" s="68">
        <v>3.9</v>
      </c>
      <c r="M33" s="68">
        <v>3</v>
      </c>
      <c r="N33" s="135">
        <v>2.2000000000000002</v>
      </c>
    </row>
    <row r="34" spans="1:14" ht="12.95" customHeight="1">
      <c r="A34" s="71"/>
      <c r="B34" s="69"/>
      <c r="C34" s="69"/>
      <c r="D34" s="93" t="s">
        <v>42</v>
      </c>
      <c r="E34" s="92"/>
      <c r="F34" s="63">
        <v>5163</v>
      </c>
      <c r="G34" s="64">
        <v>4587</v>
      </c>
      <c r="H34" s="65">
        <f t="shared" si="0"/>
        <v>-11.2</v>
      </c>
      <c r="I34" s="66">
        <f t="shared" si="3"/>
        <v>-10.7</v>
      </c>
      <c r="J34" s="67">
        <v>4733</v>
      </c>
      <c r="K34" s="64">
        <v>4960</v>
      </c>
      <c r="L34" s="68">
        <v>4.8</v>
      </c>
      <c r="M34" s="68">
        <v>4.5999999999999996</v>
      </c>
      <c r="N34" s="135">
        <v>-0.6</v>
      </c>
    </row>
    <row r="35" spans="1:14" ht="12.95" customHeight="1">
      <c r="A35" s="71"/>
      <c r="B35" s="69"/>
      <c r="C35" s="69"/>
      <c r="D35" s="93" t="s">
        <v>43</v>
      </c>
      <c r="E35" s="92"/>
      <c r="F35" s="63">
        <v>4235</v>
      </c>
      <c r="G35" s="64">
        <v>3104</v>
      </c>
      <c r="H35" s="65">
        <f t="shared" si="0"/>
        <v>-26.7</v>
      </c>
      <c r="I35" s="66">
        <f t="shared" si="3"/>
        <v>-26.3</v>
      </c>
      <c r="J35" s="67">
        <v>3088</v>
      </c>
      <c r="K35" s="64">
        <v>3127</v>
      </c>
      <c r="L35" s="68">
        <v>1.3</v>
      </c>
      <c r="M35" s="68">
        <v>1.8</v>
      </c>
      <c r="N35" s="135">
        <v>-0.5</v>
      </c>
    </row>
    <row r="36" spans="1:14" ht="12.95" customHeight="1">
      <c r="A36" s="71"/>
      <c r="B36" s="69"/>
      <c r="C36" s="69"/>
      <c r="D36" s="93" t="s">
        <v>44</v>
      </c>
      <c r="E36" s="92"/>
      <c r="F36" s="63">
        <v>13111</v>
      </c>
      <c r="G36" s="64">
        <v>14866</v>
      </c>
      <c r="H36" s="65">
        <f t="shared" si="0"/>
        <v>13.4</v>
      </c>
      <c r="I36" s="66">
        <f t="shared" si="3"/>
        <v>12.2</v>
      </c>
      <c r="J36" s="67">
        <v>15429</v>
      </c>
      <c r="K36" s="64">
        <v>16139</v>
      </c>
      <c r="L36" s="68">
        <v>4.5999999999999996</v>
      </c>
      <c r="M36" s="68">
        <v>3.1</v>
      </c>
      <c r="N36" s="135">
        <v>1.1000000000000001</v>
      </c>
    </row>
    <row r="37" spans="1:14" ht="12.95" customHeight="1">
      <c r="A37" s="71"/>
      <c r="B37" s="69"/>
      <c r="C37" s="69" t="s">
        <v>45</v>
      </c>
      <c r="D37" s="62"/>
      <c r="E37" s="95"/>
      <c r="F37" s="63">
        <v>14852</v>
      </c>
      <c r="G37" s="64">
        <v>24022</v>
      </c>
      <c r="H37" s="65">
        <f t="shared" si="0"/>
        <v>61.7</v>
      </c>
      <c r="I37" s="66">
        <f t="shared" si="3"/>
        <v>61.7</v>
      </c>
      <c r="J37" s="67">
        <v>18200</v>
      </c>
      <c r="K37" s="64">
        <v>19292</v>
      </c>
      <c r="L37" s="68">
        <v>6</v>
      </c>
      <c r="M37" s="68">
        <v>5</v>
      </c>
      <c r="N37" s="135">
        <v>0</v>
      </c>
    </row>
    <row r="38" spans="1:14" ht="12.95" customHeight="1">
      <c r="A38" s="71"/>
      <c r="B38" s="69"/>
      <c r="C38" s="69"/>
      <c r="D38" s="93" t="s">
        <v>46</v>
      </c>
      <c r="E38" s="92"/>
      <c r="F38" s="63">
        <v>8448</v>
      </c>
      <c r="G38" s="64">
        <v>7095</v>
      </c>
      <c r="H38" s="65">
        <f t="shared" si="0"/>
        <v>-16</v>
      </c>
      <c r="I38" s="66">
        <f t="shared" si="3"/>
        <v>-15.7</v>
      </c>
      <c r="J38" s="67">
        <v>12144</v>
      </c>
      <c r="K38" s="64">
        <v>11405</v>
      </c>
      <c r="L38" s="68">
        <v>-6.1</v>
      </c>
      <c r="M38" s="68">
        <v>-6.1</v>
      </c>
      <c r="N38" s="135">
        <v>-0.3</v>
      </c>
    </row>
    <row r="39" spans="1:14" ht="12.95" customHeight="1">
      <c r="A39" s="71"/>
      <c r="B39" s="69"/>
      <c r="C39" s="69"/>
      <c r="D39" s="93" t="s">
        <v>47</v>
      </c>
      <c r="E39" s="92"/>
      <c r="F39" s="63">
        <v>6405</v>
      </c>
      <c r="G39" s="64">
        <v>16927</v>
      </c>
      <c r="H39" s="65">
        <f t="shared" si="0"/>
        <v>164.3</v>
      </c>
      <c r="I39" s="66">
        <f t="shared" si="3"/>
        <v>163.5</v>
      </c>
      <c r="J39" s="67">
        <v>6056</v>
      </c>
      <c r="K39" s="64">
        <v>7886</v>
      </c>
      <c r="L39" s="68">
        <v>30.2</v>
      </c>
      <c r="M39" s="68">
        <v>27.8</v>
      </c>
      <c r="N39" s="135">
        <v>0.3</v>
      </c>
    </row>
    <row r="40" spans="1:14" ht="12.95" customHeight="1">
      <c r="A40" s="71"/>
      <c r="B40" s="69"/>
      <c r="C40" s="69" t="s">
        <v>48</v>
      </c>
      <c r="D40" s="62"/>
      <c r="E40" s="95"/>
      <c r="F40" s="63">
        <v>27702</v>
      </c>
      <c r="G40" s="64">
        <v>25368</v>
      </c>
      <c r="H40" s="65">
        <f t="shared" si="0"/>
        <v>-8.4</v>
      </c>
      <c r="I40" s="66">
        <f t="shared" si="3"/>
        <v>-9.4</v>
      </c>
      <c r="J40" s="67">
        <v>21771</v>
      </c>
      <c r="K40" s="64">
        <v>21838</v>
      </c>
      <c r="L40" s="68">
        <v>0.3</v>
      </c>
      <c r="M40" s="68">
        <v>-2</v>
      </c>
      <c r="N40" s="135">
        <v>1.1000000000000001</v>
      </c>
    </row>
    <row r="41" spans="1:14" ht="12.95" customHeight="1">
      <c r="A41" s="71"/>
      <c r="B41" s="69"/>
      <c r="C41" s="69"/>
      <c r="D41" s="93" t="s">
        <v>49</v>
      </c>
      <c r="E41" s="92"/>
      <c r="F41" s="63">
        <v>14730</v>
      </c>
      <c r="G41" s="64">
        <v>13353</v>
      </c>
      <c r="H41" s="65">
        <f t="shared" si="0"/>
        <v>-9.3000000000000007</v>
      </c>
      <c r="I41" s="66">
        <f t="shared" si="3"/>
        <v>-10.9</v>
      </c>
      <c r="J41" s="67">
        <v>10570</v>
      </c>
      <c r="K41" s="64">
        <v>10734</v>
      </c>
      <c r="L41" s="68">
        <v>1.6</v>
      </c>
      <c r="M41" s="68">
        <v>-1.4</v>
      </c>
      <c r="N41" s="135">
        <v>1.8</v>
      </c>
    </row>
    <row r="42" spans="1:14" ht="12.95" customHeight="1">
      <c r="A42" s="71"/>
      <c r="B42" s="69"/>
      <c r="C42" s="69"/>
      <c r="D42" s="93" t="s">
        <v>50</v>
      </c>
      <c r="E42" s="92"/>
      <c r="F42" s="63">
        <v>3998</v>
      </c>
      <c r="G42" s="64">
        <v>3955</v>
      </c>
      <c r="H42" s="65">
        <f t="shared" si="0"/>
        <v>-1.1000000000000001</v>
      </c>
      <c r="I42" s="66">
        <f t="shared" si="3"/>
        <v>-2.7</v>
      </c>
      <c r="J42" s="67">
        <v>4848</v>
      </c>
      <c r="K42" s="64">
        <v>4920</v>
      </c>
      <c r="L42" s="68">
        <v>1.5</v>
      </c>
      <c r="M42" s="68">
        <v>-1.6</v>
      </c>
      <c r="N42" s="135">
        <v>1.6</v>
      </c>
    </row>
    <row r="43" spans="1:14" ht="12.95" customHeight="1">
      <c r="A43" s="71"/>
      <c r="B43" s="69"/>
      <c r="C43" s="69"/>
      <c r="D43" s="93" t="s">
        <v>51</v>
      </c>
      <c r="E43" s="92"/>
      <c r="F43" s="63">
        <v>2337</v>
      </c>
      <c r="G43" s="64">
        <v>1791</v>
      </c>
      <c r="H43" s="65">
        <f t="shared" si="0"/>
        <v>-23.4</v>
      </c>
      <c r="I43" s="66">
        <f t="shared" si="3"/>
        <v>-22.9</v>
      </c>
      <c r="J43" s="67">
        <v>1103</v>
      </c>
      <c r="K43" s="64">
        <v>957</v>
      </c>
      <c r="L43" s="68">
        <v>-13.2</v>
      </c>
      <c r="M43" s="68">
        <v>-13.2</v>
      </c>
      <c r="N43" s="135">
        <v>-0.7</v>
      </c>
    </row>
    <row r="44" spans="1:14" ht="12.95" customHeight="1">
      <c r="A44" s="71"/>
      <c r="B44" s="69"/>
      <c r="C44" s="69"/>
      <c r="D44" s="93" t="s">
        <v>52</v>
      </c>
      <c r="E44" s="92"/>
      <c r="F44" s="63">
        <v>6636</v>
      </c>
      <c r="G44" s="64">
        <v>6269</v>
      </c>
      <c r="H44" s="65">
        <f t="shared" si="0"/>
        <v>-5.5</v>
      </c>
      <c r="I44" s="66">
        <f t="shared" si="3"/>
        <v>-5.8</v>
      </c>
      <c r="J44" s="67">
        <v>5249</v>
      </c>
      <c r="K44" s="64">
        <v>5226</v>
      </c>
      <c r="L44" s="68">
        <v>-0.4</v>
      </c>
      <c r="M44" s="68">
        <v>-1</v>
      </c>
      <c r="N44" s="135">
        <v>0.3</v>
      </c>
    </row>
    <row r="45" spans="1:14" ht="12.95" customHeight="1">
      <c r="A45" s="71"/>
      <c r="B45" s="69"/>
      <c r="C45" s="69" t="s">
        <v>53</v>
      </c>
      <c r="D45" s="62"/>
      <c r="E45" s="95"/>
      <c r="F45" s="63">
        <v>10550</v>
      </c>
      <c r="G45" s="64">
        <v>12361</v>
      </c>
      <c r="H45" s="65">
        <f t="shared" si="0"/>
        <v>17.2</v>
      </c>
      <c r="I45" s="66">
        <f t="shared" si="3"/>
        <v>18.899999999999999</v>
      </c>
      <c r="J45" s="67">
        <v>11338</v>
      </c>
      <c r="K45" s="64">
        <v>12079</v>
      </c>
      <c r="L45" s="68">
        <v>6.5</v>
      </c>
      <c r="M45" s="68">
        <v>4.2</v>
      </c>
      <c r="N45" s="135">
        <v>-1.4</v>
      </c>
    </row>
    <row r="46" spans="1:14" ht="12.95" customHeight="1">
      <c r="A46" s="71"/>
      <c r="B46" s="69"/>
      <c r="C46" s="69"/>
      <c r="D46" s="93" t="s">
        <v>54</v>
      </c>
      <c r="E46" s="92"/>
      <c r="F46" s="63">
        <v>3868</v>
      </c>
      <c r="G46" s="64">
        <v>4907</v>
      </c>
      <c r="H46" s="65">
        <f t="shared" si="0"/>
        <v>26.9</v>
      </c>
      <c r="I46" s="66">
        <f t="shared" si="3"/>
        <v>29</v>
      </c>
      <c r="J46" s="67">
        <v>3677</v>
      </c>
      <c r="K46" s="64">
        <v>4050</v>
      </c>
      <c r="L46" s="68">
        <v>10.1</v>
      </c>
      <c r="M46" s="68">
        <v>5</v>
      </c>
      <c r="N46" s="135">
        <v>-1.6</v>
      </c>
    </row>
    <row r="47" spans="1:14" ht="12.95" customHeight="1">
      <c r="A47" s="71"/>
      <c r="B47" s="69"/>
      <c r="C47" s="69"/>
      <c r="D47" s="93" t="s">
        <v>55</v>
      </c>
      <c r="E47" s="92"/>
      <c r="F47" s="63">
        <v>503</v>
      </c>
      <c r="G47" s="64">
        <v>1057</v>
      </c>
      <c r="H47" s="65">
        <f t="shared" si="0"/>
        <v>110.1</v>
      </c>
      <c r="I47" s="66">
        <f t="shared" si="3"/>
        <v>94.5</v>
      </c>
      <c r="J47" s="67">
        <v>596</v>
      </c>
      <c r="K47" s="64">
        <v>629</v>
      </c>
      <c r="L47" s="68">
        <v>5.5</v>
      </c>
      <c r="M47" s="68">
        <v>3.8</v>
      </c>
      <c r="N47" s="135">
        <v>8</v>
      </c>
    </row>
    <row r="48" spans="1:14" ht="12.95" customHeight="1">
      <c r="A48" s="71"/>
      <c r="B48" s="69"/>
      <c r="C48" s="69"/>
      <c r="D48" s="93" t="s">
        <v>56</v>
      </c>
      <c r="E48" s="92"/>
      <c r="F48" s="63">
        <v>627</v>
      </c>
      <c r="G48" s="64">
        <v>841</v>
      </c>
      <c r="H48" s="65">
        <f t="shared" si="0"/>
        <v>34.1</v>
      </c>
      <c r="I48" s="66">
        <f t="shared" si="3"/>
        <v>56.5</v>
      </c>
      <c r="J48" s="67">
        <v>860</v>
      </c>
      <c r="K48" s="64">
        <v>890</v>
      </c>
      <c r="L48" s="68">
        <v>3.5</v>
      </c>
      <c r="M48" s="68">
        <v>1.7</v>
      </c>
      <c r="N48" s="135">
        <v>-14.3</v>
      </c>
    </row>
    <row r="49" spans="1:14" ht="12.95" customHeight="1">
      <c r="A49" s="71"/>
      <c r="B49" s="69"/>
      <c r="C49" s="69"/>
      <c r="D49" s="93" t="s">
        <v>57</v>
      </c>
      <c r="E49" s="92"/>
      <c r="F49" s="63">
        <v>2144</v>
      </c>
      <c r="G49" s="64">
        <v>2110</v>
      </c>
      <c r="H49" s="65">
        <f t="shared" si="0"/>
        <v>-1.6</v>
      </c>
      <c r="I49" s="66">
        <f t="shared" si="3"/>
        <v>-0.4</v>
      </c>
      <c r="J49" s="67">
        <v>2406</v>
      </c>
      <c r="K49" s="64">
        <v>2476</v>
      </c>
      <c r="L49" s="68">
        <v>2.9</v>
      </c>
      <c r="M49" s="68">
        <v>3.2</v>
      </c>
      <c r="N49" s="135">
        <v>-1.2</v>
      </c>
    </row>
    <row r="50" spans="1:14" ht="12.95" customHeight="1">
      <c r="A50" s="71"/>
      <c r="B50" s="69"/>
      <c r="C50" s="69"/>
      <c r="D50" s="93" t="s">
        <v>58</v>
      </c>
      <c r="E50" s="92"/>
      <c r="F50" s="63">
        <v>3096</v>
      </c>
      <c r="G50" s="64">
        <v>3105</v>
      </c>
      <c r="H50" s="65">
        <f t="shared" si="0"/>
        <v>0.3</v>
      </c>
      <c r="I50" s="66">
        <f t="shared" si="3"/>
        <v>-0.4</v>
      </c>
      <c r="J50" s="67">
        <v>3060</v>
      </c>
      <c r="K50" s="64">
        <v>3270</v>
      </c>
      <c r="L50" s="68">
        <v>6.9</v>
      </c>
      <c r="M50" s="68">
        <v>5.3</v>
      </c>
      <c r="N50" s="135">
        <v>0.7</v>
      </c>
    </row>
    <row r="51" spans="1:14" ht="12.95" customHeight="1">
      <c r="A51" s="71"/>
      <c r="B51" s="69"/>
      <c r="C51" s="69"/>
      <c r="D51" s="93" t="s">
        <v>59</v>
      </c>
      <c r="E51" s="92"/>
      <c r="F51" s="96">
        <v>311</v>
      </c>
      <c r="G51" s="97">
        <v>342</v>
      </c>
      <c r="H51" s="65">
        <f t="shared" si="0"/>
        <v>10</v>
      </c>
      <c r="I51" s="66">
        <f t="shared" si="3"/>
        <v>9.3000000000000007</v>
      </c>
      <c r="J51" s="98">
        <v>739</v>
      </c>
      <c r="K51" s="97">
        <v>764</v>
      </c>
      <c r="L51" s="68">
        <v>3.4</v>
      </c>
      <c r="M51" s="68">
        <v>2.1</v>
      </c>
      <c r="N51" s="135">
        <v>0.6</v>
      </c>
    </row>
    <row r="52" spans="1:14" ht="12.95" customHeight="1">
      <c r="A52" s="71"/>
      <c r="B52" s="69"/>
      <c r="C52" s="69" t="s">
        <v>60</v>
      </c>
      <c r="D52" s="62"/>
      <c r="E52" s="95"/>
      <c r="F52" s="63">
        <v>11588</v>
      </c>
      <c r="G52" s="64">
        <v>11582</v>
      </c>
      <c r="H52" s="65">
        <f t="shared" si="0"/>
        <v>-0.1</v>
      </c>
      <c r="I52" s="66">
        <f t="shared" si="3"/>
        <v>-0.3</v>
      </c>
      <c r="J52" s="67">
        <v>13072</v>
      </c>
      <c r="K52" s="64">
        <v>12935</v>
      </c>
      <c r="L52" s="68">
        <v>-1</v>
      </c>
      <c r="M52" s="68">
        <v>-1.4</v>
      </c>
      <c r="N52" s="135">
        <v>0.2</v>
      </c>
    </row>
    <row r="53" spans="1:14" ht="12.95" customHeight="1">
      <c r="A53" s="71"/>
      <c r="B53" s="69"/>
      <c r="C53" s="69"/>
      <c r="D53" s="93" t="s">
        <v>61</v>
      </c>
      <c r="E53" s="92"/>
      <c r="F53" s="63">
        <v>480</v>
      </c>
      <c r="G53" s="64">
        <v>7</v>
      </c>
      <c r="H53" s="65">
        <f t="shared" si="0"/>
        <v>-98.5</v>
      </c>
      <c r="I53" s="66">
        <f t="shared" si="3"/>
        <v>-98.5</v>
      </c>
      <c r="J53" s="67">
        <v>128</v>
      </c>
      <c r="K53" s="64">
        <v>118</v>
      </c>
      <c r="L53" s="68">
        <v>-7.8</v>
      </c>
      <c r="M53" s="68">
        <v>-8.6999999999999993</v>
      </c>
      <c r="N53" s="135">
        <v>0.2</v>
      </c>
    </row>
    <row r="54" spans="1:14" ht="12.95" customHeight="1">
      <c r="A54" s="71"/>
      <c r="B54" s="69"/>
      <c r="C54" s="69"/>
      <c r="D54" s="93" t="s">
        <v>62</v>
      </c>
      <c r="E54" s="92"/>
      <c r="F54" s="63">
        <v>4539</v>
      </c>
      <c r="G54" s="64">
        <v>4614</v>
      </c>
      <c r="H54" s="65">
        <f t="shared" si="0"/>
        <v>1.7</v>
      </c>
      <c r="I54" s="66">
        <f t="shared" si="3"/>
        <v>-1.3</v>
      </c>
      <c r="J54" s="67">
        <v>5519</v>
      </c>
      <c r="K54" s="64">
        <v>5514</v>
      </c>
      <c r="L54" s="68">
        <v>-0.1</v>
      </c>
      <c r="M54" s="68">
        <v>0.1</v>
      </c>
      <c r="N54" s="135">
        <v>3</v>
      </c>
    </row>
    <row r="55" spans="1:14" ht="12.95" customHeight="1">
      <c r="A55" s="71"/>
      <c r="B55" s="69"/>
      <c r="C55" s="69"/>
      <c r="D55" s="93" t="s">
        <v>63</v>
      </c>
      <c r="E55" s="92"/>
      <c r="F55" s="63">
        <v>1988</v>
      </c>
      <c r="G55" s="64">
        <v>2264</v>
      </c>
      <c r="H55" s="65">
        <f t="shared" si="0"/>
        <v>13.9</v>
      </c>
      <c r="I55" s="66">
        <f t="shared" si="3"/>
        <v>23.8</v>
      </c>
      <c r="J55" s="67">
        <v>2453</v>
      </c>
      <c r="K55" s="64">
        <v>2465</v>
      </c>
      <c r="L55" s="68">
        <v>0.5</v>
      </c>
      <c r="M55" s="68">
        <v>0.1</v>
      </c>
      <c r="N55" s="135">
        <v>-8</v>
      </c>
    </row>
    <row r="56" spans="1:14" ht="12.95" customHeight="1">
      <c r="A56" s="71"/>
      <c r="B56" s="69"/>
      <c r="C56" s="69"/>
      <c r="D56" s="93" t="s">
        <v>64</v>
      </c>
      <c r="E56" s="92"/>
      <c r="F56" s="63">
        <v>1088</v>
      </c>
      <c r="G56" s="64">
        <v>1057</v>
      </c>
      <c r="H56" s="65">
        <f t="shared" si="0"/>
        <v>-2.8</v>
      </c>
      <c r="I56" s="66">
        <f t="shared" si="3"/>
        <v>-3.9</v>
      </c>
      <c r="J56" s="67">
        <v>1112</v>
      </c>
      <c r="K56" s="64">
        <v>1097</v>
      </c>
      <c r="L56" s="68">
        <v>-1.3</v>
      </c>
      <c r="M56" s="68">
        <v>-1.9</v>
      </c>
      <c r="N56" s="135">
        <v>1.1000000000000001</v>
      </c>
    </row>
    <row r="57" spans="1:14" ht="12.95" customHeight="1">
      <c r="A57" s="71"/>
      <c r="B57" s="69"/>
      <c r="C57" s="69"/>
      <c r="D57" s="93" t="s">
        <v>65</v>
      </c>
      <c r="E57" s="92"/>
      <c r="F57" s="63">
        <v>119</v>
      </c>
      <c r="G57" s="64">
        <v>69</v>
      </c>
      <c r="H57" s="65">
        <f t="shared" si="0"/>
        <v>-42</v>
      </c>
      <c r="I57" s="73" t="s">
        <v>12</v>
      </c>
      <c r="J57" s="67">
        <v>104</v>
      </c>
      <c r="K57" s="64">
        <v>102</v>
      </c>
      <c r="L57" s="68">
        <v>-1.9</v>
      </c>
      <c r="M57" s="68" t="s">
        <v>28</v>
      </c>
      <c r="N57" s="135" t="s">
        <v>28</v>
      </c>
    </row>
    <row r="58" spans="1:14" ht="12.95" customHeight="1">
      <c r="A58" s="71"/>
      <c r="B58" s="69"/>
      <c r="C58" s="69"/>
      <c r="D58" s="93" t="s">
        <v>66</v>
      </c>
      <c r="E58" s="92"/>
      <c r="F58" s="63">
        <v>925</v>
      </c>
      <c r="G58" s="64">
        <v>879</v>
      </c>
      <c r="H58" s="65">
        <f t="shared" si="0"/>
        <v>-5</v>
      </c>
      <c r="I58" s="66">
        <f t="shared" si="3"/>
        <v>-1.3</v>
      </c>
      <c r="J58" s="67">
        <v>1041</v>
      </c>
      <c r="K58" s="64">
        <v>1022</v>
      </c>
      <c r="L58" s="68">
        <v>-1.8</v>
      </c>
      <c r="M58" s="68">
        <v>-2.2000000000000002</v>
      </c>
      <c r="N58" s="135">
        <v>-3.7</v>
      </c>
    </row>
    <row r="59" spans="1:14" ht="12.95" customHeight="1">
      <c r="A59" s="71"/>
      <c r="B59" s="69"/>
      <c r="C59" s="69"/>
      <c r="D59" s="93" t="s">
        <v>67</v>
      </c>
      <c r="E59" s="92"/>
      <c r="F59" s="63">
        <v>1701</v>
      </c>
      <c r="G59" s="64">
        <v>1778</v>
      </c>
      <c r="H59" s="65">
        <f t="shared" si="0"/>
        <v>4.5</v>
      </c>
      <c r="I59" s="66">
        <f t="shared" si="3"/>
        <v>1.4</v>
      </c>
      <c r="J59" s="67">
        <v>1912</v>
      </c>
      <c r="K59" s="64">
        <v>1840</v>
      </c>
      <c r="L59" s="68">
        <v>-3.8</v>
      </c>
      <c r="M59" s="68">
        <v>-5</v>
      </c>
      <c r="N59" s="135">
        <v>3.1</v>
      </c>
    </row>
    <row r="60" spans="1:14" ht="12.95" customHeight="1">
      <c r="A60" s="71"/>
      <c r="B60" s="69"/>
      <c r="C60" s="69"/>
      <c r="D60" s="93" t="s">
        <v>68</v>
      </c>
      <c r="E60" s="92"/>
      <c r="F60" s="63">
        <v>748</v>
      </c>
      <c r="G60" s="64">
        <v>914</v>
      </c>
      <c r="H60" s="65">
        <f t="shared" si="0"/>
        <v>22.2</v>
      </c>
      <c r="I60" s="66">
        <f t="shared" si="3"/>
        <v>19.3</v>
      </c>
      <c r="J60" s="67">
        <v>802</v>
      </c>
      <c r="K60" s="64">
        <v>778</v>
      </c>
      <c r="L60" s="68">
        <v>-3</v>
      </c>
      <c r="M60" s="68">
        <v>-5.3</v>
      </c>
      <c r="N60" s="135">
        <v>2.4</v>
      </c>
    </row>
    <row r="61" spans="1:14" ht="12.95" customHeight="1">
      <c r="A61" s="71"/>
      <c r="B61" s="69"/>
      <c r="C61" s="69" t="s">
        <v>69</v>
      </c>
      <c r="D61" s="62"/>
      <c r="E61" s="95"/>
      <c r="F61" s="63">
        <v>13354</v>
      </c>
      <c r="G61" s="64">
        <v>11998</v>
      </c>
      <c r="H61" s="65">
        <f t="shared" si="0"/>
        <v>-10.199999999999999</v>
      </c>
      <c r="I61" s="66">
        <f t="shared" si="3"/>
        <v>-10.6</v>
      </c>
      <c r="J61" s="67">
        <v>11973</v>
      </c>
      <c r="K61" s="64">
        <v>12662</v>
      </c>
      <c r="L61" s="68">
        <v>5.8</v>
      </c>
      <c r="M61" s="68">
        <v>5.0999999999999996</v>
      </c>
      <c r="N61" s="135">
        <v>0.5</v>
      </c>
    </row>
    <row r="62" spans="1:14" ht="12.95" customHeight="1">
      <c r="A62" s="71"/>
      <c r="B62" s="69"/>
      <c r="C62" s="69"/>
      <c r="D62" s="93" t="s">
        <v>70</v>
      </c>
      <c r="E62" s="92"/>
      <c r="F62" s="63">
        <v>1829</v>
      </c>
      <c r="G62" s="64">
        <v>1908</v>
      </c>
      <c r="H62" s="65">
        <f t="shared" si="0"/>
        <v>4.3</v>
      </c>
      <c r="I62" s="66">
        <f t="shared" si="3"/>
        <v>4.4000000000000004</v>
      </c>
      <c r="J62" s="67">
        <v>2025</v>
      </c>
      <c r="K62" s="64">
        <v>2178</v>
      </c>
      <c r="L62" s="68">
        <v>7.6</v>
      </c>
      <c r="M62" s="68">
        <v>7.7</v>
      </c>
      <c r="N62" s="135">
        <v>-0.1</v>
      </c>
    </row>
    <row r="63" spans="1:14" ht="12.95" customHeight="1">
      <c r="A63" s="71"/>
      <c r="B63" s="69"/>
      <c r="C63" s="69"/>
      <c r="D63" s="93" t="s">
        <v>71</v>
      </c>
      <c r="E63" s="92"/>
      <c r="F63" s="63">
        <v>806</v>
      </c>
      <c r="G63" s="64">
        <v>990</v>
      </c>
      <c r="H63" s="65">
        <f t="shared" si="0"/>
        <v>22.8</v>
      </c>
      <c r="I63" s="73" t="s">
        <v>12</v>
      </c>
      <c r="J63" s="67">
        <v>820</v>
      </c>
      <c r="K63" s="64">
        <v>816</v>
      </c>
      <c r="L63" s="68">
        <v>-0.5</v>
      </c>
      <c r="M63" s="68" t="s">
        <v>28</v>
      </c>
      <c r="N63" s="135" t="s">
        <v>28</v>
      </c>
    </row>
    <row r="64" spans="1:14" ht="12.95" customHeight="1">
      <c r="A64" s="71"/>
      <c r="B64" s="69"/>
      <c r="C64" s="69"/>
      <c r="D64" s="93" t="s">
        <v>72</v>
      </c>
      <c r="E64" s="92"/>
      <c r="F64" s="63">
        <v>2770</v>
      </c>
      <c r="G64" s="64">
        <v>3686</v>
      </c>
      <c r="H64" s="65">
        <f t="shared" si="0"/>
        <v>33.1</v>
      </c>
      <c r="I64" s="66">
        <f t="shared" si="3"/>
        <v>33.9</v>
      </c>
      <c r="J64" s="67">
        <v>2527</v>
      </c>
      <c r="K64" s="64">
        <v>2641</v>
      </c>
      <c r="L64" s="68">
        <v>4.5</v>
      </c>
      <c r="M64" s="68">
        <v>3.8</v>
      </c>
      <c r="N64" s="135">
        <v>-0.6</v>
      </c>
    </row>
    <row r="65" spans="1:15" ht="12.95" customHeight="1">
      <c r="A65" s="71"/>
      <c r="B65" s="69"/>
      <c r="C65" s="69"/>
      <c r="D65" s="93" t="s">
        <v>73</v>
      </c>
      <c r="E65" s="92"/>
      <c r="F65" s="63">
        <v>7950</v>
      </c>
      <c r="G65" s="64">
        <v>5413</v>
      </c>
      <c r="H65" s="65">
        <f t="shared" si="0"/>
        <v>-31.9</v>
      </c>
      <c r="I65" s="66">
        <f t="shared" si="3"/>
        <v>-32.6</v>
      </c>
      <c r="J65" s="67">
        <v>6602</v>
      </c>
      <c r="K65" s="64">
        <v>7026</v>
      </c>
      <c r="L65" s="68">
        <v>6.4</v>
      </c>
      <c r="M65" s="68">
        <v>5.3</v>
      </c>
      <c r="N65" s="135">
        <v>1</v>
      </c>
    </row>
    <row r="66" spans="1:15" ht="12.95" customHeight="1">
      <c r="A66" s="71"/>
      <c r="B66" s="69"/>
      <c r="C66" s="69" t="s">
        <v>74</v>
      </c>
      <c r="D66" s="62"/>
      <c r="E66" s="95"/>
      <c r="F66" s="63">
        <v>67307</v>
      </c>
      <c r="G66" s="64">
        <v>61308</v>
      </c>
      <c r="H66" s="65">
        <f t="shared" si="0"/>
        <v>-8.9</v>
      </c>
      <c r="I66" s="66">
        <f t="shared" si="3"/>
        <v>-7.8</v>
      </c>
      <c r="J66" s="67">
        <v>51508</v>
      </c>
      <c r="K66" s="64">
        <v>54943</v>
      </c>
      <c r="L66" s="68">
        <v>6.7</v>
      </c>
      <c r="M66" s="68">
        <v>7.5</v>
      </c>
      <c r="N66" s="135">
        <v>-1.2</v>
      </c>
    </row>
    <row r="67" spans="1:15" ht="12.95" customHeight="1">
      <c r="A67" s="71"/>
      <c r="B67" s="69"/>
      <c r="C67" s="69"/>
      <c r="D67" s="93" t="s">
        <v>75</v>
      </c>
      <c r="E67" s="92"/>
      <c r="F67" s="63">
        <v>3755</v>
      </c>
      <c r="G67" s="64">
        <v>4284</v>
      </c>
      <c r="H67" s="65">
        <f t="shared" si="0"/>
        <v>14.1</v>
      </c>
      <c r="I67" s="66">
        <f t="shared" si="3"/>
        <v>13.4</v>
      </c>
      <c r="J67" s="67">
        <v>7030</v>
      </c>
      <c r="K67" s="64">
        <v>7684</v>
      </c>
      <c r="L67" s="68">
        <v>9.3000000000000007</v>
      </c>
      <c r="M67" s="68">
        <v>8.5</v>
      </c>
      <c r="N67" s="135">
        <v>0.6</v>
      </c>
    </row>
    <row r="68" spans="1:15" ht="12.95" customHeight="1">
      <c r="A68" s="71"/>
      <c r="B68" s="69"/>
      <c r="C68" s="69"/>
      <c r="D68" s="93" t="s">
        <v>76</v>
      </c>
      <c r="E68" s="92"/>
      <c r="F68" s="63">
        <v>46253</v>
      </c>
      <c r="G68" s="64">
        <v>41121</v>
      </c>
      <c r="H68" s="65">
        <f t="shared" si="0"/>
        <v>-11.1</v>
      </c>
      <c r="I68" s="66">
        <f t="shared" si="3"/>
        <v>-10.5</v>
      </c>
      <c r="J68" s="67">
        <v>27940</v>
      </c>
      <c r="K68" s="64">
        <v>31054</v>
      </c>
      <c r="L68" s="68">
        <v>11.1</v>
      </c>
      <c r="M68" s="68">
        <v>11</v>
      </c>
      <c r="N68" s="135">
        <v>-0.7</v>
      </c>
    </row>
    <row r="69" spans="1:15" ht="12.95" customHeight="1">
      <c r="A69" s="71"/>
      <c r="B69" s="69"/>
      <c r="C69" s="69"/>
      <c r="D69" s="93" t="s">
        <v>77</v>
      </c>
      <c r="E69" s="92"/>
      <c r="F69" s="63">
        <v>17299</v>
      </c>
      <c r="G69" s="64">
        <v>15903</v>
      </c>
      <c r="H69" s="65">
        <f t="shared" si="0"/>
        <v>-8.1</v>
      </c>
      <c r="I69" s="66">
        <f t="shared" si="3"/>
        <v>-5</v>
      </c>
      <c r="J69" s="67">
        <v>16538</v>
      </c>
      <c r="K69" s="64">
        <v>16206</v>
      </c>
      <c r="L69" s="68">
        <v>-2</v>
      </c>
      <c r="M69" s="68">
        <v>1.1000000000000001</v>
      </c>
      <c r="N69" s="135">
        <v>-3.3</v>
      </c>
    </row>
    <row r="70" spans="1:15" ht="12.95" customHeight="1">
      <c r="A70" s="71"/>
      <c r="B70" s="69"/>
      <c r="C70" s="69" t="s">
        <v>78</v>
      </c>
      <c r="D70" s="62"/>
      <c r="E70" s="95"/>
      <c r="F70" s="63">
        <v>16732</v>
      </c>
      <c r="G70" s="64">
        <v>10251</v>
      </c>
      <c r="H70" s="65">
        <f t="shared" si="0"/>
        <v>-38.700000000000003</v>
      </c>
      <c r="I70" s="66">
        <f t="shared" si="3"/>
        <v>-39.6</v>
      </c>
      <c r="J70" s="67">
        <v>19131</v>
      </c>
      <c r="K70" s="64">
        <v>18529</v>
      </c>
      <c r="L70" s="68">
        <v>-3.1</v>
      </c>
      <c r="M70" s="68">
        <v>-1.6</v>
      </c>
      <c r="N70" s="135">
        <v>1.5</v>
      </c>
    </row>
    <row r="71" spans="1:15" ht="12.95" customHeight="1">
      <c r="A71" s="71"/>
      <c r="B71" s="69"/>
      <c r="C71" s="69"/>
      <c r="D71" s="93" t="s">
        <v>79</v>
      </c>
      <c r="E71" s="95"/>
      <c r="F71" s="63">
        <v>12284</v>
      </c>
      <c r="G71" s="64">
        <v>8551</v>
      </c>
      <c r="H71" s="65">
        <f t="shared" si="0"/>
        <v>-30.4</v>
      </c>
      <c r="I71" s="66">
        <f>ROUND((((100+H71)/(100+N71))-1)*100,1)</f>
        <v>-29.4</v>
      </c>
      <c r="J71" s="67">
        <v>14433</v>
      </c>
      <c r="K71" s="64">
        <v>13832</v>
      </c>
      <c r="L71" s="68">
        <v>-4.2</v>
      </c>
      <c r="M71" s="68">
        <v>-1.5</v>
      </c>
      <c r="N71" s="135">
        <v>-1.4</v>
      </c>
    </row>
    <row r="72" spans="1:15" ht="12.95" customHeight="1">
      <c r="A72" s="71"/>
      <c r="B72" s="69"/>
      <c r="C72" s="69"/>
      <c r="D72" s="93" t="s">
        <v>80</v>
      </c>
      <c r="E72" s="95"/>
      <c r="F72" s="63">
        <v>395</v>
      </c>
      <c r="G72" s="64">
        <v>286</v>
      </c>
      <c r="H72" s="65">
        <f t="shared" si="0"/>
        <v>-27.6</v>
      </c>
      <c r="I72" s="66">
        <f>ROUND((((100+H72)/(100+N72))-1)*100,1)</f>
        <v>-27.8</v>
      </c>
      <c r="J72" s="67">
        <v>302</v>
      </c>
      <c r="K72" s="64">
        <v>367</v>
      </c>
      <c r="L72" s="68">
        <v>21.5</v>
      </c>
      <c r="M72" s="68">
        <v>21.1</v>
      </c>
      <c r="N72" s="135">
        <v>0.3</v>
      </c>
    </row>
    <row r="73" spans="1:15" ht="12.95" customHeight="1">
      <c r="A73" s="71"/>
      <c r="B73" s="69"/>
      <c r="C73" s="69"/>
      <c r="D73" s="93" t="s">
        <v>81</v>
      </c>
      <c r="E73" s="95"/>
      <c r="F73" s="63">
        <v>4053</v>
      </c>
      <c r="G73" s="64">
        <v>1413</v>
      </c>
      <c r="H73" s="65">
        <f t="shared" si="0"/>
        <v>-65.099999999999994</v>
      </c>
      <c r="I73" s="66">
        <f>ROUND((((100+H73)/(100+N73))-1)*100,1)</f>
        <v>-67</v>
      </c>
      <c r="J73" s="67">
        <v>4396</v>
      </c>
      <c r="K73" s="64">
        <v>4331</v>
      </c>
      <c r="L73" s="68">
        <v>-1.5</v>
      </c>
      <c r="M73" s="68">
        <v>-2.7</v>
      </c>
      <c r="N73" s="135">
        <v>5.8</v>
      </c>
    </row>
    <row r="74" spans="1:15" ht="12.95" customHeight="1">
      <c r="A74" s="71"/>
      <c r="B74" s="69"/>
      <c r="C74" s="69" t="s">
        <v>82</v>
      </c>
      <c r="D74" s="62"/>
      <c r="E74" s="95"/>
      <c r="F74" s="63">
        <v>30783</v>
      </c>
      <c r="G74" s="64">
        <v>28484</v>
      </c>
      <c r="H74" s="65">
        <f t="shared" si="0"/>
        <v>-7.5</v>
      </c>
      <c r="I74" s="66">
        <f t="shared" si="3"/>
        <v>-8.1999999999999993</v>
      </c>
      <c r="J74" s="67">
        <v>29838</v>
      </c>
      <c r="K74" s="64">
        <v>31948</v>
      </c>
      <c r="L74" s="68">
        <v>7.1</v>
      </c>
      <c r="M74" s="68">
        <v>5.4</v>
      </c>
      <c r="N74" s="135">
        <v>0.8</v>
      </c>
    </row>
    <row r="75" spans="1:15" ht="12.95" customHeight="1">
      <c r="A75" s="71"/>
      <c r="B75" s="69"/>
      <c r="C75" s="69"/>
      <c r="D75" s="93" t="s">
        <v>83</v>
      </c>
      <c r="E75" s="92"/>
      <c r="F75" s="63">
        <v>1246</v>
      </c>
      <c r="G75" s="64">
        <v>1841</v>
      </c>
      <c r="H75" s="65">
        <f t="shared" ref="H75:H86" si="4">ROUND((G75/F75-1)*100,1)</f>
        <v>47.8</v>
      </c>
      <c r="I75" s="66">
        <f t="shared" si="3"/>
        <v>54</v>
      </c>
      <c r="J75" s="67">
        <v>2056</v>
      </c>
      <c r="K75" s="64">
        <v>2462</v>
      </c>
      <c r="L75" s="68">
        <v>19.7</v>
      </c>
      <c r="M75" s="68">
        <v>19.600000000000001</v>
      </c>
      <c r="N75" s="135">
        <v>-4</v>
      </c>
    </row>
    <row r="76" spans="1:15" ht="12.95" customHeight="1">
      <c r="A76" s="71"/>
      <c r="B76" s="69"/>
      <c r="C76" s="69"/>
      <c r="D76" s="93" t="s">
        <v>84</v>
      </c>
      <c r="E76" s="92"/>
      <c r="F76" s="63">
        <v>8091</v>
      </c>
      <c r="G76" s="64">
        <v>6344</v>
      </c>
      <c r="H76" s="65">
        <f t="shared" si="4"/>
        <v>-21.6</v>
      </c>
      <c r="I76" s="66">
        <f t="shared" si="3"/>
        <v>-22.5</v>
      </c>
      <c r="J76" s="67">
        <v>7249</v>
      </c>
      <c r="K76" s="64">
        <v>7522</v>
      </c>
      <c r="L76" s="68">
        <v>3.8</v>
      </c>
      <c r="M76" s="68">
        <v>2.2999999999999998</v>
      </c>
      <c r="N76" s="135">
        <v>1.1000000000000001</v>
      </c>
    </row>
    <row r="77" spans="1:15" ht="12.95" customHeight="1">
      <c r="A77" s="71"/>
      <c r="B77" s="69"/>
      <c r="C77" s="69"/>
      <c r="D77" s="93" t="s">
        <v>85</v>
      </c>
      <c r="E77" s="92"/>
      <c r="F77" s="63">
        <v>3261</v>
      </c>
      <c r="G77" s="64">
        <v>2914</v>
      </c>
      <c r="H77" s="65">
        <f t="shared" si="4"/>
        <v>-10.6</v>
      </c>
      <c r="I77" s="66">
        <f t="shared" si="3"/>
        <v>-13.8</v>
      </c>
      <c r="J77" s="67">
        <v>3041</v>
      </c>
      <c r="K77" s="64">
        <v>3016</v>
      </c>
      <c r="L77" s="68">
        <v>-0.8</v>
      </c>
      <c r="M77" s="68">
        <v>-3.5</v>
      </c>
      <c r="N77" s="135">
        <v>3.7</v>
      </c>
    </row>
    <row r="78" spans="1:15" ht="12.95" customHeight="1">
      <c r="A78" s="71"/>
      <c r="B78" s="69"/>
      <c r="C78" s="69"/>
      <c r="D78" s="93" t="s">
        <v>86</v>
      </c>
      <c r="E78" s="92"/>
      <c r="F78" s="63">
        <v>18185</v>
      </c>
      <c r="G78" s="64">
        <v>17385</v>
      </c>
      <c r="H78" s="65">
        <f t="shared" si="4"/>
        <v>-4.4000000000000004</v>
      </c>
      <c r="I78" s="66">
        <f t="shared" si="3"/>
        <v>-5.0999999999999996</v>
      </c>
      <c r="J78" s="67">
        <v>17492</v>
      </c>
      <c r="K78" s="64">
        <v>18948</v>
      </c>
      <c r="L78" s="68">
        <v>8.3000000000000007</v>
      </c>
      <c r="M78" s="68">
        <v>6.7</v>
      </c>
      <c r="N78" s="135">
        <v>0.7</v>
      </c>
    </row>
    <row r="79" spans="1:15" ht="12.95" customHeight="1">
      <c r="A79" s="71"/>
      <c r="B79" s="69"/>
      <c r="C79" s="69" t="s">
        <v>87</v>
      </c>
      <c r="D79" s="62"/>
      <c r="E79" s="95"/>
      <c r="F79" s="63">
        <v>67583</v>
      </c>
      <c r="G79" s="64">
        <v>61126</v>
      </c>
      <c r="H79" s="65">
        <f t="shared" si="4"/>
        <v>-9.6</v>
      </c>
      <c r="I79" s="66">
        <f t="shared" si="3"/>
        <v>-9.6</v>
      </c>
      <c r="J79" s="67">
        <v>62394</v>
      </c>
      <c r="K79" s="64">
        <v>62195</v>
      </c>
      <c r="L79" s="68">
        <v>-0.3</v>
      </c>
      <c r="M79" s="65">
        <v>-0.9</v>
      </c>
      <c r="N79" s="135">
        <f t="shared" ref="N79" si="5">$N$23</f>
        <v>0</v>
      </c>
      <c r="O79" s="99"/>
    </row>
    <row r="80" spans="1:15" ht="12.95" customHeight="1">
      <c r="A80" s="71"/>
      <c r="B80" s="69"/>
      <c r="C80" s="69"/>
      <c r="D80" s="93" t="s">
        <v>88</v>
      </c>
      <c r="E80" s="92"/>
      <c r="F80" s="63">
        <v>26457</v>
      </c>
      <c r="G80" s="64">
        <v>26009</v>
      </c>
      <c r="H80" s="65">
        <f t="shared" si="4"/>
        <v>-1.7</v>
      </c>
      <c r="I80" s="66">
        <f t="shared" si="3"/>
        <v>-1</v>
      </c>
      <c r="J80" s="67">
        <v>24167</v>
      </c>
      <c r="K80" s="64">
        <v>24995</v>
      </c>
      <c r="L80" s="68">
        <v>3.4</v>
      </c>
      <c r="M80" s="68">
        <v>3.4</v>
      </c>
      <c r="N80" s="135">
        <v>-0.7</v>
      </c>
    </row>
    <row r="81" spans="1:15" ht="12.95" customHeight="1">
      <c r="A81" s="71"/>
      <c r="B81" s="69"/>
      <c r="C81" s="69"/>
      <c r="D81" s="93" t="s">
        <v>89</v>
      </c>
      <c r="E81" s="92"/>
      <c r="F81" s="63">
        <v>15057</v>
      </c>
      <c r="G81" s="64">
        <v>6280</v>
      </c>
      <c r="H81" s="65">
        <f t="shared" si="4"/>
        <v>-58.3</v>
      </c>
      <c r="I81" s="66">
        <f t="shared" si="3"/>
        <v>-58.3</v>
      </c>
      <c r="J81" s="67">
        <v>11875</v>
      </c>
      <c r="K81" s="64">
        <v>11897</v>
      </c>
      <c r="L81" s="68">
        <v>0.2</v>
      </c>
      <c r="M81" s="65">
        <v>-0.4</v>
      </c>
      <c r="N81" s="135">
        <f t="shared" ref="N81:N83" si="6">$N$23</f>
        <v>0</v>
      </c>
      <c r="O81" s="99"/>
    </row>
    <row r="82" spans="1:15" ht="12.95" customHeight="1">
      <c r="A82" s="71"/>
      <c r="B82" s="69"/>
      <c r="C82" s="69"/>
      <c r="D82" s="93" t="s">
        <v>90</v>
      </c>
      <c r="E82" s="92"/>
      <c r="F82" s="63">
        <v>19181</v>
      </c>
      <c r="G82" s="64">
        <v>14303</v>
      </c>
      <c r="H82" s="65">
        <f t="shared" si="4"/>
        <v>-25.4</v>
      </c>
      <c r="I82" s="66">
        <f t="shared" si="3"/>
        <v>-25.4</v>
      </c>
      <c r="J82" s="67">
        <v>17955</v>
      </c>
      <c r="K82" s="64">
        <v>17402</v>
      </c>
      <c r="L82" s="68">
        <v>-3.1</v>
      </c>
      <c r="M82" s="68">
        <v>-3.7</v>
      </c>
      <c r="N82" s="135">
        <f t="shared" si="6"/>
        <v>0</v>
      </c>
      <c r="O82" s="100"/>
    </row>
    <row r="83" spans="1:15" ht="12.95" customHeight="1">
      <c r="A83" s="71"/>
      <c r="B83" s="69"/>
      <c r="C83" s="69"/>
      <c r="D83" s="93" t="s">
        <v>91</v>
      </c>
      <c r="E83" s="92"/>
      <c r="F83" s="63">
        <v>6887</v>
      </c>
      <c r="G83" s="64">
        <v>14533</v>
      </c>
      <c r="H83" s="65">
        <f t="shared" si="4"/>
        <v>111</v>
      </c>
      <c r="I83" s="66">
        <f t="shared" si="3"/>
        <v>111</v>
      </c>
      <c r="J83" s="67">
        <v>8398</v>
      </c>
      <c r="K83" s="64">
        <v>7901</v>
      </c>
      <c r="L83" s="68">
        <v>-5.9</v>
      </c>
      <c r="M83" s="65">
        <v>-6.5</v>
      </c>
      <c r="N83" s="135">
        <f t="shared" si="6"/>
        <v>0</v>
      </c>
      <c r="O83" s="99"/>
    </row>
    <row r="84" spans="1:15" ht="12.95" customHeight="1">
      <c r="A84" s="71"/>
      <c r="B84" s="69" t="s">
        <v>92</v>
      </c>
      <c r="C84" s="69"/>
      <c r="D84" s="62"/>
      <c r="E84" s="69"/>
      <c r="F84" s="63">
        <v>94064</v>
      </c>
      <c r="G84" s="64">
        <v>93536</v>
      </c>
      <c r="H84" s="65">
        <f t="shared" si="4"/>
        <v>-0.6</v>
      </c>
      <c r="I84" s="73" t="s">
        <v>12</v>
      </c>
      <c r="J84" s="67">
        <v>103593</v>
      </c>
      <c r="K84" s="64">
        <v>109504</v>
      </c>
      <c r="L84" s="68">
        <v>5.7</v>
      </c>
      <c r="M84" s="68" t="s">
        <v>28</v>
      </c>
      <c r="N84" s="135"/>
    </row>
    <row r="85" spans="1:15" ht="12.95" customHeight="1">
      <c r="A85" s="71" t="s">
        <v>93</v>
      </c>
      <c r="B85" s="69"/>
      <c r="C85" s="69"/>
      <c r="D85" s="62"/>
      <c r="E85" s="69"/>
      <c r="F85" s="63">
        <v>605894</v>
      </c>
      <c r="G85" s="64">
        <v>615377</v>
      </c>
      <c r="H85" s="65">
        <f t="shared" si="4"/>
        <v>1.6</v>
      </c>
      <c r="I85" s="73" t="s">
        <v>12</v>
      </c>
      <c r="J85" s="67">
        <v>571542</v>
      </c>
      <c r="K85" s="64">
        <v>614769</v>
      </c>
      <c r="L85" s="68">
        <v>7.6</v>
      </c>
      <c r="M85" s="68" t="s">
        <v>28</v>
      </c>
      <c r="N85" s="135"/>
    </row>
    <row r="86" spans="1:15" ht="12.95" customHeight="1">
      <c r="A86" s="71" t="s">
        <v>94</v>
      </c>
      <c r="B86" s="69"/>
      <c r="C86" s="69"/>
      <c r="D86" s="62"/>
      <c r="E86" s="69"/>
      <c r="F86" s="63">
        <v>56382</v>
      </c>
      <c r="G86" s="64">
        <v>49799</v>
      </c>
      <c r="H86" s="65">
        <f t="shared" si="4"/>
        <v>-11.7</v>
      </c>
      <c r="I86" s="73" t="s">
        <v>12</v>
      </c>
      <c r="J86" s="67">
        <v>55917</v>
      </c>
      <c r="K86" s="64">
        <v>66718</v>
      </c>
      <c r="L86" s="68">
        <v>19.3</v>
      </c>
      <c r="M86" s="65" t="s">
        <v>28</v>
      </c>
      <c r="N86" s="135"/>
    </row>
    <row r="87" spans="1:15" ht="12.95" customHeight="1">
      <c r="A87" s="71"/>
      <c r="B87" s="69"/>
      <c r="C87" s="69"/>
      <c r="D87" s="62"/>
      <c r="E87" s="69"/>
      <c r="F87" s="101"/>
      <c r="G87" s="69"/>
      <c r="H87" s="65"/>
      <c r="I87" s="66"/>
      <c r="J87" s="102"/>
      <c r="K87" s="103"/>
      <c r="L87" s="65"/>
      <c r="M87" s="65"/>
      <c r="N87" s="135"/>
    </row>
    <row r="88" spans="1:15" ht="12.95" customHeight="1">
      <c r="A88" s="71" t="s">
        <v>95</v>
      </c>
      <c r="B88" s="69"/>
      <c r="C88" s="69"/>
      <c r="D88" s="62"/>
      <c r="E88" s="69"/>
      <c r="F88" s="63">
        <v>524886</v>
      </c>
      <c r="G88" s="103">
        <v>499675</v>
      </c>
      <c r="H88" s="65">
        <f>ROUND((G88/F88-1)*100,1)</f>
        <v>-4.8</v>
      </c>
      <c r="I88" s="66">
        <f>ROUND((((100+H88)/(100+N88))-1)*100,1)</f>
        <v>-4.8</v>
      </c>
      <c r="J88" s="67">
        <v>455125</v>
      </c>
      <c r="K88" s="64">
        <v>476645</v>
      </c>
      <c r="L88" s="65">
        <v>4.7</v>
      </c>
      <c r="M88" s="68">
        <v>4.0999999999999996</v>
      </c>
      <c r="N88" s="135">
        <f>$N$23</f>
        <v>0</v>
      </c>
    </row>
    <row r="89" spans="1:15" ht="12.95" customHeight="1">
      <c r="A89" s="71" t="s">
        <v>96</v>
      </c>
      <c r="B89" s="69"/>
      <c r="C89" s="69"/>
      <c r="D89" s="62"/>
      <c r="E89" s="69"/>
      <c r="F89" s="63">
        <v>180351</v>
      </c>
      <c r="G89" s="64">
        <v>175949</v>
      </c>
      <c r="H89" s="65">
        <f>ROUND((G89/F89-1)*100,1)</f>
        <v>-2.4</v>
      </c>
      <c r="I89" s="65" t="s">
        <v>12</v>
      </c>
      <c r="J89" s="67">
        <v>139811</v>
      </c>
      <c r="K89" s="64">
        <v>152792</v>
      </c>
      <c r="L89" s="68">
        <v>9.3000000000000007</v>
      </c>
      <c r="M89" s="65" t="s">
        <v>28</v>
      </c>
      <c r="N89" s="135"/>
    </row>
    <row r="90" spans="1:15" ht="12.95" customHeight="1">
      <c r="A90" s="71" t="s">
        <v>97</v>
      </c>
      <c r="B90" s="69"/>
      <c r="C90" s="69"/>
      <c r="D90" s="62"/>
      <c r="E90" s="69"/>
      <c r="F90" s="63">
        <v>176227</v>
      </c>
      <c r="G90" s="64">
        <v>182451</v>
      </c>
      <c r="H90" s="65">
        <f>ROUND((G90/F90-1)*100,1)</f>
        <v>3.5</v>
      </c>
      <c r="I90" s="65" t="s">
        <v>12</v>
      </c>
      <c r="J90" s="67">
        <v>121135</v>
      </c>
      <c r="K90" s="64">
        <v>149704</v>
      </c>
      <c r="L90" s="68">
        <v>23.6</v>
      </c>
      <c r="M90" s="65" t="s">
        <v>28</v>
      </c>
      <c r="N90" s="135"/>
    </row>
    <row r="91" spans="1:15" s="109" customFormat="1" ht="12.95" customHeight="1">
      <c r="A91" s="71" t="s">
        <v>98</v>
      </c>
      <c r="B91" s="104"/>
      <c r="C91" s="69"/>
      <c r="D91" s="62"/>
      <c r="E91" s="104"/>
      <c r="F91" s="105">
        <v>65.599999999999994</v>
      </c>
      <c r="G91" s="106">
        <v>64.8</v>
      </c>
      <c r="H91" s="65" t="s">
        <v>12</v>
      </c>
      <c r="I91" s="65" t="s">
        <v>12</v>
      </c>
      <c r="J91" s="107">
        <v>69.3</v>
      </c>
      <c r="K91" s="106">
        <v>67.900000000000006</v>
      </c>
      <c r="L91" s="65" t="s">
        <v>28</v>
      </c>
      <c r="M91" s="65" t="s">
        <v>28</v>
      </c>
      <c r="N91" s="135"/>
      <c r="O91" s="108"/>
    </row>
    <row r="92" spans="1:15" s="109" customFormat="1" ht="12.95" customHeight="1">
      <c r="A92" s="71" t="s">
        <v>99</v>
      </c>
      <c r="B92" s="69"/>
      <c r="C92" s="69"/>
      <c r="D92" s="62"/>
      <c r="E92" s="69"/>
      <c r="F92" s="105">
        <v>33.6</v>
      </c>
      <c r="G92" s="106">
        <v>36.5</v>
      </c>
      <c r="H92" s="65" t="s">
        <v>12</v>
      </c>
      <c r="I92" s="65" t="s">
        <v>14</v>
      </c>
      <c r="J92" s="107">
        <v>26.6</v>
      </c>
      <c r="K92" s="106">
        <v>31.4</v>
      </c>
      <c r="L92" s="65" t="s">
        <v>28</v>
      </c>
      <c r="M92" s="65" t="s">
        <v>28</v>
      </c>
      <c r="N92" s="135"/>
      <c r="O92" s="110"/>
    </row>
    <row r="93" spans="1:15" s="113" customFormat="1" ht="12.95" customHeight="1">
      <c r="A93" s="19" t="s">
        <v>100</v>
      </c>
      <c r="B93" s="75"/>
      <c r="C93" s="41"/>
      <c r="D93" s="111"/>
      <c r="E93" s="75"/>
      <c r="F93" s="45">
        <v>24.4</v>
      </c>
      <c r="G93" s="45">
        <v>23.9</v>
      </c>
      <c r="H93" s="81" t="s">
        <v>12</v>
      </c>
      <c r="I93" s="81" t="s">
        <v>12</v>
      </c>
      <c r="J93" s="45">
        <v>24.1</v>
      </c>
      <c r="K93" s="112">
        <v>23.9</v>
      </c>
      <c r="L93" s="81" t="s">
        <v>28</v>
      </c>
      <c r="M93" s="81" t="s">
        <v>28</v>
      </c>
      <c r="N93" s="135"/>
      <c r="O93" s="110"/>
    </row>
    <row r="94" spans="1:15" ht="12.95" customHeight="1">
      <c r="B94" s="16"/>
      <c r="G94" s="114"/>
      <c r="H94" s="16"/>
      <c r="I94" s="115"/>
      <c r="J94" s="115"/>
      <c r="L94" s="16"/>
      <c r="M94" s="16"/>
      <c r="N94" s="16"/>
    </row>
    <row r="95" spans="1:15" ht="12.95" customHeight="1">
      <c r="A95" s="116"/>
      <c r="B95" s="16"/>
      <c r="H95" s="16"/>
      <c r="I95" s="117"/>
      <c r="J95" s="117"/>
      <c r="L95" s="16"/>
      <c r="M95" s="16"/>
      <c r="N95" s="16"/>
    </row>
    <row r="96" spans="1:15" ht="12.95" customHeight="1">
      <c r="B96" s="16"/>
      <c r="H96" s="16"/>
      <c r="I96" s="117"/>
      <c r="J96" s="117"/>
      <c r="L96" s="16"/>
      <c r="M96" s="16"/>
      <c r="N96" s="16"/>
    </row>
    <row r="97" spans="2:14" ht="12.95" customHeight="1">
      <c r="B97" s="16"/>
      <c r="H97" s="16"/>
      <c r="I97" s="117"/>
      <c r="J97" s="117"/>
      <c r="L97" s="16"/>
      <c r="M97" s="16"/>
      <c r="N97" s="16"/>
    </row>
    <row r="98" spans="2:14" ht="12.95" customHeight="1">
      <c r="B98" s="16"/>
      <c r="H98" s="16"/>
      <c r="I98" s="117"/>
      <c r="J98" s="117"/>
      <c r="L98" s="16"/>
      <c r="M98" s="16"/>
      <c r="N98" s="16"/>
    </row>
    <row r="99" spans="2:14" ht="12.95" customHeight="1">
      <c r="B99" s="16"/>
      <c r="H99" s="16"/>
      <c r="I99" s="117"/>
      <c r="J99" s="117"/>
      <c r="L99" s="16"/>
      <c r="M99" s="16"/>
      <c r="N99" s="16"/>
    </row>
    <row r="100" spans="2:14" ht="12.95" customHeight="1">
      <c r="B100" s="16"/>
      <c r="H100" s="16"/>
      <c r="I100" s="117"/>
      <c r="J100" s="117"/>
      <c r="L100" s="16"/>
      <c r="M100" s="16"/>
      <c r="N100" s="16"/>
    </row>
    <row r="101" spans="2:14" ht="12.95" customHeight="1">
      <c r="B101" s="16"/>
      <c r="H101" s="16"/>
      <c r="I101" s="117"/>
      <c r="J101" s="117"/>
      <c r="L101" s="16"/>
      <c r="M101" s="16"/>
      <c r="N101" s="16"/>
    </row>
    <row r="102" spans="2:14" ht="12.95" customHeight="1">
      <c r="B102" s="16"/>
      <c r="H102" s="118"/>
      <c r="I102" s="119"/>
      <c r="J102" s="119"/>
      <c r="L102" s="118"/>
      <c r="M102" s="118"/>
      <c r="N102" s="118"/>
    </row>
    <row r="103" spans="2:14" ht="12.95" customHeight="1">
      <c r="B103" s="16"/>
      <c r="H103" s="118"/>
      <c r="I103" s="119"/>
      <c r="J103" s="119"/>
      <c r="L103" s="118"/>
      <c r="M103" s="118"/>
      <c r="N103" s="118"/>
    </row>
    <row r="104" spans="2:14" ht="12.95" customHeight="1">
      <c r="H104" s="16"/>
      <c r="I104" s="117"/>
      <c r="J104" s="117"/>
      <c r="L104" s="16"/>
      <c r="M104" s="16"/>
      <c r="N104" s="16"/>
    </row>
    <row r="105" spans="2:14" ht="12.95" customHeight="1">
      <c r="H105" s="118"/>
      <c r="I105" s="119"/>
      <c r="J105" s="119"/>
      <c r="L105" s="118"/>
      <c r="M105" s="118"/>
      <c r="N105" s="118"/>
    </row>
    <row r="106" spans="2:14" ht="12.95" customHeight="1">
      <c r="H106" s="118"/>
      <c r="I106" s="119"/>
      <c r="J106" s="119"/>
      <c r="L106" s="118"/>
      <c r="M106" s="118"/>
      <c r="N106" s="118"/>
    </row>
    <row r="107" spans="2:14" ht="12.95" customHeight="1">
      <c r="H107" s="118"/>
      <c r="I107" s="119"/>
      <c r="J107" s="119"/>
      <c r="L107" s="118"/>
      <c r="M107" s="118"/>
      <c r="N107" s="118"/>
    </row>
    <row r="108" spans="2:14" ht="12.95" customHeight="1">
      <c r="H108" s="118"/>
      <c r="I108" s="119"/>
      <c r="J108" s="119"/>
      <c r="L108" s="118"/>
      <c r="M108" s="118"/>
      <c r="N108" s="118"/>
    </row>
    <row r="109" spans="2:14" ht="12.95" customHeight="1">
      <c r="H109" s="16"/>
      <c r="I109" s="117"/>
      <c r="J109" s="117"/>
      <c r="L109" s="16"/>
      <c r="M109" s="16"/>
      <c r="N109" s="16"/>
    </row>
    <row r="110" spans="2:14" ht="12.95" customHeight="1">
      <c r="H110" s="118"/>
      <c r="I110" s="119"/>
      <c r="J110" s="119"/>
      <c r="L110" s="118"/>
      <c r="M110" s="118"/>
      <c r="N110" s="118"/>
    </row>
    <row r="111" spans="2:14" ht="12.95" customHeight="1">
      <c r="H111" s="118"/>
      <c r="I111" s="119"/>
      <c r="J111" s="119"/>
      <c r="L111" s="118"/>
      <c r="M111" s="118"/>
      <c r="N111" s="118"/>
    </row>
    <row r="112" spans="2:14" ht="12.95" customHeight="1">
      <c r="H112" s="16"/>
      <c r="I112" s="119"/>
      <c r="J112" s="119"/>
      <c r="L112" s="16"/>
      <c r="M112" s="118"/>
      <c r="N112" s="118"/>
    </row>
    <row r="113" spans="8:14" ht="12.95" customHeight="1">
      <c r="H113" s="16"/>
      <c r="I113" s="117"/>
      <c r="J113" s="117"/>
      <c r="L113" s="16"/>
      <c r="M113" s="16"/>
      <c r="N113" s="16"/>
    </row>
    <row r="114" spans="8:14" ht="12.95" customHeight="1">
      <c r="H114" s="16"/>
      <c r="I114" s="117"/>
      <c r="J114" s="117"/>
      <c r="L114" s="16"/>
      <c r="M114" s="16"/>
      <c r="N114" s="16"/>
    </row>
  </sheetData>
  <mergeCells count="10">
    <mergeCell ref="J3:M3"/>
    <mergeCell ref="F4:G4"/>
    <mergeCell ref="H4:I4"/>
    <mergeCell ref="J4:K4"/>
    <mergeCell ref="L4:M4"/>
    <mergeCell ref="A6:D6"/>
    <mergeCell ref="A7:D7"/>
    <mergeCell ref="A8:D8"/>
    <mergeCell ref="A9:D9"/>
    <mergeCell ref="F3:I3"/>
  </mergeCells>
  <phoneticPr fontId="3"/>
  <pageMargins left="0.98425196850393704" right="0.59055118110236227" top="0.78740157480314965" bottom="0.59055118110236227" header="0.1968503937007874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別表4・二人以上・勤労者</vt:lpstr>
      <vt:lpstr>別表4・二人以上・勤労者!Print_Area</vt:lpstr>
      <vt:lpstr>別表4・二人以上・勤労者!Print_Titles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2020-03-25T01:45:35Z</cp:lastPrinted>
  <dcterms:created xsi:type="dcterms:W3CDTF">2020-03-25T01:26:16Z</dcterms:created>
  <dcterms:modified xsi:type="dcterms:W3CDTF">2020-03-25T01:45:41Z</dcterms:modified>
</cp:coreProperties>
</file>