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35" activeTab="0"/>
  </bookViews>
  <sheets>
    <sheet name="(4)市町村別事業所数、従業者数" sheetId="1" r:id="rId1"/>
  </sheets>
  <definedNames>
    <definedName name="_xlnm.Print_Area" localSheetId="0">'(4)市町村別事業所数、従業者数'!$A$1:$M$46</definedName>
  </definedNames>
  <calcPr fullCalcOnLoad="1"/>
</workbook>
</file>

<file path=xl/sharedStrings.xml><?xml version="1.0" encoding="utf-8"?>
<sst xmlns="http://schemas.openxmlformats.org/spreadsheetml/2006/main" count="62" uniqueCount="55">
  <si>
    <t>事業所数</t>
  </si>
  <si>
    <t>従業者数</t>
  </si>
  <si>
    <t>平成８年</t>
  </si>
  <si>
    <t>平成３年</t>
  </si>
  <si>
    <t>平成３年ー８年</t>
  </si>
  <si>
    <t>実数</t>
  </si>
  <si>
    <t>呉東計</t>
  </si>
  <si>
    <t>呉西計</t>
  </si>
  <si>
    <t>平成８年事業所・企業統計調査</t>
  </si>
  <si>
    <t xml:space="preserve">　市町村別事業所、従業者数 </t>
  </si>
  <si>
    <t>番号</t>
  </si>
  <si>
    <t>市町村</t>
  </si>
  <si>
    <t>増加数</t>
  </si>
  <si>
    <t>増加率</t>
  </si>
  <si>
    <t>順位</t>
  </si>
  <si>
    <t>増加数</t>
  </si>
  <si>
    <t>増加率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</si>
  <si>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</si>
  <si>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</si>
  <si>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</si>
  <si>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</si>
  <si>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</si>
  <si>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</si>
  <si>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</si>
  <si>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</si>
  <si>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</si>
  <si>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</si>
  <si>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</si>
  <si>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</si>
  <si>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</si>
  <si>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</si>
  <si>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</si>
  <si>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</si>
  <si>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</si>
  <si>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</si>
  <si>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</si>
  <si>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</si>
  <si>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</si>
  <si>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</si>
  <si>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</si>
  <si>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</si>
  <si>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</si>
  <si>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</si>
  <si>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</si>
  <si>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</si>
  <si>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</si>
  <si>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</si>
  <si>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</si>
  <si>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</si>
  <si>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</si>
  <si>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</si>
  <si>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</si>
  <si>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 xml:space="preserve"> </t>
  </si>
  <si>
    <t>県計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</si>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</sst>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00"/>
    <numFmt numFmtId="179" formatCode="0.000"/>
    <numFmt numFmtId="180" formatCode="0.00000"/>
  </numFmts>
  <fonts count="4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double"/>
      <right style="thick"/>
      <top style="double"/>
      <bottom style="double"/>
    </border>
    <border>
      <left style="thick"/>
      <right style="thick"/>
      <top style="double"/>
      <bottom style="double"/>
    </border>
    <border>
      <left style="thick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ck"/>
      <top style="thin"/>
      <bottom style="double"/>
    </border>
    <border>
      <left style="thick"/>
      <right style="thick"/>
      <top style="thin"/>
      <bottom style="double"/>
    </border>
    <border>
      <left style="thick"/>
      <right>
        <color indexed="63"/>
      </right>
      <top style="thin"/>
      <bottom style="double"/>
    </border>
    <border>
      <left style="thick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ck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double"/>
      <top style="thin"/>
      <bottom>
        <color indexed="63"/>
      </bottom>
    </border>
    <border>
      <left style="double"/>
      <right style="double"/>
      <top style="thick"/>
      <bottom style="thin"/>
    </border>
    <border>
      <left style="double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double"/>
      <top style="thick"/>
      <bottom style="thin"/>
    </border>
    <border>
      <left style="double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double"/>
      <right style="double"/>
      <top style="thin"/>
      <bottom style="thick"/>
    </border>
    <border>
      <left style="double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double"/>
      <top style="thin"/>
      <bottom style="thick"/>
    </border>
    <border>
      <left style="double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double"/>
      <right style="double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ck"/>
      <top style="thick"/>
      <bottom style="double"/>
    </border>
    <border>
      <left style="thick"/>
      <right>
        <color indexed="63"/>
      </right>
      <top style="thick"/>
      <bottom style="double"/>
    </border>
    <border>
      <left style="thick"/>
      <right style="double"/>
      <top style="thick"/>
      <bottom style="double"/>
    </border>
    <border>
      <left style="double"/>
      <right style="thick"/>
      <top style="thick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38" fontId="0" fillId="0" borderId="1" xfId="16" applyBorder="1" applyAlignment="1">
      <alignment horizontal="centerContinuous"/>
    </xf>
    <xf numFmtId="38" fontId="0" fillId="0" borderId="2" xfId="16" applyBorder="1" applyAlignment="1">
      <alignment horizontal="centerContinuous"/>
    </xf>
    <xf numFmtId="38" fontId="0" fillId="0" borderId="3" xfId="16" applyBorder="1" applyAlignment="1">
      <alignment horizontal="centerContinuous"/>
    </xf>
    <xf numFmtId="38" fontId="0" fillId="0" borderId="5" xfId="16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 horizontal="centerContinuous"/>
    </xf>
    <xf numFmtId="176" fontId="0" fillId="0" borderId="9" xfId="0" applyNumberFormat="1" applyFont="1" applyBorder="1" applyAlignment="1">
      <alignment horizontal="centerContinuous"/>
    </xf>
    <xf numFmtId="176" fontId="0" fillId="0" borderId="10" xfId="0" applyNumberFormat="1" applyFont="1" applyBorder="1" applyAlignment="1">
      <alignment horizontal="centerContinuous"/>
    </xf>
    <xf numFmtId="176" fontId="0" fillId="0" borderId="11" xfId="0" applyNumberFormat="1" applyFont="1" applyBorder="1" applyAlignment="1">
      <alignment horizontal="centerContinuous"/>
    </xf>
    <xf numFmtId="38" fontId="0" fillId="0" borderId="8" xfId="16" applyFont="1" applyBorder="1" applyAlignment="1">
      <alignment horizontal="centerContinuous"/>
    </xf>
    <xf numFmtId="177" fontId="0" fillId="0" borderId="9" xfId="0" applyNumberFormat="1" applyFont="1" applyBorder="1" applyAlignment="1">
      <alignment horizontal="centerContinuous"/>
    </xf>
    <xf numFmtId="0" fontId="0" fillId="0" borderId="9" xfId="0" applyNumberFormat="1" applyFont="1" applyBorder="1" applyAlignment="1">
      <alignment horizontal="centerContinuous"/>
    </xf>
    <xf numFmtId="0" fontId="0" fillId="0" borderId="10" xfId="0" applyNumberFormat="1" applyFont="1" applyBorder="1" applyAlignment="1">
      <alignment horizontal="centerContinuous"/>
    </xf>
    <xf numFmtId="0" fontId="0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38" fontId="0" fillId="0" borderId="15" xfId="16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/>
    </xf>
    <xf numFmtId="38" fontId="3" fillId="0" borderId="8" xfId="16" applyFont="1" applyBorder="1" applyAlignment="1">
      <alignment/>
    </xf>
    <xf numFmtId="38" fontId="3" fillId="0" borderId="9" xfId="16" applyFont="1" applyBorder="1" applyAlignment="1">
      <alignment/>
    </xf>
    <xf numFmtId="176" fontId="3" fillId="0" borderId="2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38" fontId="3" fillId="0" borderId="21" xfId="16" applyFont="1" applyBorder="1" applyAlignment="1">
      <alignment/>
    </xf>
    <xf numFmtId="1" fontId="3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3" xfId="0" applyFont="1" applyBorder="1" applyAlignment="1">
      <alignment/>
    </xf>
    <xf numFmtId="1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38" fontId="3" fillId="0" borderId="27" xfId="16" applyFont="1" applyBorder="1" applyAlignment="1">
      <alignment/>
    </xf>
    <xf numFmtId="38" fontId="3" fillId="0" borderId="28" xfId="16" applyFont="1" applyBorder="1" applyAlignment="1">
      <alignment/>
    </xf>
    <xf numFmtId="176" fontId="3" fillId="0" borderId="29" xfId="0" applyNumberFormat="1" applyFont="1" applyBorder="1" applyAlignment="1">
      <alignment/>
    </xf>
    <xf numFmtId="1" fontId="3" fillId="0" borderId="30" xfId="0" applyNumberFormat="1" applyFont="1" applyBorder="1" applyAlignment="1">
      <alignment/>
    </xf>
    <xf numFmtId="38" fontId="3" fillId="0" borderId="31" xfId="16" applyFont="1" applyBorder="1" applyAlignment="1">
      <alignment/>
    </xf>
    <xf numFmtId="1" fontId="3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38" fontId="0" fillId="0" borderId="34" xfId="0" applyNumberFormat="1" applyBorder="1" applyAlignment="1">
      <alignment/>
    </xf>
    <xf numFmtId="38" fontId="0" fillId="0" borderId="35" xfId="0" applyNumberFormat="1" applyBorder="1" applyAlignment="1">
      <alignment/>
    </xf>
    <xf numFmtId="176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8" fontId="0" fillId="0" borderId="37" xfId="0" applyNumberFormat="1" applyBorder="1" applyAlignment="1">
      <alignment/>
    </xf>
    <xf numFmtId="176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8" fontId="0" fillId="0" borderId="40" xfId="0" applyNumberFormat="1" applyBorder="1" applyAlignment="1">
      <alignment/>
    </xf>
    <xf numFmtId="38" fontId="0" fillId="0" borderId="41" xfId="0" applyNumberFormat="1" applyBorder="1" applyAlignment="1">
      <alignment/>
    </xf>
    <xf numFmtId="176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38" fontId="0" fillId="0" borderId="43" xfId="0" applyNumberFormat="1" applyBorder="1" applyAlignment="1">
      <alignment/>
    </xf>
    <xf numFmtId="176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5" xfId="0" applyBorder="1" applyAlignment="1">
      <alignment horizontal="center"/>
    </xf>
    <xf numFmtId="38" fontId="0" fillId="0" borderId="46" xfId="0" applyNumberFormat="1" applyBorder="1" applyAlignment="1">
      <alignment/>
    </xf>
    <xf numFmtId="38" fontId="0" fillId="0" borderId="47" xfId="0" applyNumberFormat="1" applyBorder="1" applyAlignment="1">
      <alignment/>
    </xf>
    <xf numFmtId="176" fontId="0" fillId="0" borderId="48" xfId="0" applyNumberFormat="1" applyBorder="1" applyAlignment="1">
      <alignment/>
    </xf>
    <xf numFmtId="176" fontId="0" fillId="0" borderId="49" xfId="0" applyNumberFormat="1" applyBorder="1" applyAlignment="1">
      <alignment/>
    </xf>
    <xf numFmtId="38" fontId="0" fillId="0" borderId="50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6"/>
  <sheetViews>
    <sheetView tabSelected="1" workbookViewId="0" topLeftCell="B2">
      <selection activeCell="K3" sqref="K3"/>
    </sheetView>
  </sheetViews>
  <sheetFormatPr defaultColWidth="9.00390625" defaultRowHeight="13.5"/>
  <cols>
    <col min="1" max="1" width="8.25390625" style="0" customWidth="1"/>
    <col min="2" max="2" width="11.75390625" style="0" customWidth="1"/>
    <col min="3" max="6" width="9.125" style="0" bestFit="1" customWidth="1"/>
    <col min="7" max="7" width="5.625" style="0" customWidth="1"/>
    <col min="8" max="9" width="9.75390625" style="0" bestFit="1" customWidth="1"/>
    <col min="10" max="10" width="10.375" style="0" customWidth="1"/>
    <col min="11" max="11" width="9.125" style="0" bestFit="1" customWidth="1"/>
    <col min="12" max="12" width="6.375" style="0" customWidth="1"/>
  </cols>
  <sheetData>
    <row r="2" spans="3:12" ht="13.5">
      <c r="C2" s="1" t="s">
        <v>8</v>
      </c>
      <c r="D2" s="1"/>
      <c r="E2" s="1"/>
      <c r="F2" s="1"/>
      <c r="G2" s="1"/>
      <c r="H2" s="1"/>
      <c r="I2" s="1"/>
      <c r="J2" s="1"/>
      <c r="K2" s="1"/>
      <c r="L2" s="1"/>
    </row>
    <row r="3" spans="4:10" ht="15" customHeight="1">
      <c r="D3" s="2"/>
      <c r="E3" s="3" t="s">
        <v>9</v>
      </c>
      <c r="F3" s="3"/>
      <c r="G3" s="3"/>
      <c r="H3" s="3"/>
      <c r="I3" s="3"/>
      <c r="J3" s="3"/>
    </row>
    <row r="4" spans="4:9" ht="14.25" customHeight="1" thickBot="1">
      <c r="D4" s="2"/>
      <c r="E4" s="2"/>
      <c r="F4" s="2"/>
      <c r="G4" s="2"/>
      <c r="H4" s="2"/>
      <c r="I4" s="2"/>
    </row>
    <row r="5" spans="3:12" ht="14.25" customHeight="1" thickBot="1" thickTop="1">
      <c r="C5" s="4" t="s">
        <v>0</v>
      </c>
      <c r="D5" s="5"/>
      <c r="E5" s="5"/>
      <c r="F5" s="6"/>
      <c r="G5" s="7"/>
      <c r="H5" s="8" t="s">
        <v>1</v>
      </c>
      <c r="I5" s="9"/>
      <c r="J5" s="9"/>
      <c r="K5" s="10"/>
      <c r="L5" s="11"/>
    </row>
    <row r="6" spans="1:12" ht="21.75" customHeight="1" thickTop="1">
      <c r="A6" s="12"/>
      <c r="B6" s="13"/>
      <c r="C6" s="14" t="s">
        <v>2</v>
      </c>
      <c r="D6" s="15" t="s">
        <v>3</v>
      </c>
      <c r="E6" s="15" t="s">
        <v>4</v>
      </c>
      <c r="F6" s="16"/>
      <c r="G6" s="17"/>
      <c r="H6" s="18" t="s">
        <v>2</v>
      </c>
      <c r="I6" s="19" t="s">
        <v>3</v>
      </c>
      <c r="J6" s="20" t="s">
        <v>4</v>
      </c>
      <c r="K6" s="21"/>
      <c r="L6" s="22"/>
    </row>
    <row r="7" spans="1:12" ht="21" customHeight="1" thickBot="1">
      <c r="A7" s="23" t="s">
        <v>10</v>
      </c>
      <c r="B7" s="24" t="s">
        <v>11</v>
      </c>
      <c r="C7" s="25" t="s">
        <v>5</v>
      </c>
      <c r="D7" s="26" t="s">
        <v>5</v>
      </c>
      <c r="E7" s="26" t="s">
        <v>12</v>
      </c>
      <c r="F7" s="27" t="s">
        <v>13</v>
      </c>
      <c r="G7" s="28" t="s">
        <v>14</v>
      </c>
      <c r="H7" s="29" t="s">
        <v>5</v>
      </c>
      <c r="I7" s="30" t="s">
        <v>5</v>
      </c>
      <c r="J7" s="31" t="s">
        <v>15</v>
      </c>
      <c r="K7" s="27" t="s">
        <v>16</v>
      </c>
      <c r="L7" s="28" t="s">
        <v>14</v>
      </c>
    </row>
    <row r="8" spans="1:12" s="40" customFormat="1" ht="21" customHeight="1" thickTop="1">
      <c r="A8" s="32">
        <v>1</v>
      </c>
      <c r="B8" s="33" t="s">
        <v>17</v>
      </c>
      <c r="C8" s="34">
        <v>21748</v>
      </c>
      <c r="D8" s="35">
        <v>21689</v>
      </c>
      <c r="E8" s="35">
        <f aca="true" t="shared" si="0" ref="E8:E42">C8-D8</f>
        <v>59</v>
      </c>
      <c r="F8" s="36">
        <f aca="true" t="shared" si="1" ref="F8:F42">E8/D8*100</f>
        <v>0.27202729494213657</v>
      </c>
      <c r="G8" s="37">
        <f>RANK(F8,F$8:F$42,0)</f>
        <v>9</v>
      </c>
      <c r="H8" s="34">
        <v>211593</v>
      </c>
      <c r="I8" s="35">
        <v>199019</v>
      </c>
      <c r="J8" s="38">
        <f aca="true" t="shared" si="2" ref="J8:J42">H8-I8</f>
        <v>12574</v>
      </c>
      <c r="K8" s="36">
        <f aca="true" t="shared" si="3" ref="K8:K42">J8/I8*100</f>
        <v>6.317989739673097</v>
      </c>
      <c r="L8" s="39">
        <f>RANK(K8,K$8:K$42,0)</f>
        <v>13</v>
      </c>
    </row>
    <row r="9" spans="1:12" s="40" customFormat="1" ht="21" customHeight="1">
      <c r="A9" s="41">
        <v>2</v>
      </c>
      <c r="B9" s="33" t="s">
        <v>18</v>
      </c>
      <c r="C9" s="34">
        <v>11860</v>
      </c>
      <c r="D9" s="35">
        <v>12264</v>
      </c>
      <c r="E9" s="35">
        <f t="shared" si="0"/>
        <v>-404</v>
      </c>
      <c r="F9" s="36">
        <f t="shared" si="1"/>
        <v>-3.294194390084801</v>
      </c>
      <c r="G9" s="37">
        <f aca="true" t="shared" si="4" ref="G9:G42">RANK(F9,F$8:F$42,0)</f>
        <v>21</v>
      </c>
      <c r="H9" s="34">
        <v>100020</v>
      </c>
      <c r="I9" s="35">
        <v>101870</v>
      </c>
      <c r="J9" s="38">
        <f t="shared" si="2"/>
        <v>-1850</v>
      </c>
      <c r="K9" s="36">
        <f t="shared" si="3"/>
        <v>-1.8160400510454502</v>
      </c>
      <c r="L9" s="42">
        <f aca="true" t="shared" si="5" ref="L9:L42">RANK(K9,K$8:K$42,0)</f>
        <v>29</v>
      </c>
    </row>
    <row r="10" spans="1:12" s="40" customFormat="1" ht="21" customHeight="1">
      <c r="A10" s="41">
        <v>3</v>
      </c>
      <c r="B10" s="33" t="s">
        <v>19</v>
      </c>
      <c r="C10" s="34">
        <v>2510</v>
      </c>
      <c r="D10" s="35">
        <v>2740</v>
      </c>
      <c r="E10" s="35">
        <f t="shared" si="0"/>
        <v>-230</v>
      </c>
      <c r="F10" s="36">
        <f t="shared" si="1"/>
        <v>-8.394160583941606</v>
      </c>
      <c r="G10" s="37">
        <f t="shared" si="4"/>
        <v>31</v>
      </c>
      <c r="H10" s="34">
        <v>22132</v>
      </c>
      <c r="I10" s="35">
        <v>22129</v>
      </c>
      <c r="J10" s="38">
        <f t="shared" si="2"/>
        <v>3</v>
      </c>
      <c r="K10" s="36">
        <f t="shared" si="3"/>
        <v>0.013556871074156086</v>
      </c>
      <c r="L10" s="42">
        <f t="shared" si="5"/>
        <v>24</v>
      </c>
    </row>
    <row r="11" spans="1:12" s="40" customFormat="1" ht="21" customHeight="1">
      <c r="A11" s="41">
        <v>4</v>
      </c>
      <c r="B11" s="33" t="s">
        <v>20</v>
      </c>
      <c r="C11" s="34">
        <v>3240</v>
      </c>
      <c r="D11" s="35">
        <v>3333</v>
      </c>
      <c r="E11" s="35">
        <f t="shared" si="0"/>
        <v>-93</v>
      </c>
      <c r="F11" s="36">
        <f t="shared" si="1"/>
        <v>-2.7902790279027903</v>
      </c>
      <c r="G11" s="37">
        <f t="shared" si="4"/>
        <v>16</v>
      </c>
      <c r="H11" s="34">
        <v>27417</v>
      </c>
      <c r="I11" s="35">
        <v>26611</v>
      </c>
      <c r="J11" s="38">
        <f t="shared" si="2"/>
        <v>806</v>
      </c>
      <c r="K11" s="36">
        <f t="shared" si="3"/>
        <v>3.0288226673180265</v>
      </c>
      <c r="L11" s="42">
        <f t="shared" si="5"/>
        <v>18</v>
      </c>
    </row>
    <row r="12" spans="1:12" s="40" customFormat="1" ht="21.75" customHeight="1">
      <c r="A12" s="41">
        <v>5</v>
      </c>
      <c r="B12" s="33" t="s">
        <v>21</v>
      </c>
      <c r="C12" s="34">
        <v>3154</v>
      </c>
      <c r="D12" s="35">
        <v>3254</v>
      </c>
      <c r="E12" s="35">
        <f t="shared" si="0"/>
        <v>-100</v>
      </c>
      <c r="F12" s="36">
        <f t="shared" si="1"/>
        <v>-3.073140749846343</v>
      </c>
      <c r="G12" s="37">
        <f t="shared" si="4"/>
        <v>20</v>
      </c>
      <c r="H12" s="34">
        <v>22259</v>
      </c>
      <c r="I12" s="35">
        <v>21155</v>
      </c>
      <c r="J12" s="38">
        <f t="shared" si="2"/>
        <v>1104</v>
      </c>
      <c r="K12" s="36">
        <f t="shared" si="3"/>
        <v>5.218624438666982</v>
      </c>
      <c r="L12" s="42">
        <f t="shared" si="5"/>
        <v>15</v>
      </c>
    </row>
    <row r="13" spans="1:12" s="40" customFormat="1" ht="20.25" customHeight="1">
      <c r="A13" s="41">
        <v>6</v>
      </c>
      <c r="B13" s="33" t="s">
        <v>22</v>
      </c>
      <c r="C13" s="34">
        <v>1810</v>
      </c>
      <c r="D13" s="35">
        <v>1895</v>
      </c>
      <c r="E13" s="35">
        <f t="shared" si="0"/>
        <v>-85</v>
      </c>
      <c r="F13" s="36">
        <f t="shared" si="1"/>
        <v>-4.485488126649076</v>
      </c>
      <c r="G13" s="37">
        <f t="shared" si="4"/>
        <v>26</v>
      </c>
      <c r="H13" s="34">
        <v>15397</v>
      </c>
      <c r="I13" s="35">
        <v>13822</v>
      </c>
      <c r="J13" s="38">
        <f t="shared" si="2"/>
        <v>1575</v>
      </c>
      <c r="K13" s="36">
        <f t="shared" si="3"/>
        <v>11.394877731153235</v>
      </c>
      <c r="L13" s="42">
        <f t="shared" si="5"/>
        <v>6</v>
      </c>
    </row>
    <row r="14" spans="1:12" s="40" customFormat="1" ht="18" customHeight="1">
      <c r="A14" s="41">
        <v>7</v>
      </c>
      <c r="B14" s="33" t="s">
        <v>23</v>
      </c>
      <c r="C14" s="34">
        <v>2019</v>
      </c>
      <c r="D14" s="35">
        <v>2068</v>
      </c>
      <c r="E14" s="35">
        <f t="shared" si="0"/>
        <v>-49</v>
      </c>
      <c r="F14" s="36">
        <f t="shared" si="1"/>
        <v>-2.369439071566731</v>
      </c>
      <c r="G14" s="37">
        <f t="shared" si="4"/>
        <v>13</v>
      </c>
      <c r="H14" s="34">
        <v>22037</v>
      </c>
      <c r="I14" s="35">
        <v>22150</v>
      </c>
      <c r="J14" s="38">
        <f t="shared" si="2"/>
        <v>-113</v>
      </c>
      <c r="K14" s="36">
        <f t="shared" si="3"/>
        <v>-0.510158013544018</v>
      </c>
      <c r="L14" s="42">
        <f t="shared" si="5"/>
        <v>25</v>
      </c>
    </row>
    <row r="15" spans="1:12" s="40" customFormat="1" ht="18" customHeight="1">
      <c r="A15" s="41">
        <v>8</v>
      </c>
      <c r="B15" s="33" t="s">
        <v>24</v>
      </c>
      <c r="C15" s="34">
        <v>2365</v>
      </c>
      <c r="D15" s="35">
        <v>2287</v>
      </c>
      <c r="E15" s="35">
        <f t="shared" si="0"/>
        <v>78</v>
      </c>
      <c r="F15" s="36">
        <f t="shared" si="1"/>
        <v>3.4105815478793176</v>
      </c>
      <c r="G15" s="37">
        <f t="shared" si="4"/>
        <v>6</v>
      </c>
      <c r="H15" s="34">
        <v>20578</v>
      </c>
      <c r="I15" s="35">
        <v>18068</v>
      </c>
      <c r="J15" s="38">
        <f t="shared" si="2"/>
        <v>2510</v>
      </c>
      <c r="K15" s="36">
        <f t="shared" si="3"/>
        <v>13.891963692716406</v>
      </c>
      <c r="L15" s="42">
        <f t="shared" si="5"/>
        <v>4</v>
      </c>
    </row>
    <row r="16" spans="1:12" s="40" customFormat="1" ht="21" customHeight="1">
      <c r="A16" s="41">
        <v>9</v>
      </c>
      <c r="B16" s="33" t="s">
        <v>25</v>
      </c>
      <c r="C16" s="34">
        <v>2113</v>
      </c>
      <c r="D16" s="35">
        <v>2235</v>
      </c>
      <c r="E16" s="35">
        <f t="shared" si="0"/>
        <v>-122</v>
      </c>
      <c r="F16" s="36">
        <f t="shared" si="1"/>
        <v>-5.458612975391499</v>
      </c>
      <c r="G16" s="37">
        <f t="shared" si="4"/>
        <v>27</v>
      </c>
      <c r="H16" s="34">
        <v>17998</v>
      </c>
      <c r="I16" s="35">
        <v>16343</v>
      </c>
      <c r="J16" s="38">
        <f t="shared" si="2"/>
        <v>1655</v>
      </c>
      <c r="K16" s="36">
        <f t="shared" si="3"/>
        <v>10.12665973199535</v>
      </c>
      <c r="L16" s="42">
        <f t="shared" si="5"/>
        <v>8</v>
      </c>
    </row>
    <row r="17" spans="1:12" s="40" customFormat="1" ht="20.25" customHeight="1">
      <c r="A17" s="41">
        <v>10</v>
      </c>
      <c r="B17" s="33" t="s">
        <v>26</v>
      </c>
      <c r="C17" s="34">
        <v>816</v>
      </c>
      <c r="D17" s="35">
        <v>804</v>
      </c>
      <c r="E17" s="35">
        <f t="shared" si="0"/>
        <v>12</v>
      </c>
      <c r="F17" s="36">
        <f t="shared" si="1"/>
        <v>1.4925373134328357</v>
      </c>
      <c r="G17" s="37">
        <f t="shared" si="4"/>
        <v>7</v>
      </c>
      <c r="H17" s="34">
        <v>8418</v>
      </c>
      <c r="I17" s="35">
        <v>8024</v>
      </c>
      <c r="J17" s="38">
        <f t="shared" si="2"/>
        <v>394</v>
      </c>
      <c r="K17" s="36">
        <f t="shared" si="3"/>
        <v>4.9102691924227315</v>
      </c>
      <c r="L17" s="42">
        <f t="shared" si="5"/>
        <v>16</v>
      </c>
    </row>
    <row r="18" spans="1:12" s="40" customFormat="1" ht="21" customHeight="1">
      <c r="A18" s="41">
        <v>11</v>
      </c>
      <c r="B18" s="33" t="s">
        <v>27</v>
      </c>
      <c r="C18" s="34">
        <v>524</v>
      </c>
      <c r="D18" s="35">
        <v>533</v>
      </c>
      <c r="E18" s="35">
        <f t="shared" si="0"/>
        <v>-9</v>
      </c>
      <c r="F18" s="36">
        <f t="shared" si="1"/>
        <v>-1.6885553470919326</v>
      </c>
      <c r="G18" s="37">
        <f t="shared" si="4"/>
        <v>11</v>
      </c>
      <c r="H18" s="34">
        <v>4364</v>
      </c>
      <c r="I18" s="35">
        <v>4060</v>
      </c>
      <c r="J18" s="38">
        <f t="shared" si="2"/>
        <v>304</v>
      </c>
      <c r="K18" s="36">
        <f t="shared" si="3"/>
        <v>7.48768472906404</v>
      </c>
      <c r="L18" s="42">
        <f t="shared" si="5"/>
        <v>11</v>
      </c>
    </row>
    <row r="19" spans="1:12" s="40" customFormat="1" ht="21.75" customHeight="1">
      <c r="A19" s="41">
        <v>12</v>
      </c>
      <c r="B19" s="33" t="s">
        <v>28</v>
      </c>
      <c r="C19" s="34">
        <v>65</v>
      </c>
      <c r="D19" s="35">
        <v>67</v>
      </c>
      <c r="E19" s="35">
        <f t="shared" si="0"/>
        <v>-2</v>
      </c>
      <c r="F19" s="36">
        <f t="shared" si="1"/>
        <v>-2.9850746268656714</v>
      </c>
      <c r="G19" s="37">
        <f t="shared" si="4"/>
        <v>19</v>
      </c>
      <c r="H19" s="34">
        <v>592</v>
      </c>
      <c r="I19" s="35">
        <v>538</v>
      </c>
      <c r="J19" s="38">
        <f t="shared" si="2"/>
        <v>54</v>
      </c>
      <c r="K19" s="36">
        <f t="shared" si="3"/>
        <v>10.037174721189592</v>
      </c>
      <c r="L19" s="42">
        <f t="shared" si="5"/>
        <v>9</v>
      </c>
    </row>
    <row r="20" spans="1:12" s="40" customFormat="1" ht="20.25" customHeight="1">
      <c r="A20" s="41">
        <v>13</v>
      </c>
      <c r="B20" s="33" t="s">
        <v>29</v>
      </c>
      <c r="C20" s="34">
        <v>1253</v>
      </c>
      <c r="D20" s="35">
        <v>1384</v>
      </c>
      <c r="E20" s="35">
        <f t="shared" si="0"/>
        <v>-131</v>
      </c>
      <c r="F20" s="36">
        <f t="shared" si="1"/>
        <v>-9.465317919075144</v>
      </c>
      <c r="G20" s="37">
        <f t="shared" si="4"/>
        <v>34</v>
      </c>
      <c r="H20" s="34">
        <v>9839</v>
      </c>
      <c r="I20" s="35">
        <v>9533</v>
      </c>
      <c r="J20" s="38">
        <f t="shared" si="2"/>
        <v>306</v>
      </c>
      <c r="K20" s="36">
        <f t="shared" si="3"/>
        <v>3.2099024441414032</v>
      </c>
      <c r="L20" s="42">
        <f t="shared" si="5"/>
        <v>17</v>
      </c>
    </row>
    <row r="21" spans="1:12" s="40" customFormat="1" ht="20.25" customHeight="1">
      <c r="A21" s="41">
        <v>14</v>
      </c>
      <c r="B21" s="33" t="s">
        <v>30</v>
      </c>
      <c r="C21" s="34">
        <v>1192</v>
      </c>
      <c r="D21" s="35">
        <v>1268</v>
      </c>
      <c r="E21" s="35">
        <f t="shared" si="0"/>
        <v>-76</v>
      </c>
      <c r="F21" s="36">
        <f t="shared" si="1"/>
        <v>-5.993690851735016</v>
      </c>
      <c r="G21" s="37">
        <f t="shared" si="4"/>
        <v>29</v>
      </c>
      <c r="H21" s="34">
        <v>9633</v>
      </c>
      <c r="I21" s="35">
        <v>9883</v>
      </c>
      <c r="J21" s="38">
        <f t="shared" si="2"/>
        <v>-250</v>
      </c>
      <c r="K21" s="36">
        <f t="shared" si="3"/>
        <v>-2.529596276434281</v>
      </c>
      <c r="L21" s="42">
        <f t="shared" si="5"/>
        <v>30</v>
      </c>
    </row>
    <row r="22" spans="1:12" s="40" customFormat="1" ht="20.25" customHeight="1">
      <c r="A22" s="41">
        <v>15</v>
      </c>
      <c r="B22" s="33" t="s">
        <v>31</v>
      </c>
      <c r="C22" s="34">
        <v>405</v>
      </c>
      <c r="D22" s="35">
        <v>430</v>
      </c>
      <c r="E22" s="35">
        <f t="shared" si="0"/>
        <v>-25</v>
      </c>
      <c r="F22" s="36">
        <f t="shared" si="1"/>
        <v>-5.813953488372093</v>
      </c>
      <c r="G22" s="37">
        <f t="shared" si="4"/>
        <v>28</v>
      </c>
      <c r="H22" s="34">
        <v>3701</v>
      </c>
      <c r="I22" s="35">
        <v>3910</v>
      </c>
      <c r="J22" s="38">
        <f t="shared" si="2"/>
        <v>-209</v>
      </c>
      <c r="K22" s="36">
        <f t="shared" si="3"/>
        <v>-5.345268542199488</v>
      </c>
      <c r="L22" s="42">
        <f t="shared" si="5"/>
        <v>33</v>
      </c>
    </row>
    <row r="23" spans="1:12" s="40" customFormat="1" ht="20.25" customHeight="1">
      <c r="A23" s="41">
        <v>16</v>
      </c>
      <c r="B23" s="33" t="s">
        <v>32</v>
      </c>
      <c r="C23" s="34">
        <v>1406</v>
      </c>
      <c r="D23" s="35">
        <v>1434</v>
      </c>
      <c r="E23" s="35">
        <f t="shared" si="0"/>
        <v>-28</v>
      </c>
      <c r="F23" s="36">
        <f t="shared" si="1"/>
        <v>-1.9525801952580195</v>
      </c>
      <c r="G23" s="37">
        <f t="shared" si="4"/>
        <v>12</v>
      </c>
      <c r="H23" s="34">
        <v>12330</v>
      </c>
      <c r="I23" s="35">
        <v>12431</v>
      </c>
      <c r="J23" s="38">
        <f t="shared" si="2"/>
        <v>-101</v>
      </c>
      <c r="K23" s="36">
        <f t="shared" si="3"/>
        <v>-0.812484916740407</v>
      </c>
      <c r="L23" s="42">
        <f t="shared" si="5"/>
        <v>27</v>
      </c>
    </row>
    <row r="24" spans="1:12" s="40" customFormat="1" ht="21" customHeight="1">
      <c r="A24" s="41">
        <v>17</v>
      </c>
      <c r="B24" s="33" t="s">
        <v>33</v>
      </c>
      <c r="C24" s="34">
        <v>1114</v>
      </c>
      <c r="D24" s="35">
        <v>1225</v>
      </c>
      <c r="E24" s="35">
        <f t="shared" si="0"/>
        <v>-111</v>
      </c>
      <c r="F24" s="36">
        <f t="shared" si="1"/>
        <v>-9.061224489795919</v>
      </c>
      <c r="G24" s="37">
        <f t="shared" si="4"/>
        <v>32</v>
      </c>
      <c r="H24" s="34">
        <v>7119</v>
      </c>
      <c r="I24" s="35">
        <v>6687</v>
      </c>
      <c r="J24" s="38">
        <f t="shared" si="2"/>
        <v>432</v>
      </c>
      <c r="K24" s="36">
        <f t="shared" si="3"/>
        <v>6.460296096904441</v>
      </c>
      <c r="L24" s="42">
        <f t="shared" si="5"/>
        <v>12</v>
      </c>
    </row>
    <row r="25" spans="1:12" s="40" customFormat="1" ht="21" customHeight="1">
      <c r="A25" s="41">
        <v>18</v>
      </c>
      <c r="B25" s="33" t="s">
        <v>34</v>
      </c>
      <c r="C25" s="34">
        <v>1095</v>
      </c>
      <c r="D25" s="35">
        <v>1128</v>
      </c>
      <c r="E25" s="35">
        <f t="shared" si="0"/>
        <v>-33</v>
      </c>
      <c r="F25" s="36">
        <f t="shared" si="1"/>
        <v>-2.925531914893617</v>
      </c>
      <c r="G25" s="37">
        <f t="shared" si="4"/>
        <v>18</v>
      </c>
      <c r="H25" s="34">
        <v>10144</v>
      </c>
      <c r="I25" s="35">
        <v>9631</v>
      </c>
      <c r="J25" s="38">
        <f t="shared" si="2"/>
        <v>513</v>
      </c>
      <c r="K25" s="36">
        <f t="shared" si="3"/>
        <v>5.326549683314298</v>
      </c>
      <c r="L25" s="42">
        <f t="shared" si="5"/>
        <v>14</v>
      </c>
    </row>
    <row r="26" spans="1:12" s="40" customFormat="1" ht="19.5" customHeight="1">
      <c r="A26" s="41">
        <v>19</v>
      </c>
      <c r="B26" s="33" t="s">
        <v>35</v>
      </c>
      <c r="C26" s="34">
        <v>1213</v>
      </c>
      <c r="D26" s="35">
        <v>1157</v>
      </c>
      <c r="E26" s="35">
        <f t="shared" si="0"/>
        <v>56</v>
      </c>
      <c r="F26" s="36">
        <f t="shared" si="1"/>
        <v>4.840103716508211</v>
      </c>
      <c r="G26" s="37">
        <f t="shared" si="4"/>
        <v>2</v>
      </c>
      <c r="H26" s="34">
        <v>14205</v>
      </c>
      <c r="I26" s="35">
        <v>11883</v>
      </c>
      <c r="J26" s="38">
        <f t="shared" si="2"/>
        <v>2322</v>
      </c>
      <c r="K26" s="36">
        <f t="shared" si="3"/>
        <v>19.540520070689222</v>
      </c>
      <c r="L26" s="42">
        <f t="shared" si="5"/>
        <v>3</v>
      </c>
    </row>
    <row r="27" spans="1:12" s="40" customFormat="1" ht="19.5" customHeight="1">
      <c r="A27" s="41">
        <v>20</v>
      </c>
      <c r="B27" s="33" t="s">
        <v>36</v>
      </c>
      <c r="C27" s="34">
        <v>73</v>
      </c>
      <c r="D27" s="35">
        <v>70</v>
      </c>
      <c r="E27" s="35">
        <f t="shared" si="0"/>
        <v>3</v>
      </c>
      <c r="F27" s="36">
        <f t="shared" si="1"/>
        <v>4.285714285714286</v>
      </c>
      <c r="G27" s="37">
        <f t="shared" si="4"/>
        <v>4</v>
      </c>
      <c r="H27" s="34">
        <v>648</v>
      </c>
      <c r="I27" s="35">
        <v>710</v>
      </c>
      <c r="J27" s="38">
        <f t="shared" si="2"/>
        <v>-62</v>
      </c>
      <c r="K27" s="36">
        <f t="shared" si="3"/>
        <v>-8.732394366197182</v>
      </c>
      <c r="L27" s="42">
        <f t="shared" si="5"/>
        <v>34</v>
      </c>
    </row>
    <row r="28" spans="1:12" s="40" customFormat="1" ht="20.25" customHeight="1">
      <c r="A28" s="41">
        <v>21</v>
      </c>
      <c r="B28" s="33" t="s">
        <v>37</v>
      </c>
      <c r="C28" s="34">
        <v>109</v>
      </c>
      <c r="D28" s="35">
        <v>123</v>
      </c>
      <c r="E28" s="35">
        <f t="shared" si="0"/>
        <v>-14</v>
      </c>
      <c r="F28" s="36">
        <f t="shared" si="1"/>
        <v>-11.38211382113821</v>
      </c>
      <c r="G28" s="37">
        <f t="shared" si="4"/>
        <v>35</v>
      </c>
      <c r="H28" s="34">
        <v>659</v>
      </c>
      <c r="I28" s="35">
        <v>664</v>
      </c>
      <c r="J28" s="38">
        <f t="shared" si="2"/>
        <v>-5</v>
      </c>
      <c r="K28" s="36">
        <f t="shared" si="3"/>
        <v>-0.7530120481927711</v>
      </c>
      <c r="L28" s="42">
        <f t="shared" si="5"/>
        <v>26</v>
      </c>
    </row>
    <row r="29" spans="1:12" s="40" customFormat="1" ht="19.5" customHeight="1">
      <c r="A29" s="41">
        <v>22</v>
      </c>
      <c r="B29" s="33" t="s">
        <v>38</v>
      </c>
      <c r="C29" s="34">
        <v>1558</v>
      </c>
      <c r="D29" s="35">
        <v>1391</v>
      </c>
      <c r="E29" s="35">
        <f t="shared" si="0"/>
        <v>167</v>
      </c>
      <c r="F29" s="36">
        <f t="shared" si="1"/>
        <v>12.005751258087708</v>
      </c>
      <c r="G29" s="37">
        <f t="shared" si="4"/>
        <v>1</v>
      </c>
      <c r="H29" s="34">
        <v>13416</v>
      </c>
      <c r="I29" s="35">
        <v>11076</v>
      </c>
      <c r="J29" s="38">
        <f t="shared" si="2"/>
        <v>2340</v>
      </c>
      <c r="K29" s="36">
        <f t="shared" si="3"/>
        <v>21.12676056338028</v>
      </c>
      <c r="L29" s="42">
        <f t="shared" si="5"/>
        <v>2</v>
      </c>
    </row>
    <row r="30" spans="1:12" s="40" customFormat="1" ht="19.5" customHeight="1">
      <c r="A30" s="41">
        <v>23</v>
      </c>
      <c r="B30" s="33" t="s">
        <v>39</v>
      </c>
      <c r="C30" s="34">
        <v>722</v>
      </c>
      <c r="D30" s="35">
        <v>752</v>
      </c>
      <c r="E30" s="35">
        <f t="shared" si="0"/>
        <v>-30</v>
      </c>
      <c r="F30" s="36">
        <f t="shared" si="1"/>
        <v>-3.9893617021276597</v>
      </c>
      <c r="G30" s="37">
        <f t="shared" si="4"/>
        <v>22</v>
      </c>
      <c r="H30" s="34">
        <v>6555</v>
      </c>
      <c r="I30" s="35">
        <v>5789</v>
      </c>
      <c r="J30" s="38">
        <f t="shared" si="2"/>
        <v>766</v>
      </c>
      <c r="K30" s="36">
        <f t="shared" si="3"/>
        <v>13.231991708412508</v>
      </c>
      <c r="L30" s="42">
        <f t="shared" si="5"/>
        <v>5</v>
      </c>
    </row>
    <row r="31" spans="1:12" s="40" customFormat="1" ht="20.25" customHeight="1">
      <c r="A31" s="41">
        <v>24</v>
      </c>
      <c r="B31" s="33" t="s">
        <v>40</v>
      </c>
      <c r="C31" s="34">
        <v>140</v>
      </c>
      <c r="D31" s="35">
        <v>154</v>
      </c>
      <c r="E31" s="35">
        <f t="shared" si="0"/>
        <v>-14</v>
      </c>
      <c r="F31" s="36">
        <f t="shared" si="1"/>
        <v>-9.090909090909092</v>
      </c>
      <c r="G31" s="37">
        <f t="shared" si="4"/>
        <v>33</v>
      </c>
      <c r="H31" s="34">
        <v>572</v>
      </c>
      <c r="I31" s="35">
        <v>459</v>
      </c>
      <c r="J31" s="38">
        <f t="shared" si="2"/>
        <v>113</v>
      </c>
      <c r="K31" s="36">
        <f t="shared" si="3"/>
        <v>24.618736383442265</v>
      </c>
      <c r="L31" s="42">
        <f t="shared" si="5"/>
        <v>1</v>
      </c>
    </row>
    <row r="32" spans="1:12" s="40" customFormat="1" ht="18.75" customHeight="1">
      <c r="A32" s="41">
        <v>25</v>
      </c>
      <c r="B32" s="33" t="s">
        <v>41</v>
      </c>
      <c r="C32" s="34">
        <v>499</v>
      </c>
      <c r="D32" s="35">
        <v>492</v>
      </c>
      <c r="E32" s="35">
        <f t="shared" si="0"/>
        <v>7</v>
      </c>
      <c r="F32" s="36">
        <f t="shared" si="1"/>
        <v>1.4227642276422763</v>
      </c>
      <c r="G32" s="37">
        <f t="shared" si="4"/>
        <v>8</v>
      </c>
      <c r="H32" s="34">
        <v>4885</v>
      </c>
      <c r="I32" s="35">
        <v>4409</v>
      </c>
      <c r="J32" s="38">
        <f t="shared" si="2"/>
        <v>476</v>
      </c>
      <c r="K32" s="36">
        <f t="shared" si="3"/>
        <v>10.796098888636878</v>
      </c>
      <c r="L32" s="42">
        <f t="shared" si="5"/>
        <v>7</v>
      </c>
    </row>
    <row r="33" spans="1:12" s="40" customFormat="1" ht="19.5" customHeight="1">
      <c r="A33" s="41">
        <v>26</v>
      </c>
      <c r="B33" s="33" t="s">
        <v>42</v>
      </c>
      <c r="C33" s="34">
        <v>701</v>
      </c>
      <c r="D33" s="35">
        <v>719</v>
      </c>
      <c r="E33" s="35">
        <f t="shared" si="0"/>
        <v>-18</v>
      </c>
      <c r="F33" s="36">
        <f t="shared" si="1"/>
        <v>-2.5034770514603615</v>
      </c>
      <c r="G33" s="37">
        <f t="shared" si="4"/>
        <v>15</v>
      </c>
      <c r="H33" s="34">
        <v>5074</v>
      </c>
      <c r="I33" s="35">
        <v>5032</v>
      </c>
      <c r="J33" s="38">
        <f t="shared" si="2"/>
        <v>42</v>
      </c>
      <c r="K33" s="36">
        <f t="shared" si="3"/>
        <v>0.834658187599364</v>
      </c>
      <c r="L33" s="42">
        <f t="shared" si="5"/>
        <v>23</v>
      </c>
    </row>
    <row r="34" spans="1:12" s="40" customFormat="1" ht="20.25" customHeight="1">
      <c r="A34" s="41">
        <v>27</v>
      </c>
      <c r="B34" s="33" t="s">
        <v>43</v>
      </c>
      <c r="C34" s="34">
        <v>156</v>
      </c>
      <c r="D34" s="35">
        <v>167</v>
      </c>
      <c r="E34" s="35">
        <f t="shared" si="0"/>
        <v>-11</v>
      </c>
      <c r="F34" s="36">
        <f t="shared" si="1"/>
        <v>-6.58682634730539</v>
      </c>
      <c r="G34" s="37">
        <f t="shared" si="4"/>
        <v>30</v>
      </c>
      <c r="H34" s="34">
        <v>888</v>
      </c>
      <c r="I34" s="35">
        <v>867</v>
      </c>
      <c r="J34" s="38">
        <f t="shared" si="2"/>
        <v>21</v>
      </c>
      <c r="K34" s="36">
        <f t="shared" si="3"/>
        <v>2.422145328719723</v>
      </c>
      <c r="L34" s="42">
        <f t="shared" si="5"/>
        <v>20</v>
      </c>
    </row>
    <row r="35" spans="1:12" s="40" customFormat="1" ht="20.25" customHeight="1">
      <c r="A35" s="41">
        <v>28</v>
      </c>
      <c r="B35" s="33" t="s">
        <v>44</v>
      </c>
      <c r="C35" s="34">
        <v>89</v>
      </c>
      <c r="D35" s="35">
        <v>93</v>
      </c>
      <c r="E35" s="35">
        <f t="shared" si="0"/>
        <v>-4</v>
      </c>
      <c r="F35" s="36">
        <f t="shared" si="1"/>
        <v>-4.301075268817205</v>
      </c>
      <c r="G35" s="37">
        <f t="shared" si="4"/>
        <v>25</v>
      </c>
      <c r="H35" s="34">
        <v>560</v>
      </c>
      <c r="I35" s="35">
        <v>736</v>
      </c>
      <c r="J35" s="38">
        <f t="shared" si="2"/>
        <v>-176</v>
      </c>
      <c r="K35" s="36">
        <f t="shared" si="3"/>
        <v>-23.91304347826087</v>
      </c>
      <c r="L35" s="42">
        <f t="shared" si="5"/>
        <v>35</v>
      </c>
    </row>
    <row r="36" spans="1:12" s="40" customFormat="1" ht="19.5" customHeight="1">
      <c r="A36" s="41">
        <v>29</v>
      </c>
      <c r="B36" s="33" t="s">
        <v>45</v>
      </c>
      <c r="C36" s="34">
        <v>120</v>
      </c>
      <c r="D36" s="35">
        <v>123</v>
      </c>
      <c r="E36" s="35">
        <f t="shared" si="0"/>
        <v>-3</v>
      </c>
      <c r="F36" s="36">
        <f t="shared" si="1"/>
        <v>-2.4390243902439024</v>
      </c>
      <c r="G36" s="37">
        <f t="shared" si="4"/>
        <v>14</v>
      </c>
      <c r="H36" s="34">
        <v>797</v>
      </c>
      <c r="I36" s="35">
        <v>788</v>
      </c>
      <c r="J36" s="38">
        <f t="shared" si="2"/>
        <v>9</v>
      </c>
      <c r="K36" s="36">
        <f t="shared" si="3"/>
        <v>1.1421319796954315</v>
      </c>
      <c r="L36" s="42">
        <f t="shared" si="5"/>
        <v>22</v>
      </c>
    </row>
    <row r="37" spans="1:12" s="40" customFormat="1" ht="18.75" customHeight="1">
      <c r="A37" s="41">
        <v>30</v>
      </c>
      <c r="B37" s="33" t="s">
        <v>46</v>
      </c>
      <c r="C37" s="34">
        <v>472</v>
      </c>
      <c r="D37" s="35">
        <v>486</v>
      </c>
      <c r="E37" s="35">
        <f t="shared" si="0"/>
        <v>-14</v>
      </c>
      <c r="F37" s="36">
        <f t="shared" si="1"/>
        <v>-2.880658436213992</v>
      </c>
      <c r="G37" s="37">
        <f t="shared" si="4"/>
        <v>17</v>
      </c>
      <c r="H37" s="34">
        <v>3437</v>
      </c>
      <c r="I37" s="35">
        <v>3178</v>
      </c>
      <c r="J37" s="38">
        <f t="shared" si="2"/>
        <v>259</v>
      </c>
      <c r="K37" s="36">
        <f t="shared" si="3"/>
        <v>8.149779735682818</v>
      </c>
      <c r="L37" s="42">
        <f t="shared" si="5"/>
        <v>10</v>
      </c>
    </row>
    <row r="38" spans="1:12" s="40" customFormat="1" ht="20.25" customHeight="1">
      <c r="A38" s="41">
        <v>31</v>
      </c>
      <c r="B38" s="33" t="s">
        <v>47</v>
      </c>
      <c r="C38" s="34">
        <v>727</v>
      </c>
      <c r="D38" s="35">
        <v>758</v>
      </c>
      <c r="E38" s="35">
        <f t="shared" si="0"/>
        <v>-31</v>
      </c>
      <c r="F38" s="36">
        <f t="shared" si="1"/>
        <v>-4.089709762532982</v>
      </c>
      <c r="G38" s="37">
        <f t="shared" si="4"/>
        <v>23</v>
      </c>
      <c r="H38" s="34">
        <v>4817</v>
      </c>
      <c r="I38" s="35">
        <v>4965</v>
      </c>
      <c r="J38" s="38">
        <f t="shared" si="2"/>
        <v>-148</v>
      </c>
      <c r="K38" s="36">
        <f t="shared" si="3"/>
        <v>-2.9808660624370593</v>
      </c>
      <c r="L38" s="42">
        <f t="shared" si="5"/>
        <v>31</v>
      </c>
    </row>
    <row r="39" spans="1:12" s="40" customFormat="1" ht="19.5" customHeight="1">
      <c r="A39" s="41">
        <v>32</v>
      </c>
      <c r="B39" s="33" t="s">
        <v>48</v>
      </c>
      <c r="C39" s="34">
        <v>74</v>
      </c>
      <c r="D39" s="35">
        <v>71</v>
      </c>
      <c r="E39" s="35">
        <f t="shared" si="0"/>
        <v>3</v>
      </c>
      <c r="F39" s="36">
        <f t="shared" si="1"/>
        <v>4.225352112676056</v>
      </c>
      <c r="G39" s="37">
        <f t="shared" si="4"/>
        <v>5</v>
      </c>
      <c r="H39" s="34">
        <v>369</v>
      </c>
      <c r="I39" s="35">
        <v>360</v>
      </c>
      <c r="J39" s="38">
        <f t="shared" si="2"/>
        <v>9</v>
      </c>
      <c r="K39" s="36">
        <f t="shared" si="3"/>
        <v>2.5</v>
      </c>
      <c r="L39" s="42">
        <f t="shared" si="5"/>
        <v>19</v>
      </c>
    </row>
    <row r="40" spans="1:12" s="40" customFormat="1" ht="19.5" customHeight="1">
      <c r="A40" s="41">
        <v>33</v>
      </c>
      <c r="B40" s="33" t="s">
        <v>49</v>
      </c>
      <c r="C40" s="34">
        <v>1108</v>
      </c>
      <c r="D40" s="35">
        <v>1110</v>
      </c>
      <c r="E40" s="35">
        <f t="shared" si="0"/>
        <v>-2</v>
      </c>
      <c r="F40" s="36">
        <f t="shared" si="1"/>
        <v>-0.18018018018018017</v>
      </c>
      <c r="G40" s="37">
        <f t="shared" si="4"/>
        <v>10</v>
      </c>
      <c r="H40" s="34">
        <v>8711</v>
      </c>
      <c r="I40" s="35">
        <v>8864</v>
      </c>
      <c r="J40" s="38">
        <f t="shared" si="2"/>
        <v>-153</v>
      </c>
      <c r="K40" s="36">
        <f t="shared" si="3"/>
        <v>-1.7260830324909746</v>
      </c>
      <c r="L40" s="42">
        <f t="shared" si="5"/>
        <v>28</v>
      </c>
    </row>
    <row r="41" spans="1:12" s="40" customFormat="1" ht="19.5" customHeight="1">
      <c r="A41" s="41">
        <v>34</v>
      </c>
      <c r="B41" s="33" t="s">
        <v>50</v>
      </c>
      <c r="C41" s="34">
        <v>1251</v>
      </c>
      <c r="D41" s="35">
        <v>1306</v>
      </c>
      <c r="E41" s="35">
        <f t="shared" si="0"/>
        <v>-55</v>
      </c>
      <c r="F41" s="36">
        <f t="shared" si="1"/>
        <v>-4.211332312404288</v>
      </c>
      <c r="G41" s="37">
        <f t="shared" si="4"/>
        <v>24</v>
      </c>
      <c r="H41" s="34">
        <v>10415</v>
      </c>
      <c r="I41" s="35">
        <v>10752</v>
      </c>
      <c r="J41" s="38">
        <f t="shared" si="2"/>
        <v>-337</v>
      </c>
      <c r="K41" s="36">
        <f t="shared" si="3"/>
        <v>-3.1343005952380953</v>
      </c>
      <c r="L41" s="42">
        <f t="shared" si="5"/>
        <v>32</v>
      </c>
    </row>
    <row r="42" spans="1:12" s="40" customFormat="1" ht="20.25" customHeight="1" thickBot="1">
      <c r="A42" s="43">
        <v>35</v>
      </c>
      <c r="B42" s="44" t="s">
        <v>51</v>
      </c>
      <c r="C42" s="45">
        <v>682</v>
      </c>
      <c r="D42" s="46">
        <v>652</v>
      </c>
      <c r="E42" s="46">
        <f t="shared" si="0"/>
        <v>30</v>
      </c>
      <c r="F42" s="47">
        <f t="shared" si="1"/>
        <v>4.601226993865031</v>
      </c>
      <c r="G42" s="48">
        <f t="shared" si="4"/>
        <v>3</v>
      </c>
      <c r="H42" s="45">
        <v>6394</v>
      </c>
      <c r="I42" s="46">
        <v>6248</v>
      </c>
      <c r="J42" s="49">
        <f t="shared" si="2"/>
        <v>146</v>
      </c>
      <c r="K42" s="47">
        <f t="shared" si="3"/>
        <v>2.3367477592829706</v>
      </c>
      <c r="L42" s="50">
        <f t="shared" si="5"/>
        <v>21</v>
      </c>
    </row>
    <row r="43" spans="1:12" ht="18.75" customHeight="1" thickTop="1">
      <c r="A43" s="51"/>
      <c r="B43" s="51" t="s">
        <v>6</v>
      </c>
      <c r="C43" s="52">
        <v>38082</v>
      </c>
      <c r="D43" s="53">
        <v>38608</v>
      </c>
      <c r="E43" s="53">
        <v>-526</v>
      </c>
      <c r="F43" s="54">
        <v>-1.3624119353501865</v>
      </c>
      <c r="G43" s="55"/>
      <c r="H43" s="56">
        <v>358096</v>
      </c>
      <c r="I43" s="53">
        <v>339556</v>
      </c>
      <c r="J43" s="53">
        <v>18540</v>
      </c>
      <c r="K43" s="57">
        <v>5.460071387341116</v>
      </c>
      <c r="L43" s="55"/>
    </row>
    <row r="44" spans="1:12" ht="19.5" customHeight="1" thickBot="1">
      <c r="A44" s="58"/>
      <c r="B44" s="58" t="s">
        <v>7</v>
      </c>
      <c r="C44" s="59">
        <v>30301</v>
      </c>
      <c r="D44" s="60">
        <v>31054</v>
      </c>
      <c r="E44" s="60">
        <v>-753</v>
      </c>
      <c r="F44" s="61">
        <v>-2.4248083982739743</v>
      </c>
      <c r="G44" s="62"/>
      <c r="H44" s="63">
        <v>249877</v>
      </c>
      <c r="I44" s="60">
        <v>243088</v>
      </c>
      <c r="J44" s="60">
        <v>6789</v>
      </c>
      <c r="K44" s="64">
        <v>2.7928157704205883</v>
      </c>
      <c r="L44" s="62"/>
    </row>
    <row r="45" spans="1:12" ht="16.5" customHeight="1" thickBot="1" thickTop="1">
      <c r="A45" s="65" t="s">
        <v>52</v>
      </c>
      <c r="B45" s="66" t="s">
        <v>53</v>
      </c>
      <c r="C45" s="67">
        <f>SUM(C8:C42)</f>
        <v>68383</v>
      </c>
      <c r="D45" s="68">
        <f>SUM(D8:D42)</f>
        <v>69662</v>
      </c>
      <c r="E45" s="68">
        <f>SUM(E8:E42)</f>
        <v>-1279</v>
      </c>
      <c r="F45" s="69">
        <f>E45/D45*100</f>
        <v>-1.8360081536562256</v>
      </c>
      <c r="G45" s="70"/>
      <c r="H45" s="71">
        <f>SUM(H8:H42)</f>
        <v>607973</v>
      </c>
      <c r="I45" s="68">
        <f>SUM(I8:I42)</f>
        <v>582644</v>
      </c>
      <c r="J45" s="68">
        <f>SUM(J8:J42)</f>
        <v>25329</v>
      </c>
      <c r="K45" s="69">
        <f>J45/I45*100</f>
        <v>4.347251494909413</v>
      </c>
      <c r="L45" s="70"/>
    </row>
    <row r="46" ht="14.25" thickTop="1">
      <c r="A46" t="s">
        <v>54</v>
      </c>
    </row>
  </sheetData>
  <mergeCells count="2">
    <mergeCell ref="C2:L2"/>
    <mergeCell ref="E3:J3"/>
  </mergeCells>
  <printOptions/>
  <pageMargins left="0.91" right="0.4330708661417323" top="0.27" bottom="0.7874015748031497" header="0.27" footer="0.7874015748031497"/>
  <pageSetup horizontalDpi="300" verticalDpi="300" orientation="portrait" paperSize="9" scale="74" r:id="rId1"/>
  <rowBreaks count="1" manualBreakCount="1">
    <brk id="46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普及係</dc:creator>
  <cp:keywords/>
  <dc:description/>
  <cp:lastModifiedBy>普及係</cp:lastModifiedBy>
  <dcterms:created xsi:type="dcterms:W3CDTF">2000-03-29T01:38:40Z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