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activeTab="0"/>
  </bookViews>
  <sheets>
    <sheet name="表" sheetId="1" r:id="rId1"/>
  </sheets>
  <definedNames>
    <definedName name="_xlnm.Print_Area" localSheetId="0">'表'!$A$1:$Q$52</definedName>
  </definedNames>
  <calcPr fullCalcOnLoad="1"/>
</workbook>
</file>

<file path=xl/sharedStrings.xml><?xml version="1.0" encoding="utf-8"?>
<sst xmlns="http://schemas.openxmlformats.org/spreadsheetml/2006/main" count="67" uniqueCount="60">
  <si>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</si>
  <si>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</si>
  <si>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</si>
  <si>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</si>
  <si>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</si>
  <si>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</si>
  <si>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</si>
  <si>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</si>
  <si>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</si>
  <si>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</si>
  <si>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</si>
  <si>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</si>
  <si>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</si>
  <si>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</si>
  <si>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</si>
  <si>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</si>
  <si>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</si>
  <si>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</si>
  <si>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</si>
  <si>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</si>
  <si>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</si>
  <si>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</si>
  <si>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</si>
  <si>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</si>
  <si>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</si>
  <si>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</si>
  <si>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</si>
  <si>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</si>
  <si>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</si>
  <si>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</si>
  <si>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</si>
  <si>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</si>
  <si>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</si>
  <si>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</si>
  <si>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</si>
  <si>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</si>
  <si>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愛媛</t>
  </si>
  <si>
    <t>高知</t>
  </si>
  <si>
    <t>徳島</t>
  </si>
  <si>
    <t>福岡</t>
  </si>
  <si>
    <t>佐賀</t>
  </si>
  <si>
    <t>長崎</t>
  </si>
  <si>
    <t>熊本</t>
  </si>
  <si>
    <t>大分</t>
  </si>
  <si>
    <t>鹿児島</t>
  </si>
  <si>
    <t>宮崎</t>
  </si>
  <si>
    <t>沖縄</t>
  </si>
  <si>
    <t>平成８年</t>
  </si>
  <si>
    <t>平成３年</t>
  </si>
  <si>
    <t>増加数</t>
  </si>
  <si>
    <t>増加率</t>
  </si>
  <si>
    <t>事業所数</t>
  </si>
  <si>
    <t>順位</t>
  </si>
  <si>
    <t>都道府県</t>
  </si>
  <si>
    <t>番号</t>
  </si>
  <si>
    <t>　</t>
  </si>
  <si>
    <t>従業者数</t>
  </si>
  <si>
    <t>全国</t>
  </si>
  <si>
    <t>順位</t>
  </si>
  <si>
    <t>順位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</si>
</sst>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);[Red]\(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double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double"/>
      <top style="thick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double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double"/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8" fontId="0" fillId="0" borderId="7" xfId="16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8" fontId="0" fillId="0" borderId="10" xfId="16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13" xfId="16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8" fontId="0" fillId="0" borderId="22" xfId="16" applyBorder="1" applyAlignment="1">
      <alignment/>
    </xf>
    <xf numFmtId="38" fontId="0" fillId="0" borderId="23" xfId="16" applyBorder="1" applyAlignment="1">
      <alignment/>
    </xf>
    <xf numFmtId="38" fontId="0" fillId="0" borderId="24" xfId="16" applyBorder="1" applyAlignment="1">
      <alignment/>
    </xf>
    <xf numFmtId="38" fontId="0" fillId="0" borderId="6" xfId="16" applyBorder="1" applyAlignment="1">
      <alignment/>
    </xf>
    <xf numFmtId="0" fontId="0" fillId="0" borderId="25" xfId="0" applyBorder="1" applyAlignment="1">
      <alignment/>
    </xf>
    <xf numFmtId="38" fontId="0" fillId="0" borderId="9" xfId="16" applyBorder="1" applyAlignment="1">
      <alignment/>
    </xf>
    <xf numFmtId="0" fontId="0" fillId="0" borderId="26" xfId="0" applyBorder="1" applyAlignment="1">
      <alignment/>
    </xf>
    <xf numFmtId="38" fontId="0" fillId="0" borderId="12" xfId="16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8" fontId="0" fillId="0" borderId="28" xfId="16" applyBorder="1" applyAlignment="1">
      <alignment/>
    </xf>
    <xf numFmtId="38" fontId="0" fillId="0" borderId="29" xfId="16" applyBorder="1" applyAlignment="1">
      <alignment/>
    </xf>
    <xf numFmtId="0" fontId="0" fillId="0" borderId="30" xfId="0" applyBorder="1" applyAlignment="1">
      <alignment/>
    </xf>
    <xf numFmtId="38" fontId="0" fillId="0" borderId="31" xfId="16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8" fontId="0" fillId="0" borderId="33" xfId="16" applyBorder="1" applyAlignment="1">
      <alignment/>
    </xf>
    <xf numFmtId="38" fontId="0" fillId="0" borderId="35" xfId="16" applyBorder="1" applyAlignment="1">
      <alignment/>
    </xf>
    <xf numFmtId="0" fontId="0" fillId="0" borderId="36" xfId="0" applyBorder="1" applyAlignment="1">
      <alignment/>
    </xf>
    <xf numFmtId="38" fontId="0" fillId="0" borderId="37" xfId="16" applyBorder="1" applyAlignment="1">
      <alignment/>
    </xf>
    <xf numFmtId="0" fontId="0" fillId="0" borderId="38" xfId="0" applyBorder="1" applyAlignment="1">
      <alignment/>
    </xf>
    <xf numFmtId="38" fontId="0" fillId="0" borderId="4" xfId="16" applyBorder="1" applyAlignment="1">
      <alignment/>
    </xf>
    <xf numFmtId="0" fontId="0" fillId="1" borderId="9" xfId="0" applyFill="1" applyBorder="1" applyAlignment="1">
      <alignment/>
    </xf>
    <xf numFmtId="0" fontId="0" fillId="1" borderId="1" xfId="0" applyFill="1" applyBorder="1" applyAlignment="1">
      <alignment/>
    </xf>
    <xf numFmtId="38" fontId="0" fillId="1" borderId="9" xfId="16" applyFill="1" applyBorder="1" applyAlignment="1">
      <alignment/>
    </xf>
    <xf numFmtId="38" fontId="0" fillId="1" borderId="10" xfId="16" applyFill="1" applyBorder="1" applyAlignment="1">
      <alignment/>
    </xf>
    <xf numFmtId="0" fontId="0" fillId="1" borderId="26" xfId="0" applyFill="1" applyBorder="1" applyAlignment="1">
      <alignment/>
    </xf>
    <xf numFmtId="38" fontId="0" fillId="1" borderId="23" xfId="16" applyFill="1" applyBorder="1" applyAlignment="1">
      <alignment/>
    </xf>
    <xf numFmtId="0" fontId="0" fillId="1" borderId="11" xfId="0" applyFill="1" applyBorder="1" applyAlignment="1">
      <alignment/>
    </xf>
    <xf numFmtId="2" fontId="0" fillId="0" borderId="7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1" borderId="10" xfId="0" applyNumberFormat="1" applyFill="1" applyBorder="1" applyAlignment="1">
      <alignment/>
    </xf>
    <xf numFmtId="2" fontId="0" fillId="0" borderId="35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4" xfId="0" applyNumberFormat="1" applyBorder="1" applyAlignment="1">
      <alignment/>
    </xf>
    <xf numFmtId="38" fontId="0" fillId="0" borderId="39" xfId="0" applyNumberFormat="1" applyBorder="1" applyAlignment="1">
      <alignment/>
    </xf>
    <xf numFmtId="38" fontId="0" fillId="0" borderId="18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60" zoomScaleNormal="60" workbookViewId="0" topLeftCell="A1">
      <selection activeCell="Q9" sqref="Q9"/>
    </sheetView>
  </sheetViews>
  <sheetFormatPr defaultColWidth="9.00390625" defaultRowHeight="13.5"/>
  <cols>
    <col min="1" max="1" width="4.25390625" style="0" customWidth="1"/>
    <col min="2" max="2" width="8.625" style="0" customWidth="1"/>
    <col min="3" max="3" width="8.875" style="0" customWidth="1"/>
    <col min="4" max="4" width="4.75390625" style="0" customWidth="1"/>
    <col min="6" max="6" width="5.125" style="0" customWidth="1"/>
    <col min="7" max="7" width="7.125" style="0" customWidth="1"/>
    <col min="8" max="8" width="6.875" style="0" customWidth="1"/>
    <col min="9" max="9" width="5.25390625" style="0" customWidth="1"/>
    <col min="10" max="10" width="9.875" style="0" bestFit="1" customWidth="1"/>
    <col min="11" max="11" width="4.625" style="0" customWidth="1"/>
    <col min="12" max="12" width="9.875" style="0" bestFit="1" customWidth="1"/>
    <col min="13" max="13" width="5.25390625" style="0" customWidth="1"/>
    <col min="14" max="14" width="8.75390625" style="0" customWidth="1"/>
    <col min="15" max="15" width="7.125" style="0" customWidth="1"/>
    <col min="16" max="16" width="5.125" style="0" customWidth="1"/>
    <col min="17" max="17" width="8.75390625" style="0" customWidth="1"/>
    <col min="18" max="18" width="9.00390625" style="0" hidden="1" customWidth="1"/>
  </cols>
  <sheetData>
    <row r="1" spans="2:16" ht="15" thickBot="1" thickTop="1">
      <c r="B1" t="s">
        <v>55</v>
      </c>
      <c r="C1" s="66" t="s">
        <v>51</v>
      </c>
      <c r="D1" s="67"/>
      <c r="E1" s="67"/>
      <c r="F1" s="67"/>
      <c r="G1" s="67"/>
      <c r="H1" s="67"/>
      <c r="I1" s="68"/>
      <c r="J1" s="69" t="s">
        <v>56</v>
      </c>
      <c r="K1" s="67"/>
      <c r="L1" s="67"/>
      <c r="M1" s="67"/>
      <c r="N1" s="67"/>
      <c r="O1" s="67"/>
      <c r="P1" s="70"/>
    </row>
    <row r="2" spans="1:16" ht="15" thickBot="1" thickTop="1">
      <c r="A2" s="3" t="s">
        <v>54</v>
      </c>
      <c r="B2" s="18" t="s">
        <v>53</v>
      </c>
      <c r="C2" s="3" t="s">
        <v>47</v>
      </c>
      <c r="D2" s="19" t="s">
        <v>59</v>
      </c>
      <c r="E2" s="4" t="s">
        <v>48</v>
      </c>
      <c r="F2" s="64" t="s">
        <v>58</v>
      </c>
      <c r="G2" s="4" t="s">
        <v>49</v>
      </c>
      <c r="H2" s="4" t="s">
        <v>50</v>
      </c>
      <c r="I2" s="20" t="s">
        <v>52</v>
      </c>
      <c r="J2" s="19" t="s">
        <v>47</v>
      </c>
      <c r="K2" s="65" t="s">
        <v>58</v>
      </c>
      <c r="L2" s="4" t="s">
        <v>48</v>
      </c>
      <c r="M2" s="64" t="s">
        <v>58</v>
      </c>
      <c r="N2" s="4" t="s">
        <v>49</v>
      </c>
      <c r="O2" s="5" t="s">
        <v>50</v>
      </c>
      <c r="P2" s="6" t="s">
        <v>52</v>
      </c>
    </row>
    <row r="3" spans="1:16" ht="14.25" thickTop="1">
      <c r="A3" s="7">
        <v>1</v>
      </c>
      <c r="B3" s="21" t="s">
        <v>0</v>
      </c>
      <c r="C3" s="26">
        <v>287173</v>
      </c>
      <c r="D3" s="23">
        <f>RANK(C3,C$3:C$49,0)</f>
        <v>5</v>
      </c>
      <c r="E3" s="8">
        <v>292288</v>
      </c>
      <c r="F3" s="8">
        <f>RANK(E3,E$3:E$49,0)</f>
        <v>5</v>
      </c>
      <c r="G3" s="8">
        <f>C3-E3</f>
        <v>-5115</v>
      </c>
      <c r="H3" s="53">
        <f>(G3/E3)*100</f>
        <v>-1.7499863148675279</v>
      </c>
      <c r="I3" s="27">
        <f>RANK(H3,H$3:H$49,0)</f>
        <v>36</v>
      </c>
      <c r="J3" s="23">
        <v>2748342</v>
      </c>
      <c r="K3" s="23">
        <f>RANK(J3,J$3:J$49,0)</f>
        <v>5</v>
      </c>
      <c r="L3" s="8">
        <v>2603010</v>
      </c>
      <c r="M3" s="8">
        <f>RANK(L3,L$3:L$49,0)</f>
        <v>5</v>
      </c>
      <c r="N3" s="8">
        <f>J3-L3</f>
        <v>145332</v>
      </c>
      <c r="O3" s="53">
        <f>(N3/L3)*100</f>
        <v>5.583228646835779</v>
      </c>
      <c r="P3" s="9">
        <f>RANK(O3,O$3:O$49,0)</f>
        <v>17</v>
      </c>
    </row>
    <row r="4" spans="1:16" ht="13.5">
      <c r="A4" s="10">
        <v>2</v>
      </c>
      <c r="B4" s="1" t="s">
        <v>1</v>
      </c>
      <c r="C4" s="28">
        <v>77153</v>
      </c>
      <c r="D4" s="24">
        <f aca="true" t="shared" si="0" ref="D4:D49">RANK(C4,C$3:C$49,0)</f>
        <v>29</v>
      </c>
      <c r="E4" s="11">
        <v>77852</v>
      </c>
      <c r="F4" s="11">
        <f aca="true" t="shared" si="1" ref="F4:F49">RANK(E4,E$3:E$49,0)</f>
        <v>28</v>
      </c>
      <c r="G4" s="11">
        <f aca="true" t="shared" si="2" ref="G4:G50">C4-E4</f>
        <v>-699</v>
      </c>
      <c r="H4" s="54">
        <f aca="true" t="shared" si="3" ref="H4:H50">(G4/E4)*100</f>
        <v>-0.89785747315419</v>
      </c>
      <c r="I4" s="29">
        <f aca="true" t="shared" si="4" ref="I4:I49">RANK(H4,H$3:H$49,0)</f>
        <v>28</v>
      </c>
      <c r="J4" s="24">
        <v>645479</v>
      </c>
      <c r="K4" s="24">
        <f aca="true" t="shared" si="5" ref="K4:K49">RANK(J4,J$3:J$49,0)</f>
        <v>29</v>
      </c>
      <c r="L4" s="11">
        <v>600558</v>
      </c>
      <c r="M4" s="11">
        <f aca="true" t="shared" si="6" ref="M4:M49">RANK(L4,L$3:L$49,0)</f>
        <v>29</v>
      </c>
      <c r="N4" s="11">
        <f aca="true" t="shared" si="7" ref="N4:N50">J4-L4</f>
        <v>44921</v>
      </c>
      <c r="O4" s="54">
        <f aca="true" t="shared" si="8" ref="O4:O50">(N4/L4)*100</f>
        <v>7.4798770476789915</v>
      </c>
      <c r="P4" s="12">
        <f aca="true" t="shared" si="9" ref="P4:P49">RANK(O4,O$3:O$49,0)</f>
        <v>9</v>
      </c>
    </row>
    <row r="5" spans="1:16" ht="13.5">
      <c r="A5" s="10">
        <v>3</v>
      </c>
      <c r="B5" s="1" t="s">
        <v>2</v>
      </c>
      <c r="C5" s="28">
        <v>74546</v>
      </c>
      <c r="D5" s="24">
        <f t="shared" si="0"/>
        <v>31</v>
      </c>
      <c r="E5" s="11">
        <v>74415</v>
      </c>
      <c r="F5" s="11">
        <f t="shared" si="1"/>
        <v>30</v>
      </c>
      <c r="G5" s="11">
        <f t="shared" si="2"/>
        <v>131</v>
      </c>
      <c r="H5" s="54">
        <f t="shared" si="3"/>
        <v>0.1760397769266949</v>
      </c>
      <c r="I5" s="29">
        <f t="shared" si="4"/>
        <v>16</v>
      </c>
      <c r="J5" s="24">
        <v>651542</v>
      </c>
      <c r="K5" s="24">
        <f t="shared" si="5"/>
        <v>28</v>
      </c>
      <c r="L5" s="11">
        <v>609830</v>
      </c>
      <c r="M5" s="11">
        <f t="shared" si="6"/>
        <v>27</v>
      </c>
      <c r="N5" s="11">
        <f t="shared" si="7"/>
        <v>41712</v>
      </c>
      <c r="O5" s="54">
        <f t="shared" si="8"/>
        <v>6.839938999393273</v>
      </c>
      <c r="P5" s="12">
        <f t="shared" si="9"/>
        <v>10</v>
      </c>
    </row>
    <row r="6" spans="1:16" ht="13.5">
      <c r="A6" s="10">
        <v>4</v>
      </c>
      <c r="B6" s="1" t="s">
        <v>3</v>
      </c>
      <c r="C6" s="28">
        <v>119273</v>
      </c>
      <c r="D6" s="24">
        <f t="shared" si="0"/>
        <v>17</v>
      </c>
      <c r="E6" s="11">
        <v>117795</v>
      </c>
      <c r="F6" s="11">
        <f t="shared" si="1"/>
        <v>17</v>
      </c>
      <c r="G6" s="11">
        <f t="shared" si="2"/>
        <v>1478</v>
      </c>
      <c r="H6" s="54">
        <f t="shared" si="3"/>
        <v>1.254722186850036</v>
      </c>
      <c r="I6" s="29">
        <f t="shared" si="4"/>
        <v>7</v>
      </c>
      <c r="J6" s="24">
        <v>1122456</v>
      </c>
      <c r="K6" s="24">
        <f t="shared" si="5"/>
        <v>15</v>
      </c>
      <c r="L6" s="11">
        <v>1060325</v>
      </c>
      <c r="M6" s="11">
        <f t="shared" si="6"/>
        <v>15</v>
      </c>
      <c r="N6" s="11">
        <f t="shared" si="7"/>
        <v>62131</v>
      </c>
      <c r="O6" s="54">
        <f t="shared" si="8"/>
        <v>5.859618513191711</v>
      </c>
      <c r="P6" s="12">
        <f t="shared" si="9"/>
        <v>16</v>
      </c>
    </row>
    <row r="7" spans="1:16" ht="13.5">
      <c r="A7" s="10">
        <v>5</v>
      </c>
      <c r="B7" s="1" t="s">
        <v>4</v>
      </c>
      <c r="C7" s="28">
        <v>70005</v>
      </c>
      <c r="D7" s="24">
        <f t="shared" si="0"/>
        <v>33</v>
      </c>
      <c r="E7" s="11">
        <v>69548</v>
      </c>
      <c r="F7" s="11">
        <f t="shared" si="1"/>
        <v>34</v>
      </c>
      <c r="G7" s="11">
        <f t="shared" si="2"/>
        <v>457</v>
      </c>
      <c r="H7" s="54">
        <f t="shared" si="3"/>
        <v>0.65710013228274</v>
      </c>
      <c r="I7" s="29">
        <f t="shared" si="4"/>
        <v>12</v>
      </c>
      <c r="J7" s="24">
        <v>556462</v>
      </c>
      <c r="K7" s="24">
        <f t="shared" si="5"/>
        <v>34</v>
      </c>
      <c r="L7" s="11">
        <v>540086</v>
      </c>
      <c r="M7" s="11">
        <f t="shared" si="6"/>
        <v>34</v>
      </c>
      <c r="N7" s="11">
        <f t="shared" si="7"/>
        <v>16376</v>
      </c>
      <c r="O7" s="54">
        <f t="shared" si="8"/>
        <v>3.032109701047611</v>
      </c>
      <c r="P7" s="12">
        <f t="shared" si="9"/>
        <v>40</v>
      </c>
    </row>
    <row r="8" spans="1:16" ht="13.5">
      <c r="A8" s="10">
        <v>6</v>
      </c>
      <c r="B8" s="1" t="s">
        <v>5</v>
      </c>
      <c r="C8" s="28">
        <v>73602</v>
      </c>
      <c r="D8" s="24">
        <f t="shared" si="0"/>
        <v>32</v>
      </c>
      <c r="E8" s="11">
        <v>74246</v>
      </c>
      <c r="F8" s="11">
        <f t="shared" si="1"/>
        <v>31</v>
      </c>
      <c r="G8" s="11">
        <f t="shared" si="2"/>
        <v>-644</v>
      </c>
      <c r="H8" s="54">
        <f t="shared" si="3"/>
        <v>-0.8673867952482289</v>
      </c>
      <c r="I8" s="29">
        <f t="shared" si="4"/>
        <v>27</v>
      </c>
      <c r="J8" s="24">
        <v>595364</v>
      </c>
      <c r="K8" s="24">
        <f t="shared" si="5"/>
        <v>33</v>
      </c>
      <c r="L8" s="11">
        <v>577863</v>
      </c>
      <c r="M8" s="11">
        <f t="shared" si="6"/>
        <v>32</v>
      </c>
      <c r="N8" s="11">
        <f t="shared" si="7"/>
        <v>17501</v>
      </c>
      <c r="O8" s="54">
        <f t="shared" si="8"/>
        <v>3.0285725163230732</v>
      </c>
      <c r="P8" s="12">
        <f t="shared" si="9"/>
        <v>41</v>
      </c>
    </row>
    <row r="9" spans="1:16" ht="13.5">
      <c r="A9" s="10">
        <v>7</v>
      </c>
      <c r="B9" s="1" t="s">
        <v>6</v>
      </c>
      <c r="C9" s="28">
        <v>114728</v>
      </c>
      <c r="D9" s="24">
        <f t="shared" si="0"/>
        <v>19</v>
      </c>
      <c r="E9" s="11">
        <v>113735</v>
      </c>
      <c r="F9" s="11">
        <f t="shared" si="1"/>
        <v>19</v>
      </c>
      <c r="G9" s="11">
        <f t="shared" si="2"/>
        <v>993</v>
      </c>
      <c r="H9" s="54">
        <f t="shared" si="3"/>
        <v>0.8730821646810568</v>
      </c>
      <c r="I9" s="29">
        <f t="shared" si="4"/>
        <v>11</v>
      </c>
      <c r="J9" s="24">
        <v>1006268</v>
      </c>
      <c r="K9" s="24">
        <f t="shared" si="5"/>
        <v>19</v>
      </c>
      <c r="L9" s="11">
        <v>960225</v>
      </c>
      <c r="M9" s="11">
        <f t="shared" si="6"/>
        <v>19</v>
      </c>
      <c r="N9" s="11">
        <f t="shared" si="7"/>
        <v>46043</v>
      </c>
      <c r="O9" s="54">
        <f t="shared" si="8"/>
        <v>4.795022000052071</v>
      </c>
      <c r="P9" s="12">
        <f t="shared" si="9"/>
        <v>28</v>
      </c>
    </row>
    <row r="10" spans="1:16" ht="13.5">
      <c r="A10" s="10">
        <v>8</v>
      </c>
      <c r="B10" s="1" t="s">
        <v>7</v>
      </c>
      <c r="C10" s="28">
        <v>141768</v>
      </c>
      <c r="D10" s="24">
        <f t="shared" si="0"/>
        <v>14</v>
      </c>
      <c r="E10" s="11">
        <v>137807</v>
      </c>
      <c r="F10" s="11">
        <f t="shared" si="1"/>
        <v>14</v>
      </c>
      <c r="G10" s="11">
        <f t="shared" si="2"/>
        <v>3961</v>
      </c>
      <c r="H10" s="54">
        <f t="shared" si="3"/>
        <v>2.874309723018424</v>
      </c>
      <c r="I10" s="29">
        <f t="shared" si="4"/>
        <v>4</v>
      </c>
      <c r="J10" s="24">
        <v>1344995</v>
      </c>
      <c r="K10" s="24">
        <f t="shared" si="5"/>
        <v>12</v>
      </c>
      <c r="L10" s="11">
        <v>1247064</v>
      </c>
      <c r="M10" s="11">
        <f t="shared" si="6"/>
        <v>13</v>
      </c>
      <c r="N10" s="11">
        <f t="shared" si="7"/>
        <v>97931</v>
      </c>
      <c r="O10" s="54">
        <f t="shared" si="8"/>
        <v>7.852924950122849</v>
      </c>
      <c r="P10" s="12">
        <f t="shared" si="9"/>
        <v>7</v>
      </c>
    </row>
    <row r="11" spans="1:16" ht="13.5">
      <c r="A11" s="10">
        <v>9</v>
      </c>
      <c r="B11" s="1" t="s">
        <v>8</v>
      </c>
      <c r="C11" s="28">
        <v>109892</v>
      </c>
      <c r="D11" s="24">
        <f t="shared" si="0"/>
        <v>20</v>
      </c>
      <c r="E11" s="11">
        <v>109184</v>
      </c>
      <c r="F11" s="11">
        <f t="shared" si="1"/>
        <v>20</v>
      </c>
      <c r="G11" s="11">
        <f t="shared" si="2"/>
        <v>708</v>
      </c>
      <c r="H11" s="54">
        <f t="shared" si="3"/>
        <v>0.6484466588511137</v>
      </c>
      <c r="I11" s="29">
        <f t="shared" si="4"/>
        <v>13</v>
      </c>
      <c r="J11" s="24">
        <v>977492</v>
      </c>
      <c r="K11" s="24">
        <f t="shared" si="5"/>
        <v>20</v>
      </c>
      <c r="L11" s="11">
        <v>931860</v>
      </c>
      <c r="M11" s="11">
        <f t="shared" si="6"/>
        <v>20</v>
      </c>
      <c r="N11" s="11">
        <f t="shared" si="7"/>
        <v>45632</v>
      </c>
      <c r="O11" s="54">
        <f t="shared" si="8"/>
        <v>4.896872920825017</v>
      </c>
      <c r="P11" s="12">
        <f t="shared" si="9"/>
        <v>25</v>
      </c>
    </row>
    <row r="12" spans="1:16" ht="13.5">
      <c r="A12" s="10">
        <v>10</v>
      </c>
      <c r="B12" s="1" t="s">
        <v>9</v>
      </c>
      <c r="C12" s="28">
        <v>115808</v>
      </c>
      <c r="D12" s="24">
        <f t="shared" si="0"/>
        <v>18</v>
      </c>
      <c r="E12" s="11">
        <v>116310</v>
      </c>
      <c r="F12" s="11">
        <f t="shared" si="1"/>
        <v>18</v>
      </c>
      <c r="G12" s="11">
        <f t="shared" si="2"/>
        <v>-502</v>
      </c>
      <c r="H12" s="54">
        <f t="shared" si="3"/>
        <v>-0.4316051930186571</v>
      </c>
      <c r="I12" s="29">
        <f t="shared" si="4"/>
        <v>21</v>
      </c>
      <c r="J12" s="24">
        <v>1011942</v>
      </c>
      <c r="K12" s="24">
        <f t="shared" si="5"/>
        <v>17</v>
      </c>
      <c r="L12" s="11">
        <v>973562</v>
      </c>
      <c r="M12" s="11">
        <f t="shared" si="6"/>
        <v>17</v>
      </c>
      <c r="N12" s="11">
        <f t="shared" si="7"/>
        <v>38380</v>
      </c>
      <c r="O12" s="54">
        <f t="shared" si="8"/>
        <v>3.9422245321818234</v>
      </c>
      <c r="P12" s="12">
        <f t="shared" si="9"/>
        <v>35</v>
      </c>
    </row>
    <row r="13" spans="1:16" ht="13.5">
      <c r="A13" s="10">
        <v>11</v>
      </c>
      <c r="B13" s="1" t="s">
        <v>10</v>
      </c>
      <c r="C13" s="28">
        <v>277180</v>
      </c>
      <c r="D13" s="24">
        <f t="shared" si="0"/>
        <v>6</v>
      </c>
      <c r="E13" s="11">
        <v>270604</v>
      </c>
      <c r="F13" s="11">
        <f t="shared" si="1"/>
        <v>7</v>
      </c>
      <c r="G13" s="11">
        <f t="shared" si="2"/>
        <v>6576</v>
      </c>
      <c r="H13" s="54">
        <f t="shared" si="3"/>
        <v>2.4301192887023104</v>
      </c>
      <c r="I13" s="29">
        <f t="shared" si="4"/>
        <v>5</v>
      </c>
      <c r="J13" s="24">
        <v>2591583</v>
      </c>
      <c r="K13" s="24">
        <f t="shared" si="5"/>
        <v>6</v>
      </c>
      <c r="L13" s="11">
        <v>2402290</v>
      </c>
      <c r="M13" s="11">
        <f t="shared" si="6"/>
        <v>6</v>
      </c>
      <c r="N13" s="11">
        <f t="shared" si="7"/>
        <v>189293</v>
      </c>
      <c r="O13" s="54">
        <f t="shared" si="8"/>
        <v>7.879689795986329</v>
      </c>
      <c r="P13" s="12">
        <f t="shared" si="9"/>
        <v>6</v>
      </c>
    </row>
    <row r="14" spans="1:16" ht="13.5">
      <c r="A14" s="10">
        <v>12</v>
      </c>
      <c r="B14" s="1" t="s">
        <v>11</v>
      </c>
      <c r="C14" s="28">
        <v>214707</v>
      </c>
      <c r="D14" s="24">
        <f t="shared" si="0"/>
        <v>10</v>
      </c>
      <c r="E14" s="11">
        <v>212598</v>
      </c>
      <c r="F14" s="11">
        <f t="shared" si="1"/>
        <v>10</v>
      </c>
      <c r="G14" s="11">
        <f t="shared" si="2"/>
        <v>2109</v>
      </c>
      <c r="H14" s="54">
        <f t="shared" si="3"/>
        <v>0.9920130951373014</v>
      </c>
      <c r="I14" s="29">
        <f t="shared" si="4"/>
        <v>9</v>
      </c>
      <c r="J14" s="24">
        <v>2147657</v>
      </c>
      <c r="K14" s="24">
        <f t="shared" si="5"/>
        <v>9</v>
      </c>
      <c r="L14" s="11">
        <v>1978030</v>
      </c>
      <c r="M14" s="11">
        <f t="shared" si="6"/>
        <v>9</v>
      </c>
      <c r="N14" s="11">
        <f t="shared" si="7"/>
        <v>169627</v>
      </c>
      <c r="O14" s="54">
        <f t="shared" si="8"/>
        <v>8.575552443592867</v>
      </c>
      <c r="P14" s="12">
        <f t="shared" si="9"/>
        <v>3</v>
      </c>
    </row>
    <row r="15" spans="1:16" ht="13.5">
      <c r="A15" s="10">
        <v>13</v>
      </c>
      <c r="B15" s="1" t="s">
        <v>12</v>
      </c>
      <c r="C15" s="28">
        <v>771656</v>
      </c>
      <c r="D15" s="24">
        <f t="shared" si="0"/>
        <v>1</v>
      </c>
      <c r="E15" s="11">
        <v>777470</v>
      </c>
      <c r="F15" s="11">
        <f t="shared" si="1"/>
        <v>1</v>
      </c>
      <c r="G15" s="11">
        <f t="shared" si="2"/>
        <v>-5814</v>
      </c>
      <c r="H15" s="54">
        <f t="shared" si="3"/>
        <v>-0.7478102048953658</v>
      </c>
      <c r="I15" s="29">
        <f t="shared" si="4"/>
        <v>23</v>
      </c>
      <c r="J15" s="24">
        <v>8982416</v>
      </c>
      <c r="K15" s="24">
        <f t="shared" si="5"/>
        <v>1</v>
      </c>
      <c r="L15" s="11">
        <v>8777116</v>
      </c>
      <c r="M15" s="11">
        <f t="shared" si="6"/>
        <v>1</v>
      </c>
      <c r="N15" s="11">
        <f t="shared" si="7"/>
        <v>205300</v>
      </c>
      <c r="O15" s="54">
        <f t="shared" si="8"/>
        <v>2.3390371051265584</v>
      </c>
      <c r="P15" s="12">
        <f t="shared" si="9"/>
        <v>44</v>
      </c>
    </row>
    <row r="16" spans="1:16" ht="13.5">
      <c r="A16" s="10">
        <v>14</v>
      </c>
      <c r="B16" s="1" t="s">
        <v>13</v>
      </c>
      <c r="C16" s="28">
        <v>326566</v>
      </c>
      <c r="D16" s="24">
        <f t="shared" si="0"/>
        <v>4</v>
      </c>
      <c r="E16" s="11">
        <v>322774</v>
      </c>
      <c r="F16" s="11">
        <f t="shared" si="1"/>
        <v>4</v>
      </c>
      <c r="G16" s="11">
        <f t="shared" si="2"/>
        <v>3792</v>
      </c>
      <c r="H16" s="54">
        <f t="shared" si="3"/>
        <v>1.174815815400249</v>
      </c>
      <c r="I16" s="29">
        <f t="shared" si="4"/>
        <v>8</v>
      </c>
      <c r="J16" s="24">
        <v>3529736</v>
      </c>
      <c r="K16" s="24">
        <f t="shared" si="5"/>
        <v>4</v>
      </c>
      <c r="L16" s="11">
        <v>3386814</v>
      </c>
      <c r="M16" s="11">
        <f t="shared" si="6"/>
        <v>4</v>
      </c>
      <c r="N16" s="11">
        <f t="shared" si="7"/>
        <v>142922</v>
      </c>
      <c r="O16" s="54">
        <f t="shared" si="8"/>
        <v>4.219954210653435</v>
      </c>
      <c r="P16" s="12">
        <f t="shared" si="9"/>
        <v>33</v>
      </c>
    </row>
    <row r="17" spans="1:16" ht="13.5">
      <c r="A17" s="32">
        <v>15</v>
      </c>
      <c r="B17" s="2" t="s">
        <v>14</v>
      </c>
      <c r="C17" s="33">
        <v>150370</v>
      </c>
      <c r="D17" s="36">
        <f t="shared" si="0"/>
        <v>13</v>
      </c>
      <c r="E17" s="34">
        <v>152447</v>
      </c>
      <c r="F17" s="34">
        <f t="shared" si="1"/>
        <v>13</v>
      </c>
      <c r="G17" s="34">
        <f t="shared" si="2"/>
        <v>-2077</v>
      </c>
      <c r="H17" s="55">
        <f t="shared" si="3"/>
        <v>-1.3624407171016812</v>
      </c>
      <c r="I17" s="35">
        <f t="shared" si="4"/>
        <v>30</v>
      </c>
      <c r="J17" s="36">
        <v>1246221</v>
      </c>
      <c r="K17" s="36">
        <f t="shared" si="5"/>
        <v>14</v>
      </c>
      <c r="L17" s="34">
        <v>1204374</v>
      </c>
      <c r="M17" s="34">
        <f t="shared" si="6"/>
        <v>14</v>
      </c>
      <c r="N17" s="34">
        <f t="shared" si="7"/>
        <v>41847</v>
      </c>
      <c r="O17" s="55">
        <f t="shared" si="8"/>
        <v>3.4745851371749974</v>
      </c>
      <c r="P17" s="37">
        <f t="shared" si="9"/>
        <v>38</v>
      </c>
    </row>
    <row r="18" spans="1:16" ht="13.5">
      <c r="A18" s="46">
        <v>16</v>
      </c>
      <c r="B18" s="47" t="s">
        <v>15</v>
      </c>
      <c r="C18" s="48">
        <v>68383</v>
      </c>
      <c r="D18" s="51">
        <f t="shared" si="0"/>
        <v>34</v>
      </c>
      <c r="E18" s="49">
        <v>69662</v>
      </c>
      <c r="F18" s="49">
        <f t="shared" si="1"/>
        <v>33</v>
      </c>
      <c r="G18" s="49">
        <f t="shared" si="2"/>
        <v>-1279</v>
      </c>
      <c r="H18" s="56">
        <f t="shared" si="3"/>
        <v>-1.8360081536562256</v>
      </c>
      <c r="I18" s="50">
        <f t="shared" si="4"/>
        <v>37</v>
      </c>
      <c r="J18" s="51">
        <v>607973</v>
      </c>
      <c r="K18" s="51">
        <f t="shared" si="5"/>
        <v>31</v>
      </c>
      <c r="L18" s="49">
        <v>582644</v>
      </c>
      <c r="M18" s="49">
        <f t="shared" si="6"/>
        <v>31</v>
      </c>
      <c r="N18" s="49">
        <f t="shared" si="7"/>
        <v>25329</v>
      </c>
      <c r="O18" s="56">
        <f t="shared" si="8"/>
        <v>4.347251494909413</v>
      </c>
      <c r="P18" s="52">
        <f t="shared" si="9"/>
        <v>30</v>
      </c>
    </row>
    <row r="19" spans="1:16" ht="13.5">
      <c r="A19" s="38">
        <v>17</v>
      </c>
      <c r="B19" s="39" t="s">
        <v>16</v>
      </c>
      <c r="C19" s="40">
        <v>78219</v>
      </c>
      <c r="D19" s="43">
        <f t="shared" si="0"/>
        <v>28</v>
      </c>
      <c r="E19" s="41">
        <v>80594</v>
      </c>
      <c r="F19" s="41">
        <f t="shared" si="1"/>
        <v>27</v>
      </c>
      <c r="G19" s="41">
        <f t="shared" si="2"/>
        <v>-2375</v>
      </c>
      <c r="H19" s="57">
        <f t="shared" si="3"/>
        <v>-2.946869494006998</v>
      </c>
      <c r="I19" s="42">
        <f t="shared" si="4"/>
        <v>43</v>
      </c>
      <c r="J19" s="43">
        <v>640761</v>
      </c>
      <c r="K19" s="43">
        <f t="shared" si="5"/>
        <v>30</v>
      </c>
      <c r="L19" s="41">
        <v>608510</v>
      </c>
      <c r="M19" s="41">
        <f t="shared" si="6"/>
        <v>28</v>
      </c>
      <c r="N19" s="41">
        <f t="shared" si="7"/>
        <v>32251</v>
      </c>
      <c r="O19" s="57">
        <f t="shared" si="8"/>
        <v>5.299995069924898</v>
      </c>
      <c r="P19" s="44">
        <f t="shared" si="9"/>
        <v>22</v>
      </c>
    </row>
    <row r="20" spans="1:16" ht="13.5">
      <c r="A20" s="10">
        <v>18</v>
      </c>
      <c r="B20" s="1" t="s">
        <v>17</v>
      </c>
      <c r="C20" s="28">
        <v>56059</v>
      </c>
      <c r="D20" s="24">
        <f t="shared" si="0"/>
        <v>40</v>
      </c>
      <c r="E20" s="11">
        <v>57046</v>
      </c>
      <c r="F20" s="11">
        <f t="shared" si="1"/>
        <v>40</v>
      </c>
      <c r="G20" s="11">
        <f t="shared" si="2"/>
        <v>-987</v>
      </c>
      <c r="H20" s="54">
        <f t="shared" si="3"/>
        <v>-1.7301826596080354</v>
      </c>
      <c r="I20" s="29">
        <f t="shared" si="4"/>
        <v>34</v>
      </c>
      <c r="J20" s="24">
        <v>438377</v>
      </c>
      <c r="K20" s="24">
        <f t="shared" si="5"/>
        <v>41</v>
      </c>
      <c r="L20" s="11">
        <v>428927</v>
      </c>
      <c r="M20" s="11">
        <f t="shared" si="6"/>
        <v>41</v>
      </c>
      <c r="N20" s="11">
        <f t="shared" si="7"/>
        <v>9450</v>
      </c>
      <c r="O20" s="54">
        <f t="shared" si="8"/>
        <v>2.203172101546417</v>
      </c>
      <c r="P20" s="12">
        <f t="shared" si="9"/>
        <v>45</v>
      </c>
    </row>
    <row r="21" spans="1:16" ht="13.5">
      <c r="A21" s="10">
        <v>19</v>
      </c>
      <c r="B21" s="1" t="s">
        <v>18</v>
      </c>
      <c r="C21" s="28">
        <v>55863</v>
      </c>
      <c r="D21" s="24">
        <f t="shared" si="0"/>
        <v>41</v>
      </c>
      <c r="E21" s="11">
        <v>56303</v>
      </c>
      <c r="F21" s="11">
        <f t="shared" si="1"/>
        <v>41</v>
      </c>
      <c r="G21" s="11">
        <f t="shared" si="2"/>
        <v>-440</v>
      </c>
      <c r="H21" s="54">
        <f t="shared" si="3"/>
        <v>-0.7814858888513934</v>
      </c>
      <c r="I21" s="29">
        <f t="shared" si="4"/>
        <v>24</v>
      </c>
      <c r="J21" s="24">
        <v>422400</v>
      </c>
      <c r="K21" s="24">
        <f t="shared" si="5"/>
        <v>42</v>
      </c>
      <c r="L21" s="11">
        <v>400209</v>
      </c>
      <c r="M21" s="11">
        <f t="shared" si="6"/>
        <v>42</v>
      </c>
      <c r="N21" s="11">
        <f t="shared" si="7"/>
        <v>22191</v>
      </c>
      <c r="O21" s="54">
        <f t="shared" si="8"/>
        <v>5.544852814404474</v>
      </c>
      <c r="P21" s="12">
        <f t="shared" si="9"/>
        <v>19</v>
      </c>
    </row>
    <row r="22" spans="1:16" ht="13.5">
      <c r="A22" s="10">
        <v>20</v>
      </c>
      <c r="B22" s="1" t="s">
        <v>19</v>
      </c>
      <c r="C22" s="28">
        <v>133597</v>
      </c>
      <c r="D22" s="24">
        <f t="shared" si="0"/>
        <v>15</v>
      </c>
      <c r="E22" s="11">
        <v>130754</v>
      </c>
      <c r="F22" s="11">
        <f t="shared" si="1"/>
        <v>15</v>
      </c>
      <c r="G22" s="11">
        <f t="shared" si="2"/>
        <v>2843</v>
      </c>
      <c r="H22" s="54">
        <f t="shared" si="3"/>
        <v>2.1743120669348546</v>
      </c>
      <c r="I22" s="29">
        <f t="shared" si="4"/>
        <v>6</v>
      </c>
      <c r="J22" s="24">
        <v>1107235</v>
      </c>
      <c r="K22" s="24">
        <f t="shared" si="5"/>
        <v>16</v>
      </c>
      <c r="L22" s="11">
        <v>1058958</v>
      </c>
      <c r="M22" s="11">
        <f t="shared" si="6"/>
        <v>16</v>
      </c>
      <c r="N22" s="11">
        <f t="shared" si="7"/>
        <v>48277</v>
      </c>
      <c r="O22" s="54">
        <f t="shared" si="8"/>
        <v>4.558915462180748</v>
      </c>
      <c r="P22" s="12">
        <f t="shared" si="9"/>
        <v>29</v>
      </c>
    </row>
    <row r="23" spans="1:16" ht="13.5">
      <c r="A23" s="10">
        <v>21</v>
      </c>
      <c r="B23" s="1" t="s">
        <v>20</v>
      </c>
      <c r="C23" s="28">
        <v>129444</v>
      </c>
      <c r="D23" s="24">
        <f t="shared" si="0"/>
        <v>16</v>
      </c>
      <c r="E23" s="11">
        <v>129790</v>
      </c>
      <c r="F23" s="11">
        <f t="shared" si="1"/>
        <v>16</v>
      </c>
      <c r="G23" s="11">
        <f t="shared" si="2"/>
        <v>-346</v>
      </c>
      <c r="H23" s="54">
        <f t="shared" si="3"/>
        <v>-0.2665844826257801</v>
      </c>
      <c r="I23" s="29">
        <f t="shared" si="4"/>
        <v>20</v>
      </c>
      <c r="J23" s="24">
        <v>1009116</v>
      </c>
      <c r="K23" s="24">
        <f t="shared" si="5"/>
        <v>18</v>
      </c>
      <c r="L23" s="11">
        <v>962423</v>
      </c>
      <c r="M23" s="11">
        <f t="shared" si="6"/>
        <v>18</v>
      </c>
      <c r="N23" s="11">
        <f t="shared" si="7"/>
        <v>46693</v>
      </c>
      <c r="O23" s="54">
        <f t="shared" si="8"/>
        <v>4.851608907933414</v>
      </c>
      <c r="P23" s="12">
        <f t="shared" si="9"/>
        <v>27</v>
      </c>
    </row>
    <row r="24" spans="1:16" ht="13.5">
      <c r="A24" s="10">
        <v>22</v>
      </c>
      <c r="B24" s="1" t="s">
        <v>21</v>
      </c>
      <c r="C24" s="28">
        <v>218056</v>
      </c>
      <c r="D24" s="24">
        <f t="shared" si="0"/>
        <v>9</v>
      </c>
      <c r="E24" s="11">
        <v>217615</v>
      </c>
      <c r="F24" s="11">
        <f t="shared" si="1"/>
        <v>9</v>
      </c>
      <c r="G24" s="11">
        <f t="shared" si="2"/>
        <v>441</v>
      </c>
      <c r="H24" s="54">
        <f t="shared" si="3"/>
        <v>0.2026514716356869</v>
      </c>
      <c r="I24" s="29">
        <f t="shared" si="4"/>
        <v>15</v>
      </c>
      <c r="J24" s="24">
        <v>1938349</v>
      </c>
      <c r="K24" s="24">
        <f t="shared" si="5"/>
        <v>10</v>
      </c>
      <c r="L24" s="11">
        <v>1898086</v>
      </c>
      <c r="M24" s="11">
        <f t="shared" si="6"/>
        <v>10</v>
      </c>
      <c r="N24" s="11">
        <f t="shared" si="7"/>
        <v>40263</v>
      </c>
      <c r="O24" s="54">
        <f t="shared" si="8"/>
        <v>2.121242135498602</v>
      </c>
      <c r="P24" s="12">
        <f t="shared" si="9"/>
        <v>46</v>
      </c>
    </row>
    <row r="25" spans="1:16" ht="13.5">
      <c r="A25" s="10">
        <v>23</v>
      </c>
      <c r="B25" s="1" t="s">
        <v>22</v>
      </c>
      <c r="C25" s="28">
        <v>381542</v>
      </c>
      <c r="D25" s="24">
        <f t="shared" si="0"/>
        <v>3</v>
      </c>
      <c r="E25" s="11">
        <v>381776</v>
      </c>
      <c r="F25" s="11">
        <f t="shared" si="1"/>
        <v>3</v>
      </c>
      <c r="G25" s="11">
        <f t="shared" si="2"/>
        <v>-234</v>
      </c>
      <c r="H25" s="54">
        <f t="shared" si="3"/>
        <v>-0.06129248564603327</v>
      </c>
      <c r="I25" s="29">
        <f t="shared" si="4"/>
        <v>18</v>
      </c>
      <c r="J25" s="24">
        <v>3847294</v>
      </c>
      <c r="K25" s="24">
        <f t="shared" si="5"/>
        <v>3</v>
      </c>
      <c r="L25" s="11">
        <v>3690636</v>
      </c>
      <c r="M25" s="11">
        <f t="shared" si="6"/>
        <v>3</v>
      </c>
      <c r="N25" s="11">
        <f t="shared" si="7"/>
        <v>156658</v>
      </c>
      <c r="O25" s="54">
        <f t="shared" si="8"/>
        <v>4.244742640563849</v>
      </c>
      <c r="P25" s="12">
        <f t="shared" si="9"/>
        <v>32</v>
      </c>
    </row>
    <row r="26" spans="1:16" ht="13.5">
      <c r="A26" s="10">
        <v>24</v>
      </c>
      <c r="B26" s="1" t="s">
        <v>23</v>
      </c>
      <c r="C26" s="28">
        <v>98650</v>
      </c>
      <c r="D26" s="24">
        <f t="shared" si="0"/>
        <v>22</v>
      </c>
      <c r="E26" s="11">
        <v>98710</v>
      </c>
      <c r="F26" s="11">
        <f t="shared" si="1"/>
        <v>22</v>
      </c>
      <c r="G26" s="11">
        <f t="shared" si="2"/>
        <v>-60</v>
      </c>
      <c r="H26" s="54">
        <f t="shared" si="3"/>
        <v>-0.06078411508459123</v>
      </c>
      <c r="I26" s="29">
        <f t="shared" si="4"/>
        <v>17</v>
      </c>
      <c r="J26" s="24">
        <v>887325</v>
      </c>
      <c r="K26" s="24">
        <f t="shared" si="5"/>
        <v>22</v>
      </c>
      <c r="L26" s="11">
        <v>844813</v>
      </c>
      <c r="M26" s="11">
        <f t="shared" si="6"/>
        <v>22</v>
      </c>
      <c r="N26" s="11">
        <f t="shared" si="7"/>
        <v>42512</v>
      </c>
      <c r="O26" s="54">
        <f t="shared" si="8"/>
        <v>5.032119534145426</v>
      </c>
      <c r="P26" s="12">
        <f t="shared" si="9"/>
        <v>24</v>
      </c>
    </row>
    <row r="27" spans="1:16" ht="13.5">
      <c r="A27" s="10">
        <v>25</v>
      </c>
      <c r="B27" s="1" t="s">
        <v>24</v>
      </c>
      <c r="C27" s="28">
        <v>63941</v>
      </c>
      <c r="D27" s="24">
        <f t="shared" si="0"/>
        <v>37</v>
      </c>
      <c r="E27" s="11">
        <v>61650</v>
      </c>
      <c r="F27" s="11">
        <f t="shared" si="1"/>
        <v>39</v>
      </c>
      <c r="G27" s="11">
        <f t="shared" si="2"/>
        <v>2291</v>
      </c>
      <c r="H27" s="54">
        <f t="shared" si="3"/>
        <v>3.716139497161395</v>
      </c>
      <c r="I27" s="29">
        <f t="shared" si="4"/>
        <v>2</v>
      </c>
      <c r="J27" s="24">
        <v>606098</v>
      </c>
      <c r="K27" s="24">
        <f t="shared" si="5"/>
        <v>32</v>
      </c>
      <c r="L27" s="11">
        <v>558447</v>
      </c>
      <c r="M27" s="11">
        <f t="shared" si="6"/>
        <v>33</v>
      </c>
      <c r="N27" s="11">
        <f t="shared" si="7"/>
        <v>47651</v>
      </c>
      <c r="O27" s="54">
        <f t="shared" si="8"/>
        <v>8.532770343470373</v>
      </c>
      <c r="P27" s="12">
        <f t="shared" si="9"/>
        <v>4</v>
      </c>
    </row>
    <row r="28" spans="1:16" ht="13.5">
      <c r="A28" s="10">
        <v>26</v>
      </c>
      <c r="B28" s="1" t="s">
        <v>25</v>
      </c>
      <c r="C28" s="28">
        <v>155616</v>
      </c>
      <c r="D28" s="24">
        <f t="shared" si="0"/>
        <v>12</v>
      </c>
      <c r="E28" s="11">
        <v>163001</v>
      </c>
      <c r="F28" s="11">
        <f t="shared" si="1"/>
        <v>11</v>
      </c>
      <c r="G28" s="11">
        <f t="shared" si="2"/>
        <v>-7385</v>
      </c>
      <c r="H28" s="54">
        <f t="shared" si="3"/>
        <v>-4.530647051245085</v>
      </c>
      <c r="I28" s="29">
        <f t="shared" si="4"/>
        <v>46</v>
      </c>
      <c r="J28" s="24">
        <v>1270019</v>
      </c>
      <c r="K28" s="24">
        <f t="shared" si="5"/>
        <v>13</v>
      </c>
      <c r="L28" s="11">
        <v>1260279</v>
      </c>
      <c r="M28" s="11">
        <f t="shared" si="6"/>
        <v>12</v>
      </c>
      <c r="N28" s="11">
        <f t="shared" si="7"/>
        <v>9740</v>
      </c>
      <c r="O28" s="54">
        <f t="shared" si="8"/>
        <v>0.7728447431084705</v>
      </c>
      <c r="P28" s="12">
        <f t="shared" si="9"/>
        <v>47</v>
      </c>
    </row>
    <row r="29" spans="1:16" ht="13.5">
      <c r="A29" s="10">
        <v>27</v>
      </c>
      <c r="B29" s="1" t="s">
        <v>26</v>
      </c>
      <c r="C29" s="28">
        <v>533565</v>
      </c>
      <c r="D29" s="24">
        <f t="shared" si="0"/>
        <v>2</v>
      </c>
      <c r="E29" s="11">
        <v>541343</v>
      </c>
      <c r="F29" s="11">
        <f t="shared" si="1"/>
        <v>2</v>
      </c>
      <c r="G29" s="11">
        <f t="shared" si="2"/>
        <v>-7778</v>
      </c>
      <c r="H29" s="54">
        <f t="shared" si="3"/>
        <v>-1.4367970030091828</v>
      </c>
      <c r="I29" s="29">
        <f t="shared" si="4"/>
        <v>32</v>
      </c>
      <c r="J29" s="24">
        <v>5220920</v>
      </c>
      <c r="K29" s="24">
        <f t="shared" si="5"/>
        <v>2</v>
      </c>
      <c r="L29" s="11">
        <v>5074032</v>
      </c>
      <c r="M29" s="11">
        <f t="shared" si="6"/>
        <v>2</v>
      </c>
      <c r="N29" s="11">
        <f t="shared" si="7"/>
        <v>146888</v>
      </c>
      <c r="O29" s="54">
        <f t="shared" si="8"/>
        <v>2.8948969971021072</v>
      </c>
      <c r="P29" s="12">
        <f t="shared" si="9"/>
        <v>42</v>
      </c>
    </row>
    <row r="30" spans="1:16" ht="13.5">
      <c r="A30" s="10">
        <v>28</v>
      </c>
      <c r="B30" s="1" t="s">
        <v>27</v>
      </c>
      <c r="C30" s="28">
        <v>264826</v>
      </c>
      <c r="D30" s="24">
        <f t="shared" si="0"/>
        <v>7</v>
      </c>
      <c r="E30" s="11">
        <v>279371</v>
      </c>
      <c r="F30" s="11">
        <f t="shared" si="1"/>
        <v>6</v>
      </c>
      <c r="G30" s="11">
        <f t="shared" si="2"/>
        <v>-14545</v>
      </c>
      <c r="H30" s="54">
        <f t="shared" si="3"/>
        <v>-5.206338524757402</v>
      </c>
      <c r="I30" s="29">
        <f t="shared" si="4"/>
        <v>47</v>
      </c>
      <c r="J30" s="24">
        <v>2490170</v>
      </c>
      <c r="K30" s="24">
        <f t="shared" si="5"/>
        <v>7</v>
      </c>
      <c r="L30" s="11">
        <v>2364593</v>
      </c>
      <c r="M30" s="11">
        <f t="shared" si="6"/>
        <v>7</v>
      </c>
      <c r="N30" s="11">
        <f t="shared" si="7"/>
        <v>125577</v>
      </c>
      <c r="O30" s="54">
        <f t="shared" si="8"/>
        <v>5.310723663649516</v>
      </c>
      <c r="P30" s="12">
        <f t="shared" si="9"/>
        <v>21</v>
      </c>
    </row>
    <row r="31" spans="1:16" ht="13.5">
      <c r="A31" s="10">
        <v>29</v>
      </c>
      <c r="B31" s="1" t="s">
        <v>28</v>
      </c>
      <c r="C31" s="28">
        <v>54753</v>
      </c>
      <c r="D31" s="24">
        <f t="shared" si="0"/>
        <v>42</v>
      </c>
      <c r="E31" s="11">
        <v>54481</v>
      </c>
      <c r="F31" s="11">
        <f t="shared" si="1"/>
        <v>42</v>
      </c>
      <c r="G31" s="11">
        <f t="shared" si="2"/>
        <v>272</v>
      </c>
      <c r="H31" s="54">
        <f t="shared" si="3"/>
        <v>0.49925662157449385</v>
      </c>
      <c r="I31" s="29">
        <f t="shared" si="4"/>
        <v>14</v>
      </c>
      <c r="J31" s="24">
        <v>470079</v>
      </c>
      <c r="K31" s="24">
        <f t="shared" si="5"/>
        <v>39</v>
      </c>
      <c r="L31" s="11">
        <v>430593</v>
      </c>
      <c r="M31" s="11">
        <f t="shared" si="6"/>
        <v>40</v>
      </c>
      <c r="N31" s="11">
        <f t="shared" si="7"/>
        <v>39486</v>
      </c>
      <c r="O31" s="54">
        <f t="shared" si="8"/>
        <v>9.170144428729682</v>
      </c>
      <c r="P31" s="12">
        <f t="shared" si="9"/>
        <v>2</v>
      </c>
    </row>
    <row r="32" spans="1:16" ht="13.5">
      <c r="A32" s="10">
        <v>30</v>
      </c>
      <c r="B32" s="1" t="s">
        <v>29</v>
      </c>
      <c r="C32" s="28">
        <v>63228</v>
      </c>
      <c r="D32" s="24">
        <f t="shared" si="0"/>
        <v>38</v>
      </c>
      <c r="E32" s="11">
        <v>65168</v>
      </c>
      <c r="F32" s="11">
        <f t="shared" si="1"/>
        <v>36</v>
      </c>
      <c r="G32" s="11">
        <f t="shared" si="2"/>
        <v>-1940</v>
      </c>
      <c r="H32" s="54">
        <f t="shared" si="3"/>
        <v>-2.9769211883132827</v>
      </c>
      <c r="I32" s="29">
        <f t="shared" si="4"/>
        <v>44</v>
      </c>
      <c r="J32" s="24">
        <v>449848</v>
      </c>
      <c r="K32" s="24">
        <f t="shared" si="5"/>
        <v>40</v>
      </c>
      <c r="L32" s="11">
        <v>437585</v>
      </c>
      <c r="M32" s="11">
        <f t="shared" si="6"/>
        <v>39</v>
      </c>
      <c r="N32" s="11">
        <f t="shared" si="7"/>
        <v>12263</v>
      </c>
      <c r="O32" s="54">
        <f t="shared" si="8"/>
        <v>2.802426957048345</v>
      </c>
      <c r="P32" s="12">
        <f t="shared" si="9"/>
        <v>43</v>
      </c>
    </row>
    <row r="33" spans="1:16" ht="13.5">
      <c r="A33" s="10">
        <v>31</v>
      </c>
      <c r="B33" s="1" t="s">
        <v>30</v>
      </c>
      <c r="C33" s="28">
        <v>33847</v>
      </c>
      <c r="D33" s="24">
        <f t="shared" si="0"/>
        <v>47</v>
      </c>
      <c r="E33" s="11">
        <v>34706</v>
      </c>
      <c r="F33" s="11">
        <f t="shared" si="1"/>
        <v>47</v>
      </c>
      <c r="G33" s="11">
        <f t="shared" si="2"/>
        <v>-859</v>
      </c>
      <c r="H33" s="54">
        <f t="shared" si="3"/>
        <v>-2.475076355673371</v>
      </c>
      <c r="I33" s="29">
        <f t="shared" si="4"/>
        <v>41</v>
      </c>
      <c r="J33" s="24">
        <v>291908</v>
      </c>
      <c r="K33" s="24">
        <f t="shared" si="5"/>
        <v>47</v>
      </c>
      <c r="L33" s="11">
        <v>278383</v>
      </c>
      <c r="M33" s="11">
        <f t="shared" si="6"/>
        <v>47</v>
      </c>
      <c r="N33" s="11">
        <f t="shared" si="7"/>
        <v>13525</v>
      </c>
      <c r="O33" s="54">
        <f t="shared" si="8"/>
        <v>4.858414486516778</v>
      </c>
      <c r="P33" s="12">
        <f t="shared" si="9"/>
        <v>26</v>
      </c>
    </row>
    <row r="34" spans="1:16" ht="13.5">
      <c r="A34" s="10">
        <v>32</v>
      </c>
      <c r="B34" s="1" t="s">
        <v>31</v>
      </c>
      <c r="C34" s="28">
        <v>47399</v>
      </c>
      <c r="D34" s="24">
        <f t="shared" si="0"/>
        <v>45</v>
      </c>
      <c r="E34" s="11">
        <v>48238</v>
      </c>
      <c r="F34" s="11">
        <f t="shared" si="1"/>
        <v>45</v>
      </c>
      <c r="G34" s="11">
        <f t="shared" si="2"/>
        <v>-839</v>
      </c>
      <c r="H34" s="54">
        <f t="shared" si="3"/>
        <v>-1.7392926738256147</v>
      </c>
      <c r="I34" s="29">
        <f t="shared" si="4"/>
        <v>35</v>
      </c>
      <c r="J34" s="24">
        <v>361504</v>
      </c>
      <c r="K34" s="24">
        <f t="shared" si="5"/>
        <v>45</v>
      </c>
      <c r="L34" s="11">
        <v>350858</v>
      </c>
      <c r="M34" s="11">
        <f t="shared" si="6"/>
        <v>45</v>
      </c>
      <c r="N34" s="11">
        <f t="shared" si="7"/>
        <v>10646</v>
      </c>
      <c r="O34" s="54">
        <f t="shared" si="8"/>
        <v>3.034275974895827</v>
      </c>
      <c r="P34" s="12">
        <f t="shared" si="9"/>
        <v>39</v>
      </c>
    </row>
    <row r="35" spans="1:16" ht="13.5">
      <c r="A35" s="10">
        <v>33</v>
      </c>
      <c r="B35" s="1" t="s">
        <v>32</v>
      </c>
      <c r="C35" s="28">
        <v>99954</v>
      </c>
      <c r="D35" s="24">
        <f t="shared" si="0"/>
        <v>21</v>
      </c>
      <c r="E35" s="11">
        <v>100542</v>
      </c>
      <c r="F35" s="11">
        <f t="shared" si="1"/>
        <v>21</v>
      </c>
      <c r="G35" s="11">
        <f t="shared" si="2"/>
        <v>-588</v>
      </c>
      <c r="H35" s="54">
        <f t="shared" si="3"/>
        <v>-0.5848302202064809</v>
      </c>
      <c r="I35" s="29">
        <f t="shared" si="4"/>
        <v>22</v>
      </c>
      <c r="J35" s="24">
        <v>921438</v>
      </c>
      <c r="K35" s="24">
        <f t="shared" si="5"/>
        <v>21</v>
      </c>
      <c r="L35" s="11">
        <v>883374</v>
      </c>
      <c r="M35" s="11">
        <f t="shared" si="6"/>
        <v>21</v>
      </c>
      <c r="N35" s="11">
        <f t="shared" si="7"/>
        <v>38064</v>
      </c>
      <c r="O35" s="54">
        <f t="shared" si="8"/>
        <v>4.308933701920139</v>
      </c>
      <c r="P35" s="12">
        <f t="shared" si="9"/>
        <v>31</v>
      </c>
    </row>
    <row r="36" spans="1:16" ht="13.5">
      <c r="A36" s="10">
        <v>34</v>
      </c>
      <c r="B36" s="1" t="s">
        <v>33</v>
      </c>
      <c r="C36" s="28">
        <v>156096</v>
      </c>
      <c r="D36" s="24">
        <f t="shared" si="0"/>
        <v>11</v>
      </c>
      <c r="E36" s="11">
        <v>156234</v>
      </c>
      <c r="F36" s="11">
        <f t="shared" si="1"/>
        <v>12</v>
      </c>
      <c r="G36" s="11">
        <f t="shared" si="2"/>
        <v>-138</v>
      </c>
      <c r="H36" s="54">
        <f t="shared" si="3"/>
        <v>-0.08832904489419716</v>
      </c>
      <c r="I36" s="29">
        <f t="shared" si="4"/>
        <v>19</v>
      </c>
      <c r="J36" s="24">
        <v>1447610</v>
      </c>
      <c r="K36" s="24">
        <f t="shared" si="5"/>
        <v>11</v>
      </c>
      <c r="L36" s="11">
        <v>1393220</v>
      </c>
      <c r="M36" s="11">
        <f t="shared" si="6"/>
        <v>11</v>
      </c>
      <c r="N36" s="11">
        <f t="shared" si="7"/>
        <v>54390</v>
      </c>
      <c r="O36" s="54">
        <f t="shared" si="8"/>
        <v>3.9039060593445396</v>
      </c>
      <c r="P36" s="12">
        <f t="shared" si="9"/>
        <v>36</v>
      </c>
    </row>
    <row r="37" spans="1:16" ht="13.5">
      <c r="A37" s="10">
        <v>35</v>
      </c>
      <c r="B37" s="1" t="s">
        <v>34</v>
      </c>
      <c r="C37" s="28">
        <v>83194</v>
      </c>
      <c r="D37" s="24">
        <f t="shared" si="0"/>
        <v>26</v>
      </c>
      <c r="E37" s="11">
        <v>85708</v>
      </c>
      <c r="F37" s="11">
        <f t="shared" si="1"/>
        <v>26</v>
      </c>
      <c r="G37" s="11">
        <f t="shared" si="2"/>
        <v>-2514</v>
      </c>
      <c r="H37" s="54">
        <f t="shared" si="3"/>
        <v>-2.9332151024408457</v>
      </c>
      <c r="I37" s="29">
        <f t="shared" si="4"/>
        <v>42</v>
      </c>
      <c r="J37" s="24">
        <v>732502</v>
      </c>
      <c r="K37" s="24">
        <f t="shared" si="5"/>
        <v>25</v>
      </c>
      <c r="L37" s="11">
        <v>707850</v>
      </c>
      <c r="M37" s="11">
        <f t="shared" si="6"/>
        <v>24</v>
      </c>
      <c r="N37" s="11">
        <f t="shared" si="7"/>
        <v>24652</v>
      </c>
      <c r="O37" s="54">
        <f t="shared" si="8"/>
        <v>3.482658755386028</v>
      </c>
      <c r="P37" s="12">
        <f t="shared" si="9"/>
        <v>37</v>
      </c>
    </row>
    <row r="38" spans="1:16" ht="13.5">
      <c r="A38" s="10">
        <v>36</v>
      </c>
      <c r="B38" s="1" t="s">
        <v>38</v>
      </c>
      <c r="C38" s="28">
        <v>48786</v>
      </c>
      <c r="D38" s="24">
        <f t="shared" si="0"/>
        <v>44</v>
      </c>
      <c r="E38" s="11">
        <v>49793</v>
      </c>
      <c r="F38" s="11">
        <f t="shared" si="1"/>
        <v>44</v>
      </c>
      <c r="G38" s="11">
        <f t="shared" si="2"/>
        <v>-1007</v>
      </c>
      <c r="H38" s="54">
        <f t="shared" si="3"/>
        <v>-2.0223726226578034</v>
      </c>
      <c r="I38" s="29">
        <f t="shared" si="4"/>
        <v>39</v>
      </c>
      <c r="J38" s="24">
        <v>375480</v>
      </c>
      <c r="K38" s="24">
        <f t="shared" si="5"/>
        <v>44</v>
      </c>
      <c r="L38" s="11">
        <v>356943</v>
      </c>
      <c r="M38" s="11">
        <f t="shared" si="6"/>
        <v>44</v>
      </c>
      <c r="N38" s="11">
        <f t="shared" si="7"/>
        <v>18537</v>
      </c>
      <c r="O38" s="54">
        <f t="shared" si="8"/>
        <v>5.193266151738513</v>
      </c>
      <c r="P38" s="12">
        <f t="shared" si="9"/>
        <v>23</v>
      </c>
    </row>
    <row r="39" spans="1:16" ht="13.5">
      <c r="A39" s="10">
        <v>37</v>
      </c>
      <c r="B39" s="1" t="s">
        <v>35</v>
      </c>
      <c r="C39" s="28">
        <v>61183</v>
      </c>
      <c r="D39" s="24">
        <f t="shared" si="0"/>
        <v>39</v>
      </c>
      <c r="E39" s="11">
        <v>62090</v>
      </c>
      <c r="F39" s="11">
        <f t="shared" si="1"/>
        <v>38</v>
      </c>
      <c r="G39" s="11">
        <f t="shared" si="2"/>
        <v>-907</v>
      </c>
      <c r="H39" s="54">
        <f t="shared" si="3"/>
        <v>-1.4607827347398936</v>
      </c>
      <c r="I39" s="29">
        <f t="shared" si="4"/>
        <v>33</v>
      </c>
      <c r="J39" s="24">
        <v>517224</v>
      </c>
      <c r="K39" s="24">
        <f t="shared" si="5"/>
        <v>36</v>
      </c>
      <c r="L39" s="11">
        <v>489876</v>
      </c>
      <c r="M39" s="11">
        <f t="shared" si="6"/>
        <v>36</v>
      </c>
      <c r="N39" s="11">
        <f t="shared" si="7"/>
        <v>27348</v>
      </c>
      <c r="O39" s="54">
        <f t="shared" si="8"/>
        <v>5.582637238811454</v>
      </c>
      <c r="P39" s="12">
        <f t="shared" si="9"/>
        <v>18</v>
      </c>
    </row>
    <row r="40" spans="1:16" ht="13.5">
      <c r="A40" s="10">
        <v>38</v>
      </c>
      <c r="B40" s="1" t="s">
        <v>36</v>
      </c>
      <c r="C40" s="28">
        <v>84704</v>
      </c>
      <c r="D40" s="24">
        <f t="shared" si="0"/>
        <v>25</v>
      </c>
      <c r="E40" s="11">
        <v>86566</v>
      </c>
      <c r="F40" s="11">
        <f t="shared" si="1"/>
        <v>25</v>
      </c>
      <c r="G40" s="11">
        <f t="shared" si="2"/>
        <v>-1862</v>
      </c>
      <c r="H40" s="54">
        <f t="shared" si="3"/>
        <v>-2.150959961185685</v>
      </c>
      <c r="I40" s="29">
        <f t="shared" si="4"/>
        <v>40</v>
      </c>
      <c r="J40" s="24">
        <v>684746</v>
      </c>
      <c r="K40" s="24">
        <f t="shared" si="5"/>
        <v>26</v>
      </c>
      <c r="L40" s="11">
        <v>657612</v>
      </c>
      <c r="M40" s="11">
        <f t="shared" si="6"/>
        <v>26</v>
      </c>
      <c r="N40" s="11">
        <f t="shared" si="7"/>
        <v>27134</v>
      </c>
      <c r="O40" s="54">
        <f t="shared" si="8"/>
        <v>4.1261412504637995</v>
      </c>
      <c r="P40" s="12">
        <f t="shared" si="9"/>
        <v>34</v>
      </c>
    </row>
    <row r="41" spans="1:16" ht="13.5">
      <c r="A41" s="10">
        <v>39</v>
      </c>
      <c r="B41" s="1" t="s">
        <v>37</v>
      </c>
      <c r="C41" s="28">
        <v>49034</v>
      </c>
      <c r="D41" s="24">
        <f t="shared" si="0"/>
        <v>43</v>
      </c>
      <c r="E41" s="11">
        <v>50811</v>
      </c>
      <c r="F41" s="11">
        <f t="shared" si="1"/>
        <v>43</v>
      </c>
      <c r="G41" s="11">
        <f t="shared" si="2"/>
        <v>-1777</v>
      </c>
      <c r="H41" s="54">
        <f t="shared" si="3"/>
        <v>-3.4972742122768694</v>
      </c>
      <c r="I41" s="29">
        <f t="shared" si="4"/>
        <v>45</v>
      </c>
      <c r="J41" s="24">
        <v>358392</v>
      </c>
      <c r="K41" s="24">
        <f t="shared" si="5"/>
        <v>46</v>
      </c>
      <c r="L41" s="11">
        <v>340012</v>
      </c>
      <c r="M41" s="11">
        <f t="shared" si="6"/>
        <v>46</v>
      </c>
      <c r="N41" s="11">
        <f t="shared" si="7"/>
        <v>18380</v>
      </c>
      <c r="O41" s="54">
        <f t="shared" si="8"/>
        <v>5.405691563827159</v>
      </c>
      <c r="P41" s="12">
        <f t="shared" si="9"/>
        <v>20</v>
      </c>
    </row>
    <row r="42" spans="1:16" ht="13.5">
      <c r="A42" s="10">
        <v>40</v>
      </c>
      <c r="B42" s="1" t="s">
        <v>39</v>
      </c>
      <c r="C42" s="28">
        <v>253276</v>
      </c>
      <c r="D42" s="24">
        <f t="shared" si="0"/>
        <v>8</v>
      </c>
      <c r="E42" s="11">
        <v>255382</v>
      </c>
      <c r="F42" s="11">
        <f t="shared" si="1"/>
        <v>8</v>
      </c>
      <c r="G42" s="11">
        <f t="shared" si="2"/>
        <v>-2106</v>
      </c>
      <c r="H42" s="54">
        <f t="shared" si="3"/>
        <v>-0.8246469993969817</v>
      </c>
      <c r="I42" s="29">
        <f t="shared" si="4"/>
        <v>26</v>
      </c>
      <c r="J42" s="24">
        <v>2337850</v>
      </c>
      <c r="K42" s="24">
        <f t="shared" si="5"/>
        <v>8</v>
      </c>
      <c r="L42" s="11">
        <v>2198545</v>
      </c>
      <c r="M42" s="11">
        <f t="shared" si="6"/>
        <v>8</v>
      </c>
      <c r="N42" s="11">
        <f t="shared" si="7"/>
        <v>139305</v>
      </c>
      <c r="O42" s="54">
        <f t="shared" si="8"/>
        <v>6.336236010634305</v>
      </c>
      <c r="P42" s="12">
        <f t="shared" si="9"/>
        <v>13</v>
      </c>
    </row>
    <row r="43" spans="1:16" ht="13.5">
      <c r="A43" s="10">
        <v>41</v>
      </c>
      <c r="B43" s="1" t="s">
        <v>40</v>
      </c>
      <c r="C43" s="28">
        <v>46041</v>
      </c>
      <c r="D43" s="24">
        <f t="shared" si="0"/>
        <v>46</v>
      </c>
      <c r="E43" s="11">
        <v>45620</v>
      </c>
      <c r="F43" s="11">
        <f t="shared" si="1"/>
        <v>46</v>
      </c>
      <c r="G43" s="11">
        <f t="shared" si="2"/>
        <v>421</v>
      </c>
      <c r="H43" s="54">
        <f t="shared" si="3"/>
        <v>0.922840859272249</v>
      </c>
      <c r="I43" s="29">
        <f t="shared" si="4"/>
        <v>10</v>
      </c>
      <c r="J43" s="24">
        <v>401075</v>
      </c>
      <c r="K43" s="24">
        <f t="shared" si="5"/>
        <v>43</v>
      </c>
      <c r="L43" s="11">
        <v>372147</v>
      </c>
      <c r="M43" s="11">
        <f t="shared" si="6"/>
        <v>43</v>
      </c>
      <c r="N43" s="11">
        <f t="shared" si="7"/>
        <v>28928</v>
      </c>
      <c r="O43" s="54">
        <f t="shared" si="8"/>
        <v>7.773272389673973</v>
      </c>
      <c r="P43" s="12">
        <f t="shared" si="9"/>
        <v>8</v>
      </c>
    </row>
    <row r="44" spans="1:16" ht="13.5">
      <c r="A44" s="10">
        <v>42</v>
      </c>
      <c r="B44" s="1" t="s">
        <v>41</v>
      </c>
      <c r="C44" s="28">
        <v>80040</v>
      </c>
      <c r="D44" s="24">
        <f t="shared" si="0"/>
        <v>27</v>
      </c>
      <c r="E44" s="11">
        <v>77302</v>
      </c>
      <c r="F44" s="11">
        <f t="shared" si="1"/>
        <v>29</v>
      </c>
      <c r="G44" s="11">
        <f t="shared" si="2"/>
        <v>2738</v>
      </c>
      <c r="H44" s="54">
        <f t="shared" si="3"/>
        <v>3.5419523427595663</v>
      </c>
      <c r="I44" s="29">
        <f t="shared" si="4"/>
        <v>3</v>
      </c>
      <c r="J44" s="24">
        <v>655207</v>
      </c>
      <c r="K44" s="24">
        <f t="shared" si="5"/>
        <v>27</v>
      </c>
      <c r="L44" s="11">
        <v>599133</v>
      </c>
      <c r="M44" s="11">
        <f t="shared" si="6"/>
        <v>30</v>
      </c>
      <c r="N44" s="11">
        <f t="shared" si="7"/>
        <v>56074</v>
      </c>
      <c r="O44" s="54">
        <f t="shared" si="8"/>
        <v>9.359190697224156</v>
      </c>
      <c r="P44" s="12">
        <f t="shared" si="9"/>
        <v>1</v>
      </c>
    </row>
    <row r="45" spans="1:16" ht="13.5">
      <c r="A45" s="10">
        <v>43</v>
      </c>
      <c r="B45" s="1" t="s">
        <v>42</v>
      </c>
      <c r="C45" s="28">
        <v>91443</v>
      </c>
      <c r="D45" s="24">
        <f t="shared" si="0"/>
        <v>24</v>
      </c>
      <c r="E45" s="11">
        <v>92487</v>
      </c>
      <c r="F45" s="11">
        <f t="shared" si="1"/>
        <v>24</v>
      </c>
      <c r="G45" s="11">
        <f t="shared" si="2"/>
        <v>-1044</v>
      </c>
      <c r="H45" s="54">
        <f t="shared" si="3"/>
        <v>-1.1288072918356093</v>
      </c>
      <c r="I45" s="29">
        <f t="shared" si="4"/>
        <v>29</v>
      </c>
      <c r="J45" s="24">
        <v>793971</v>
      </c>
      <c r="K45" s="24">
        <f t="shared" si="5"/>
        <v>23</v>
      </c>
      <c r="L45" s="11">
        <v>747808</v>
      </c>
      <c r="M45" s="11">
        <f t="shared" si="6"/>
        <v>23</v>
      </c>
      <c r="N45" s="11">
        <f t="shared" si="7"/>
        <v>46163</v>
      </c>
      <c r="O45" s="54">
        <f t="shared" si="8"/>
        <v>6.173108605417434</v>
      </c>
      <c r="P45" s="12">
        <f t="shared" si="9"/>
        <v>14</v>
      </c>
    </row>
    <row r="46" spans="1:16" ht="13.5">
      <c r="A46" s="10">
        <v>44</v>
      </c>
      <c r="B46" s="1" t="s">
        <v>43</v>
      </c>
      <c r="C46" s="28">
        <v>66703</v>
      </c>
      <c r="D46" s="24">
        <f t="shared" si="0"/>
        <v>35</v>
      </c>
      <c r="E46" s="11">
        <v>67648</v>
      </c>
      <c r="F46" s="11">
        <f t="shared" si="1"/>
        <v>35</v>
      </c>
      <c r="G46" s="11">
        <f t="shared" si="2"/>
        <v>-945</v>
      </c>
      <c r="H46" s="54">
        <f t="shared" si="3"/>
        <v>-1.3969370860927153</v>
      </c>
      <c r="I46" s="29">
        <f t="shared" si="4"/>
        <v>31</v>
      </c>
      <c r="J46" s="24">
        <v>554585</v>
      </c>
      <c r="K46" s="24">
        <f t="shared" si="5"/>
        <v>35</v>
      </c>
      <c r="L46" s="11">
        <v>522889</v>
      </c>
      <c r="M46" s="11">
        <f t="shared" si="6"/>
        <v>35</v>
      </c>
      <c r="N46" s="11">
        <f t="shared" si="7"/>
        <v>31696</v>
      </c>
      <c r="O46" s="54">
        <f t="shared" si="8"/>
        <v>6.061707169207996</v>
      </c>
      <c r="P46" s="12">
        <f t="shared" si="9"/>
        <v>15</v>
      </c>
    </row>
    <row r="47" spans="1:16" ht="13.5">
      <c r="A47" s="10">
        <v>45</v>
      </c>
      <c r="B47" s="1" t="s">
        <v>45</v>
      </c>
      <c r="C47" s="28">
        <v>64002</v>
      </c>
      <c r="D47" s="24">
        <f t="shared" si="0"/>
        <v>36</v>
      </c>
      <c r="E47" s="11">
        <v>64529</v>
      </c>
      <c r="F47" s="11">
        <f t="shared" si="1"/>
        <v>37</v>
      </c>
      <c r="G47" s="11">
        <f t="shared" si="2"/>
        <v>-527</v>
      </c>
      <c r="H47" s="54">
        <f t="shared" si="3"/>
        <v>-0.8166870709293496</v>
      </c>
      <c r="I47" s="29">
        <f t="shared" si="4"/>
        <v>25</v>
      </c>
      <c r="J47" s="24">
        <v>513113</v>
      </c>
      <c r="K47" s="24">
        <f t="shared" si="5"/>
        <v>38</v>
      </c>
      <c r="L47" s="11">
        <v>481838</v>
      </c>
      <c r="M47" s="11">
        <f t="shared" si="6"/>
        <v>37</v>
      </c>
      <c r="N47" s="11">
        <f t="shared" si="7"/>
        <v>31275</v>
      </c>
      <c r="O47" s="54">
        <f t="shared" si="8"/>
        <v>6.490770756976411</v>
      </c>
      <c r="P47" s="12">
        <f t="shared" si="9"/>
        <v>12</v>
      </c>
    </row>
    <row r="48" spans="1:16" ht="13.5">
      <c r="A48" s="10">
        <v>46</v>
      </c>
      <c r="B48" s="1" t="s">
        <v>44</v>
      </c>
      <c r="C48" s="28">
        <v>95466</v>
      </c>
      <c r="D48" s="24">
        <f t="shared" si="0"/>
        <v>23</v>
      </c>
      <c r="E48" s="11">
        <v>97288</v>
      </c>
      <c r="F48" s="11">
        <f t="shared" si="1"/>
        <v>23</v>
      </c>
      <c r="G48" s="11">
        <f t="shared" si="2"/>
        <v>-1822</v>
      </c>
      <c r="H48" s="54">
        <f t="shared" si="3"/>
        <v>-1.8727900666063648</v>
      </c>
      <c r="I48" s="29">
        <f t="shared" si="4"/>
        <v>38</v>
      </c>
      <c r="J48" s="24">
        <v>754241</v>
      </c>
      <c r="K48" s="24">
        <f t="shared" si="5"/>
        <v>24</v>
      </c>
      <c r="L48" s="11">
        <v>707424</v>
      </c>
      <c r="M48" s="11">
        <f t="shared" si="6"/>
        <v>25</v>
      </c>
      <c r="N48" s="11">
        <f t="shared" si="7"/>
        <v>46817</v>
      </c>
      <c r="O48" s="54">
        <f t="shared" si="8"/>
        <v>6.617954720224363</v>
      </c>
      <c r="P48" s="12">
        <f t="shared" si="9"/>
        <v>11</v>
      </c>
    </row>
    <row r="49" spans="1:16" ht="14.25" thickBot="1">
      <c r="A49" s="13">
        <v>47</v>
      </c>
      <c r="B49" s="22" t="s">
        <v>46</v>
      </c>
      <c r="C49" s="30">
        <v>75688</v>
      </c>
      <c r="D49" s="25">
        <f t="shared" si="0"/>
        <v>30</v>
      </c>
      <c r="E49" s="14">
        <v>72577</v>
      </c>
      <c r="F49" s="14">
        <f t="shared" si="1"/>
        <v>32</v>
      </c>
      <c r="G49" s="14">
        <f t="shared" si="2"/>
        <v>3111</v>
      </c>
      <c r="H49" s="58">
        <f t="shared" si="3"/>
        <v>4.286481943315375</v>
      </c>
      <c r="I49" s="31">
        <f t="shared" si="4"/>
        <v>1</v>
      </c>
      <c r="J49" s="25">
        <v>516475</v>
      </c>
      <c r="K49" s="25">
        <f t="shared" si="5"/>
        <v>37</v>
      </c>
      <c r="L49" s="14">
        <v>477177</v>
      </c>
      <c r="M49" s="14">
        <f t="shared" si="6"/>
        <v>38</v>
      </c>
      <c r="N49" s="14">
        <f t="shared" si="7"/>
        <v>39298</v>
      </c>
      <c r="O49" s="58">
        <f t="shared" si="8"/>
        <v>8.2355184763725</v>
      </c>
      <c r="P49" s="15">
        <f t="shared" si="9"/>
        <v>5</v>
      </c>
    </row>
    <row r="50" spans="1:16" ht="15" thickBot="1" thickTop="1">
      <c r="A50" s="16"/>
      <c r="B50" s="17" t="s">
        <v>57</v>
      </c>
      <c r="C50" s="60">
        <f>SUM(C3:C49)</f>
        <v>6717025</v>
      </c>
      <c r="D50" s="61"/>
      <c r="E50" s="61">
        <f>SUM(E3:E49)</f>
        <v>6753858</v>
      </c>
      <c r="F50" s="61"/>
      <c r="G50" s="45">
        <f t="shared" si="2"/>
        <v>-36833</v>
      </c>
      <c r="H50" s="59">
        <f t="shared" si="3"/>
        <v>-0.5453623691821771</v>
      </c>
      <c r="I50" s="20"/>
      <c r="J50" s="62">
        <f>SUM(J3:J49)</f>
        <v>62781240</v>
      </c>
      <c r="K50" s="63"/>
      <c r="L50" s="61">
        <f>SUM(L3:L49)</f>
        <v>60018831</v>
      </c>
      <c r="M50" s="61"/>
      <c r="N50" s="45">
        <f t="shared" si="7"/>
        <v>2762409</v>
      </c>
      <c r="O50" s="59">
        <f t="shared" si="8"/>
        <v>4.602570483253831</v>
      </c>
      <c r="P50" s="6"/>
    </row>
    <row r="51" ht="14.25" thickTop="1"/>
  </sheetData>
  <mergeCells count="2">
    <mergeCell ref="C1:I1"/>
    <mergeCell ref="J1:P1"/>
  </mergeCells>
  <printOptions/>
  <pageMargins left="0.75" right="0.22" top="1" bottom="1" header="0.512" footer="0.512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坂井雅紀</cp:lastModifiedBy>
  <cp:lastPrinted>1998-01-14T06:42:26Z</cp:lastPrinted>
  <dcterms:created xsi:type="dcterms:W3CDTF">1997-08-28T01:42:17Z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