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F:\1015\lib\iip\yb2022\"/>
    </mc:Choice>
  </mc:AlternateContent>
  <xr:revisionPtr revIDLastSave="0" documentId="13_ncr:1_{4B89663C-94F3-4CC7-876F-EA3F221F47A1}" xr6:coauthVersionLast="36" xr6:coauthVersionMax="46" xr10:uidLastSave="{00000000-0000-0000-0000-000000000000}"/>
  <bookViews>
    <workbookView xWindow="-120" yWindow="-16320" windowWidth="20610" windowHeight="15990" tabRatio="445" xr2:uid="{00000000-000D-0000-FFFF-FFFF00000000}"/>
  </bookViews>
  <sheets>
    <sheet name="第３表" sheetId="30" r:id="rId1"/>
    <sheet name="第４表" sheetId="31" r:id="rId2"/>
    <sheet name="第５表" sheetId="32" r:id="rId3"/>
    <sheet name="第６表" sheetId="33" r:id="rId4"/>
  </sheets>
  <definedNames>
    <definedName name="_xlnm.Print_Area" localSheetId="1">第４表!$A$1:$S$94</definedName>
    <definedName name="_xlnm.Print_Area" localSheetId="2">第５表!$A$1:$L$96</definedName>
    <definedName name="_xlnm.Print_Area" localSheetId="3">第６表!$A$1:$L$96</definedName>
  </definedNames>
  <calcPr calcId="191029"/>
</workbook>
</file>

<file path=xl/calcChain.xml><?xml version="1.0" encoding="utf-8"?>
<calcChain xmlns="http://schemas.openxmlformats.org/spreadsheetml/2006/main">
  <c r="A32" i="32" l="1"/>
  <c r="A33" i="32"/>
  <c r="A34" i="32"/>
  <c r="A35" i="32"/>
  <c r="A81" i="32" l="1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6" i="33"/>
  <c r="A77" i="33"/>
  <c r="A78" i="33"/>
  <c r="A79" i="33"/>
  <c r="A77" i="32"/>
  <c r="A78" i="32"/>
  <c r="A79" i="32"/>
  <c r="B34" i="31" l="1"/>
  <c r="B49" i="32" l="1"/>
  <c r="B48" i="32"/>
  <c r="A54" i="33" l="1"/>
  <c r="A58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32" i="33"/>
  <c r="A33" i="33"/>
  <c r="A34" i="33"/>
  <c r="A35" i="33"/>
  <c r="A59" i="32" l="1"/>
  <c r="A60" i="32"/>
  <c r="A61" i="32"/>
  <c r="A62" i="32"/>
  <c r="A63" i="32"/>
  <c r="A64" i="32"/>
  <c r="A65" i="32"/>
  <c r="A66" i="32"/>
  <c r="A67" i="32"/>
  <c r="A68" i="32"/>
  <c r="A69" i="32"/>
  <c r="A71" i="32"/>
  <c r="A72" i="32"/>
  <c r="A73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70" i="32" s="1"/>
  <c r="A49" i="32"/>
  <c r="A50" i="32"/>
  <c r="A51" i="32"/>
  <c r="R90" i="30" l="1"/>
  <c r="Q90" i="30"/>
  <c r="P90" i="30"/>
  <c r="O90" i="30"/>
  <c r="N90" i="30"/>
  <c r="M90" i="30"/>
  <c r="L90" i="30"/>
  <c r="K90" i="30"/>
  <c r="J90" i="30"/>
  <c r="I90" i="30"/>
  <c r="H90" i="30"/>
  <c r="G90" i="30"/>
  <c r="F90" i="30"/>
  <c r="E90" i="30"/>
  <c r="D90" i="30"/>
  <c r="C90" i="30"/>
  <c r="B90" i="30"/>
  <c r="R89" i="30"/>
  <c r="Q89" i="30"/>
  <c r="P89" i="30"/>
  <c r="O89" i="30"/>
  <c r="N89" i="30"/>
  <c r="M89" i="30"/>
  <c r="L89" i="30"/>
  <c r="K89" i="30"/>
  <c r="J89" i="30"/>
  <c r="I89" i="30"/>
  <c r="H89" i="30"/>
  <c r="G89" i="30"/>
  <c r="F89" i="30"/>
  <c r="E89" i="30"/>
  <c r="D89" i="30"/>
  <c r="C89" i="30"/>
  <c r="B89" i="30"/>
  <c r="R88" i="30"/>
  <c r="Q88" i="30"/>
  <c r="P88" i="30"/>
  <c r="O88" i="30"/>
  <c r="N88" i="30"/>
  <c r="M88" i="30"/>
  <c r="L88" i="30"/>
  <c r="K88" i="30"/>
  <c r="J88" i="30"/>
  <c r="I88" i="30"/>
  <c r="H88" i="30"/>
  <c r="G88" i="30"/>
  <c r="F88" i="30"/>
  <c r="E88" i="30"/>
  <c r="D88" i="30"/>
  <c r="C88" i="30"/>
  <c r="B88" i="30"/>
  <c r="R87" i="30"/>
  <c r="Q87" i="30"/>
  <c r="P87" i="30"/>
  <c r="O87" i="30"/>
  <c r="N87" i="30"/>
  <c r="M87" i="30"/>
  <c r="L87" i="30"/>
  <c r="K87" i="30"/>
  <c r="J87" i="30"/>
  <c r="I87" i="30"/>
  <c r="H87" i="30"/>
  <c r="G87" i="30"/>
  <c r="F87" i="30"/>
  <c r="E87" i="30"/>
  <c r="D87" i="30"/>
  <c r="C87" i="30"/>
  <c r="B87" i="30"/>
  <c r="L94" i="30"/>
  <c r="C91" i="30"/>
  <c r="D91" i="30"/>
  <c r="E91" i="30"/>
  <c r="F91" i="30"/>
  <c r="G91" i="30"/>
  <c r="H91" i="30"/>
  <c r="I91" i="30"/>
  <c r="J91" i="30"/>
  <c r="K91" i="30"/>
  <c r="L91" i="30"/>
  <c r="M91" i="30"/>
  <c r="N91" i="30"/>
  <c r="O91" i="30"/>
  <c r="P91" i="30"/>
  <c r="Q91" i="30"/>
  <c r="R91" i="30"/>
  <c r="C92" i="30"/>
  <c r="D92" i="30"/>
  <c r="E92" i="30"/>
  <c r="F92" i="30"/>
  <c r="G92" i="30"/>
  <c r="H92" i="30"/>
  <c r="I92" i="30"/>
  <c r="J92" i="30"/>
  <c r="K92" i="30"/>
  <c r="L92" i="30"/>
  <c r="M92" i="30"/>
  <c r="N92" i="30"/>
  <c r="O92" i="30"/>
  <c r="P92" i="30"/>
  <c r="Q92" i="30"/>
  <c r="R92" i="30"/>
  <c r="C93" i="30"/>
  <c r="D93" i="30"/>
  <c r="E93" i="30"/>
  <c r="F93" i="30"/>
  <c r="G93" i="30"/>
  <c r="H93" i="30"/>
  <c r="I93" i="30"/>
  <c r="J93" i="30"/>
  <c r="K93" i="30"/>
  <c r="L93" i="30"/>
  <c r="M93" i="30"/>
  <c r="N93" i="30"/>
  <c r="O93" i="30"/>
  <c r="P93" i="30"/>
  <c r="Q93" i="30"/>
  <c r="R93" i="30"/>
  <c r="C94" i="30"/>
  <c r="D94" i="30"/>
  <c r="E94" i="30"/>
  <c r="F94" i="30"/>
  <c r="G94" i="30"/>
  <c r="H94" i="30"/>
  <c r="I94" i="30"/>
  <c r="J94" i="30"/>
  <c r="K94" i="30"/>
  <c r="M94" i="30"/>
  <c r="N94" i="30"/>
  <c r="O94" i="30"/>
  <c r="P94" i="30"/>
  <c r="Q94" i="30"/>
  <c r="R94" i="30"/>
  <c r="B93" i="30"/>
  <c r="B92" i="30"/>
  <c r="B94" i="30"/>
  <c r="B91" i="30"/>
  <c r="C48" i="30"/>
  <c r="D48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C49" i="30"/>
  <c r="D49" i="30"/>
  <c r="E49" i="30"/>
  <c r="F49" i="30"/>
  <c r="G49" i="30"/>
  <c r="H49" i="30"/>
  <c r="I49" i="30"/>
  <c r="J49" i="30"/>
  <c r="K49" i="30"/>
  <c r="L49" i="30"/>
  <c r="M49" i="30"/>
  <c r="N49" i="30"/>
  <c r="O49" i="30"/>
  <c r="P49" i="30"/>
  <c r="Q49" i="30"/>
  <c r="R49" i="30"/>
  <c r="C50" i="30"/>
  <c r="D50" i="30"/>
  <c r="E50" i="30"/>
  <c r="F50" i="30"/>
  <c r="G50" i="30"/>
  <c r="H50" i="30"/>
  <c r="I50" i="30"/>
  <c r="J50" i="30"/>
  <c r="K50" i="30"/>
  <c r="L50" i="30"/>
  <c r="M50" i="30"/>
  <c r="N50" i="30"/>
  <c r="O50" i="30"/>
  <c r="P50" i="30"/>
  <c r="Q50" i="30"/>
  <c r="R50" i="30"/>
  <c r="L47" i="30"/>
  <c r="C47" i="30"/>
  <c r="D47" i="30"/>
  <c r="E47" i="30"/>
  <c r="F47" i="30"/>
  <c r="G47" i="30"/>
  <c r="H47" i="30"/>
  <c r="I47" i="30"/>
  <c r="J47" i="30"/>
  <c r="K47" i="30"/>
  <c r="M47" i="30"/>
  <c r="N47" i="30"/>
  <c r="O47" i="30"/>
  <c r="P47" i="30"/>
  <c r="Q47" i="30"/>
  <c r="R47" i="30"/>
  <c r="B48" i="30"/>
  <c r="B49" i="30"/>
  <c r="B50" i="30"/>
  <c r="B47" i="30"/>
  <c r="B36" i="32" l="1"/>
  <c r="C36" i="32"/>
  <c r="D36" i="32"/>
  <c r="E36" i="32"/>
  <c r="F36" i="32"/>
  <c r="G36" i="32"/>
  <c r="J36" i="32"/>
  <c r="K36" i="32"/>
  <c r="L36" i="32"/>
  <c r="B37" i="32"/>
  <c r="C37" i="32"/>
  <c r="D37" i="32"/>
  <c r="E37" i="32"/>
  <c r="F37" i="32"/>
  <c r="G37" i="32"/>
  <c r="J37" i="32"/>
  <c r="K37" i="32"/>
  <c r="L37" i="32"/>
  <c r="B38" i="32"/>
  <c r="C38" i="32"/>
  <c r="D38" i="32"/>
  <c r="E38" i="32"/>
  <c r="F38" i="32"/>
  <c r="G38" i="32"/>
  <c r="J38" i="32"/>
  <c r="K38" i="32"/>
  <c r="L38" i="32"/>
  <c r="B39" i="32"/>
  <c r="C39" i="32"/>
  <c r="D39" i="32"/>
  <c r="E39" i="32"/>
  <c r="F39" i="32"/>
  <c r="G39" i="32"/>
  <c r="J39" i="32"/>
  <c r="K39" i="32"/>
  <c r="L39" i="32"/>
  <c r="B90" i="32" l="1"/>
  <c r="B92" i="31"/>
  <c r="B91" i="31"/>
  <c r="B90" i="31"/>
  <c r="B48" i="31"/>
  <c r="B47" i="31"/>
  <c r="B46" i="31"/>
  <c r="S91" i="31" l="1"/>
  <c r="S92" i="31"/>
  <c r="S93" i="31"/>
  <c r="A91" i="31"/>
  <c r="A92" i="31"/>
  <c r="A93" i="31"/>
  <c r="S68" i="31"/>
  <c r="S69" i="31"/>
  <c r="S70" i="31"/>
  <c r="S71" i="31"/>
  <c r="A68" i="31"/>
  <c r="A69" i="31"/>
  <c r="A70" i="31"/>
  <c r="A71" i="31"/>
  <c r="S46" i="31"/>
  <c r="S90" i="31" s="1"/>
  <c r="S47" i="31"/>
  <c r="S48" i="31"/>
  <c r="S49" i="31"/>
  <c r="A46" i="31"/>
  <c r="A90" i="31" s="1"/>
  <c r="A47" i="31"/>
  <c r="A48" i="31"/>
  <c r="A49" i="31"/>
  <c r="L95" i="33" l="1"/>
  <c r="K95" i="33"/>
  <c r="J95" i="33"/>
  <c r="G95" i="33"/>
  <c r="F95" i="33"/>
  <c r="E95" i="33"/>
  <c r="D95" i="33"/>
  <c r="C95" i="33"/>
  <c r="B95" i="33"/>
  <c r="L94" i="33"/>
  <c r="K94" i="33"/>
  <c r="J94" i="33"/>
  <c r="G94" i="33"/>
  <c r="F94" i="33"/>
  <c r="E94" i="33"/>
  <c r="D94" i="33"/>
  <c r="C94" i="33"/>
  <c r="B94" i="33"/>
  <c r="L93" i="33"/>
  <c r="K93" i="33"/>
  <c r="J93" i="33"/>
  <c r="G93" i="33"/>
  <c r="F93" i="33"/>
  <c r="E93" i="33"/>
  <c r="D93" i="33"/>
  <c r="C93" i="33"/>
  <c r="B93" i="33"/>
  <c r="L92" i="33"/>
  <c r="K92" i="33"/>
  <c r="J92" i="33"/>
  <c r="G92" i="33"/>
  <c r="F92" i="33"/>
  <c r="E92" i="33"/>
  <c r="D92" i="33"/>
  <c r="C92" i="33"/>
  <c r="B92" i="33"/>
  <c r="L51" i="33"/>
  <c r="K51" i="33"/>
  <c r="J51" i="33"/>
  <c r="G51" i="33"/>
  <c r="F51" i="33"/>
  <c r="E51" i="33"/>
  <c r="D51" i="33"/>
  <c r="C51" i="33"/>
  <c r="B51" i="33"/>
  <c r="L50" i="33"/>
  <c r="K50" i="33"/>
  <c r="J50" i="33"/>
  <c r="G50" i="33"/>
  <c r="F50" i="33"/>
  <c r="E50" i="33"/>
  <c r="D50" i="33"/>
  <c r="C50" i="33"/>
  <c r="B50" i="33"/>
  <c r="L49" i="33"/>
  <c r="K49" i="33"/>
  <c r="J49" i="33"/>
  <c r="G49" i="33"/>
  <c r="F49" i="33"/>
  <c r="E49" i="33"/>
  <c r="D49" i="33"/>
  <c r="C49" i="33"/>
  <c r="B49" i="33"/>
  <c r="L48" i="33"/>
  <c r="K48" i="33"/>
  <c r="J48" i="33"/>
  <c r="G48" i="33"/>
  <c r="F48" i="33"/>
  <c r="E48" i="33"/>
  <c r="D48" i="33"/>
  <c r="C48" i="33"/>
  <c r="B48" i="33"/>
  <c r="L95" i="32"/>
  <c r="K95" i="32"/>
  <c r="J95" i="32"/>
  <c r="G95" i="32"/>
  <c r="F95" i="32"/>
  <c r="E95" i="32"/>
  <c r="D95" i="32"/>
  <c r="C95" i="32"/>
  <c r="B95" i="32"/>
  <c r="L94" i="32"/>
  <c r="K94" i="32"/>
  <c r="J94" i="32"/>
  <c r="G94" i="32"/>
  <c r="F94" i="32"/>
  <c r="E94" i="32"/>
  <c r="D94" i="32"/>
  <c r="C94" i="32"/>
  <c r="B94" i="32"/>
  <c r="L93" i="32"/>
  <c r="K93" i="32"/>
  <c r="J93" i="32"/>
  <c r="G93" i="32"/>
  <c r="F93" i="32"/>
  <c r="E93" i="32"/>
  <c r="D93" i="32"/>
  <c r="C93" i="32"/>
  <c r="B93" i="32"/>
  <c r="L92" i="32"/>
  <c r="K92" i="32"/>
  <c r="J92" i="32"/>
  <c r="G92" i="32"/>
  <c r="F92" i="32"/>
  <c r="E92" i="32"/>
  <c r="D92" i="32"/>
  <c r="C92" i="32"/>
  <c r="B92" i="32"/>
  <c r="L51" i="32"/>
  <c r="K51" i="32"/>
  <c r="J51" i="32"/>
  <c r="G51" i="32"/>
  <c r="F51" i="32"/>
  <c r="E51" i="32"/>
  <c r="D51" i="32"/>
  <c r="C51" i="32"/>
  <c r="B51" i="32"/>
  <c r="L50" i="32"/>
  <c r="K50" i="32"/>
  <c r="J50" i="32"/>
  <c r="G50" i="32"/>
  <c r="F50" i="32"/>
  <c r="E50" i="32"/>
  <c r="D50" i="32"/>
  <c r="C50" i="32"/>
  <c r="B50" i="32"/>
  <c r="L49" i="32"/>
  <c r="K49" i="32"/>
  <c r="J49" i="32"/>
  <c r="G49" i="32"/>
  <c r="F49" i="32"/>
  <c r="E49" i="32"/>
  <c r="D49" i="32"/>
  <c r="C49" i="32"/>
  <c r="L48" i="32"/>
  <c r="K48" i="32"/>
  <c r="J48" i="32"/>
  <c r="G48" i="32"/>
  <c r="F48" i="32"/>
  <c r="E48" i="32"/>
  <c r="D48" i="32"/>
  <c r="C48" i="32"/>
  <c r="R93" i="31"/>
  <c r="Q93" i="31"/>
  <c r="O93" i="31"/>
  <c r="N93" i="31"/>
  <c r="M93" i="31"/>
  <c r="L93" i="31"/>
  <c r="K93" i="31"/>
  <c r="J93" i="31"/>
  <c r="I93" i="31"/>
  <c r="G93" i="31"/>
  <c r="F93" i="31"/>
  <c r="E93" i="31"/>
  <c r="D93" i="31"/>
  <c r="C93" i="31"/>
  <c r="B93" i="31"/>
  <c r="R92" i="31"/>
  <c r="Q92" i="31"/>
  <c r="O92" i="31"/>
  <c r="N92" i="31"/>
  <c r="M92" i="31"/>
  <c r="L92" i="31"/>
  <c r="K92" i="31"/>
  <c r="J92" i="31"/>
  <c r="I92" i="31"/>
  <c r="G92" i="31"/>
  <c r="F92" i="31"/>
  <c r="E92" i="31"/>
  <c r="D92" i="31"/>
  <c r="C92" i="31"/>
  <c r="R91" i="31"/>
  <c r="Q91" i="31"/>
  <c r="O91" i="31"/>
  <c r="N91" i="31"/>
  <c r="M91" i="31"/>
  <c r="L91" i="31"/>
  <c r="K91" i="31"/>
  <c r="J91" i="31"/>
  <c r="I91" i="31"/>
  <c r="G91" i="31"/>
  <c r="F91" i="31"/>
  <c r="E91" i="31"/>
  <c r="D91" i="31"/>
  <c r="C91" i="31"/>
  <c r="R90" i="31"/>
  <c r="Q90" i="31"/>
  <c r="O90" i="31"/>
  <c r="N90" i="31"/>
  <c r="M90" i="31"/>
  <c r="L90" i="31"/>
  <c r="K90" i="31"/>
  <c r="J90" i="31"/>
  <c r="I90" i="31"/>
  <c r="G90" i="31"/>
  <c r="F90" i="31"/>
  <c r="E90" i="31"/>
  <c r="D90" i="31"/>
  <c r="C90" i="31"/>
  <c r="R49" i="31"/>
  <c r="Q49" i="31"/>
  <c r="O49" i="31"/>
  <c r="N49" i="31"/>
  <c r="M49" i="31"/>
  <c r="L49" i="31"/>
  <c r="K49" i="31"/>
  <c r="J49" i="31"/>
  <c r="I49" i="31"/>
  <c r="G49" i="31"/>
  <c r="F49" i="31"/>
  <c r="E49" i="31"/>
  <c r="D49" i="31"/>
  <c r="C49" i="31"/>
  <c r="B49" i="31"/>
  <c r="R48" i="31"/>
  <c r="Q48" i="31"/>
  <c r="O48" i="31"/>
  <c r="N48" i="31"/>
  <c r="M48" i="31"/>
  <c r="L48" i="31"/>
  <c r="K48" i="31"/>
  <c r="J48" i="31"/>
  <c r="I48" i="31"/>
  <c r="G48" i="31"/>
  <c r="F48" i="31"/>
  <c r="E48" i="31"/>
  <c r="D48" i="31"/>
  <c r="C48" i="31"/>
  <c r="R47" i="31"/>
  <c r="Q47" i="31"/>
  <c r="O47" i="31"/>
  <c r="N47" i="31"/>
  <c r="M47" i="31"/>
  <c r="L47" i="31"/>
  <c r="K47" i="31"/>
  <c r="J47" i="31"/>
  <c r="I47" i="31"/>
  <c r="G47" i="31"/>
  <c r="F47" i="31"/>
  <c r="E47" i="31"/>
  <c r="D47" i="31"/>
  <c r="C47" i="31"/>
  <c r="R46" i="31"/>
  <c r="Q46" i="31"/>
  <c r="O46" i="31"/>
  <c r="N46" i="31"/>
  <c r="M46" i="31"/>
  <c r="L46" i="31"/>
  <c r="K46" i="31"/>
  <c r="J46" i="31"/>
  <c r="I46" i="31"/>
  <c r="G46" i="31"/>
  <c r="F46" i="31"/>
  <c r="E46" i="31"/>
  <c r="D46" i="31"/>
  <c r="C46" i="31"/>
  <c r="L91" i="33" l="1"/>
  <c r="K91" i="33"/>
  <c r="J91" i="33"/>
  <c r="G91" i="33"/>
  <c r="F91" i="33"/>
  <c r="E91" i="33"/>
  <c r="D91" i="33"/>
  <c r="C91" i="33"/>
  <c r="L90" i="33"/>
  <c r="K90" i="33"/>
  <c r="J90" i="33"/>
  <c r="G90" i="33"/>
  <c r="F90" i="33"/>
  <c r="E90" i="33"/>
  <c r="D90" i="33"/>
  <c r="C90" i="33"/>
  <c r="L89" i="33"/>
  <c r="K89" i="33"/>
  <c r="J89" i="33"/>
  <c r="G89" i="33"/>
  <c r="F89" i="33"/>
  <c r="E89" i="33"/>
  <c r="D89" i="33"/>
  <c r="C89" i="33"/>
  <c r="L88" i="33"/>
  <c r="K88" i="33"/>
  <c r="J88" i="33"/>
  <c r="G88" i="33"/>
  <c r="F88" i="33"/>
  <c r="E88" i="33"/>
  <c r="D88" i="33"/>
  <c r="C88" i="33"/>
  <c r="L87" i="33"/>
  <c r="K87" i="33"/>
  <c r="J87" i="33"/>
  <c r="G87" i="33"/>
  <c r="F87" i="33"/>
  <c r="E87" i="33"/>
  <c r="D87" i="33"/>
  <c r="C87" i="33"/>
  <c r="L86" i="33"/>
  <c r="K86" i="33"/>
  <c r="J86" i="33"/>
  <c r="G86" i="33"/>
  <c r="F86" i="33"/>
  <c r="E86" i="33"/>
  <c r="D86" i="33"/>
  <c r="C86" i="33"/>
  <c r="L85" i="33"/>
  <c r="K85" i="33"/>
  <c r="J85" i="33"/>
  <c r="G85" i="33"/>
  <c r="F85" i="33"/>
  <c r="E85" i="33"/>
  <c r="D85" i="33"/>
  <c r="C85" i="33"/>
  <c r="L84" i="33"/>
  <c r="K84" i="33"/>
  <c r="J84" i="33"/>
  <c r="G84" i="33"/>
  <c r="F84" i="33"/>
  <c r="E84" i="33"/>
  <c r="D84" i="33"/>
  <c r="C84" i="33"/>
  <c r="L83" i="33"/>
  <c r="K83" i="33"/>
  <c r="J83" i="33"/>
  <c r="G83" i="33"/>
  <c r="F83" i="33"/>
  <c r="E83" i="33"/>
  <c r="D83" i="33"/>
  <c r="C83" i="33"/>
  <c r="L82" i="33"/>
  <c r="K82" i="33"/>
  <c r="J82" i="33"/>
  <c r="G82" i="33"/>
  <c r="F82" i="33"/>
  <c r="E82" i="33"/>
  <c r="D82" i="33"/>
  <c r="C82" i="33"/>
  <c r="L81" i="33"/>
  <c r="K81" i="33"/>
  <c r="J81" i="33"/>
  <c r="G81" i="33"/>
  <c r="F81" i="33"/>
  <c r="E81" i="33"/>
  <c r="D81" i="33"/>
  <c r="C81" i="33"/>
  <c r="L80" i="33"/>
  <c r="K80" i="33"/>
  <c r="J80" i="33"/>
  <c r="G80" i="33"/>
  <c r="F80" i="33"/>
  <c r="E80" i="33"/>
  <c r="D80" i="33"/>
  <c r="C80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L47" i="33"/>
  <c r="K47" i="33"/>
  <c r="J47" i="33"/>
  <c r="G47" i="33"/>
  <c r="F47" i="33"/>
  <c r="E47" i="33"/>
  <c r="D47" i="33"/>
  <c r="C47" i="33"/>
  <c r="L46" i="33"/>
  <c r="K46" i="33"/>
  <c r="J46" i="33"/>
  <c r="G46" i="33"/>
  <c r="F46" i="33"/>
  <c r="E46" i="33"/>
  <c r="D46" i="33"/>
  <c r="C46" i="33"/>
  <c r="L45" i="33"/>
  <c r="K45" i="33"/>
  <c r="J45" i="33"/>
  <c r="G45" i="33"/>
  <c r="F45" i="33"/>
  <c r="E45" i="33"/>
  <c r="D45" i="33"/>
  <c r="C45" i="33"/>
  <c r="L44" i="33"/>
  <c r="K44" i="33"/>
  <c r="J44" i="33"/>
  <c r="G44" i="33"/>
  <c r="F44" i="33"/>
  <c r="E44" i="33"/>
  <c r="D44" i="33"/>
  <c r="C44" i="33"/>
  <c r="L43" i="33"/>
  <c r="K43" i="33"/>
  <c r="J43" i="33"/>
  <c r="G43" i="33"/>
  <c r="F43" i="33"/>
  <c r="E43" i="33"/>
  <c r="D43" i="33"/>
  <c r="C43" i="33"/>
  <c r="L42" i="33"/>
  <c r="K42" i="33"/>
  <c r="J42" i="33"/>
  <c r="G42" i="33"/>
  <c r="F42" i="33"/>
  <c r="E42" i="33"/>
  <c r="D42" i="33"/>
  <c r="C42" i="33"/>
  <c r="L41" i="33"/>
  <c r="K41" i="33"/>
  <c r="J41" i="33"/>
  <c r="G41" i="33"/>
  <c r="F41" i="33"/>
  <c r="E41" i="33"/>
  <c r="D41" i="33"/>
  <c r="C41" i="33"/>
  <c r="L40" i="33"/>
  <c r="K40" i="33"/>
  <c r="J40" i="33"/>
  <c r="G40" i="33"/>
  <c r="F40" i="33"/>
  <c r="E40" i="33"/>
  <c r="D40" i="33"/>
  <c r="C40" i="33"/>
  <c r="L39" i="33"/>
  <c r="K39" i="33"/>
  <c r="J39" i="33"/>
  <c r="G39" i="33"/>
  <c r="F39" i="33"/>
  <c r="E39" i="33"/>
  <c r="D39" i="33"/>
  <c r="C39" i="33"/>
  <c r="L38" i="33"/>
  <c r="K38" i="33"/>
  <c r="J38" i="33"/>
  <c r="G38" i="33"/>
  <c r="F38" i="33"/>
  <c r="E38" i="33"/>
  <c r="D38" i="33"/>
  <c r="C38" i="33"/>
  <c r="L37" i="33"/>
  <c r="K37" i="33"/>
  <c r="J37" i="33"/>
  <c r="G37" i="33"/>
  <c r="F37" i="33"/>
  <c r="E37" i="33"/>
  <c r="D37" i="33"/>
  <c r="C37" i="33"/>
  <c r="L36" i="33"/>
  <c r="K36" i="33"/>
  <c r="J36" i="33"/>
  <c r="G36" i="33"/>
  <c r="F36" i="33"/>
  <c r="E36" i="33"/>
  <c r="D36" i="33"/>
  <c r="C36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L91" i="32"/>
  <c r="K91" i="32"/>
  <c r="J91" i="32"/>
  <c r="G91" i="32"/>
  <c r="F91" i="32"/>
  <c r="E91" i="32"/>
  <c r="D91" i="32"/>
  <c r="C91" i="32"/>
  <c r="L90" i="32"/>
  <c r="K90" i="32"/>
  <c r="J90" i="32"/>
  <c r="G90" i="32"/>
  <c r="F90" i="32"/>
  <c r="E90" i="32"/>
  <c r="D90" i="32"/>
  <c r="C90" i="32"/>
  <c r="L89" i="32"/>
  <c r="K89" i="32"/>
  <c r="J89" i="32"/>
  <c r="G89" i="32"/>
  <c r="F89" i="32"/>
  <c r="E89" i="32"/>
  <c r="D89" i="32"/>
  <c r="C89" i="32"/>
  <c r="L88" i="32"/>
  <c r="K88" i="32"/>
  <c r="J88" i="32"/>
  <c r="G88" i="32"/>
  <c r="F88" i="32"/>
  <c r="E88" i="32"/>
  <c r="D88" i="32"/>
  <c r="C88" i="32"/>
  <c r="L87" i="32"/>
  <c r="K87" i="32"/>
  <c r="J87" i="32"/>
  <c r="G87" i="32"/>
  <c r="F87" i="32"/>
  <c r="E87" i="32"/>
  <c r="D87" i="32"/>
  <c r="C87" i="32"/>
  <c r="L86" i="32"/>
  <c r="K86" i="32"/>
  <c r="J86" i="32"/>
  <c r="G86" i="32"/>
  <c r="F86" i="32"/>
  <c r="E86" i="32"/>
  <c r="D86" i="32"/>
  <c r="C86" i="32"/>
  <c r="L85" i="32"/>
  <c r="K85" i="32"/>
  <c r="J85" i="32"/>
  <c r="G85" i="32"/>
  <c r="F85" i="32"/>
  <c r="E85" i="32"/>
  <c r="D85" i="32"/>
  <c r="C85" i="32"/>
  <c r="L84" i="32"/>
  <c r="K84" i="32"/>
  <c r="J84" i="32"/>
  <c r="G84" i="32"/>
  <c r="F84" i="32"/>
  <c r="E84" i="32"/>
  <c r="D84" i="32"/>
  <c r="C84" i="32"/>
  <c r="L83" i="32"/>
  <c r="K83" i="32"/>
  <c r="J83" i="32"/>
  <c r="G83" i="32"/>
  <c r="F83" i="32"/>
  <c r="E83" i="32"/>
  <c r="D83" i="32"/>
  <c r="C83" i="32"/>
  <c r="L82" i="32"/>
  <c r="K82" i="32"/>
  <c r="J82" i="32"/>
  <c r="G82" i="32"/>
  <c r="F82" i="32"/>
  <c r="E82" i="32"/>
  <c r="D82" i="32"/>
  <c r="C82" i="32"/>
  <c r="L81" i="32"/>
  <c r="K81" i="32"/>
  <c r="J81" i="32"/>
  <c r="G81" i="32"/>
  <c r="F81" i="32"/>
  <c r="E81" i="32"/>
  <c r="D81" i="32"/>
  <c r="C81" i="32"/>
  <c r="L80" i="32"/>
  <c r="K80" i="32"/>
  <c r="J80" i="32"/>
  <c r="G80" i="32"/>
  <c r="F80" i="32"/>
  <c r="E80" i="32"/>
  <c r="D80" i="32"/>
  <c r="C80" i="32"/>
  <c r="B91" i="32"/>
  <c r="B89" i="32"/>
  <c r="B88" i="32"/>
  <c r="B87" i="32"/>
  <c r="B86" i="32"/>
  <c r="B85" i="32"/>
  <c r="B84" i="32"/>
  <c r="B83" i="32"/>
  <c r="B82" i="32"/>
  <c r="B81" i="32"/>
  <c r="B80" i="32"/>
  <c r="L47" i="32"/>
  <c r="K47" i="32"/>
  <c r="J47" i="32"/>
  <c r="G47" i="32"/>
  <c r="F47" i="32"/>
  <c r="E47" i="32"/>
  <c r="D47" i="32"/>
  <c r="C47" i="32"/>
  <c r="L46" i="32"/>
  <c r="K46" i="32"/>
  <c r="J46" i="32"/>
  <c r="G46" i="32"/>
  <c r="F46" i="32"/>
  <c r="E46" i="32"/>
  <c r="D46" i="32"/>
  <c r="C46" i="32"/>
  <c r="L45" i="32"/>
  <c r="K45" i="32"/>
  <c r="J45" i="32"/>
  <c r="G45" i="32"/>
  <c r="F45" i="32"/>
  <c r="E45" i="32"/>
  <c r="D45" i="32"/>
  <c r="C45" i="32"/>
  <c r="L44" i="32"/>
  <c r="K44" i="32"/>
  <c r="J44" i="32"/>
  <c r="G44" i="32"/>
  <c r="F44" i="32"/>
  <c r="E44" i="32"/>
  <c r="D44" i="32"/>
  <c r="C44" i="32"/>
  <c r="L43" i="32"/>
  <c r="K43" i="32"/>
  <c r="J43" i="32"/>
  <c r="G43" i="32"/>
  <c r="F43" i="32"/>
  <c r="E43" i="32"/>
  <c r="D43" i="32"/>
  <c r="C43" i="32"/>
  <c r="L42" i="32"/>
  <c r="K42" i="32"/>
  <c r="J42" i="32"/>
  <c r="G42" i="32"/>
  <c r="F42" i="32"/>
  <c r="E42" i="32"/>
  <c r="D42" i="32"/>
  <c r="C42" i="32"/>
  <c r="L41" i="32"/>
  <c r="K41" i="32"/>
  <c r="J41" i="32"/>
  <c r="G41" i="32"/>
  <c r="F41" i="32"/>
  <c r="E41" i="32"/>
  <c r="D41" i="32"/>
  <c r="C41" i="32"/>
  <c r="L40" i="32"/>
  <c r="K40" i="32"/>
  <c r="J40" i="32"/>
  <c r="G40" i="32"/>
  <c r="F40" i="32"/>
  <c r="E40" i="32"/>
  <c r="D40" i="32"/>
  <c r="C40" i="32"/>
  <c r="B47" i="32"/>
  <c r="B46" i="32"/>
  <c r="B45" i="32"/>
  <c r="B44" i="32"/>
  <c r="B43" i="32"/>
  <c r="B42" i="32"/>
  <c r="B41" i="32"/>
  <c r="B40" i="32"/>
  <c r="R89" i="31"/>
  <c r="Q89" i="31"/>
  <c r="O89" i="31"/>
  <c r="N89" i="31"/>
  <c r="M89" i="31"/>
  <c r="L89" i="31"/>
  <c r="K89" i="31"/>
  <c r="J89" i="31"/>
  <c r="I89" i="31"/>
  <c r="G89" i="31"/>
  <c r="F89" i="31"/>
  <c r="E89" i="31"/>
  <c r="D89" i="31"/>
  <c r="C89" i="31"/>
  <c r="R88" i="31"/>
  <c r="Q88" i="31"/>
  <c r="O88" i="31"/>
  <c r="N88" i="31"/>
  <c r="M88" i="31"/>
  <c r="L88" i="31"/>
  <c r="K88" i="31"/>
  <c r="J88" i="31"/>
  <c r="I88" i="31"/>
  <c r="G88" i="31"/>
  <c r="F88" i="31"/>
  <c r="E88" i="31"/>
  <c r="D88" i="31"/>
  <c r="C88" i="31"/>
  <c r="R87" i="31"/>
  <c r="Q87" i="31"/>
  <c r="O87" i="31"/>
  <c r="N87" i="31"/>
  <c r="M87" i="31"/>
  <c r="L87" i="31"/>
  <c r="K87" i="31"/>
  <c r="J87" i="31"/>
  <c r="I87" i="31"/>
  <c r="G87" i="31"/>
  <c r="F87" i="31"/>
  <c r="E87" i="31"/>
  <c r="D87" i="31"/>
  <c r="C87" i="31"/>
  <c r="R86" i="31"/>
  <c r="Q86" i="31"/>
  <c r="O86" i="31"/>
  <c r="N86" i="31"/>
  <c r="M86" i="31"/>
  <c r="L86" i="31"/>
  <c r="K86" i="31"/>
  <c r="J86" i="31"/>
  <c r="I86" i="31"/>
  <c r="G86" i="31"/>
  <c r="F86" i="31"/>
  <c r="E86" i="31"/>
  <c r="D86" i="31"/>
  <c r="C86" i="31"/>
  <c r="R85" i="31"/>
  <c r="Q85" i="31"/>
  <c r="O85" i="31"/>
  <c r="N85" i="31"/>
  <c r="M85" i="31"/>
  <c r="L85" i="31"/>
  <c r="K85" i="31"/>
  <c r="J85" i="31"/>
  <c r="I85" i="31"/>
  <c r="G85" i="31"/>
  <c r="F85" i="31"/>
  <c r="E85" i="31"/>
  <c r="D85" i="31"/>
  <c r="C85" i="31"/>
  <c r="R84" i="31"/>
  <c r="Q84" i="31"/>
  <c r="O84" i="31"/>
  <c r="N84" i="31"/>
  <c r="M84" i="31"/>
  <c r="L84" i="31"/>
  <c r="K84" i="31"/>
  <c r="J84" i="31"/>
  <c r="I84" i="31"/>
  <c r="G84" i="31"/>
  <c r="F84" i="31"/>
  <c r="E84" i="31"/>
  <c r="D84" i="31"/>
  <c r="C84" i="31"/>
  <c r="R83" i="31"/>
  <c r="Q83" i="31"/>
  <c r="O83" i="31"/>
  <c r="N83" i="31"/>
  <c r="M83" i="31"/>
  <c r="L83" i="31"/>
  <c r="K83" i="31"/>
  <c r="J83" i="31"/>
  <c r="I83" i="31"/>
  <c r="G83" i="31"/>
  <c r="F83" i="31"/>
  <c r="E83" i="31"/>
  <c r="D83" i="31"/>
  <c r="C83" i="31"/>
  <c r="R82" i="31"/>
  <c r="Q82" i="31"/>
  <c r="O82" i="31"/>
  <c r="N82" i="31"/>
  <c r="M82" i="31"/>
  <c r="L82" i="31"/>
  <c r="K82" i="31"/>
  <c r="J82" i="31"/>
  <c r="I82" i="31"/>
  <c r="G82" i="31"/>
  <c r="F82" i="31"/>
  <c r="E82" i="31"/>
  <c r="D82" i="31"/>
  <c r="C82" i="31"/>
  <c r="R81" i="31"/>
  <c r="Q81" i="31"/>
  <c r="O81" i="31"/>
  <c r="N81" i="31"/>
  <c r="M81" i="31"/>
  <c r="L81" i="31"/>
  <c r="K81" i="31"/>
  <c r="J81" i="31"/>
  <c r="I81" i="31"/>
  <c r="G81" i="31"/>
  <c r="F81" i="31"/>
  <c r="E81" i="31"/>
  <c r="D81" i="31"/>
  <c r="C81" i="31"/>
  <c r="R80" i="31"/>
  <c r="Q80" i="31"/>
  <c r="O80" i="31"/>
  <c r="N80" i="31"/>
  <c r="M80" i="31"/>
  <c r="L80" i="31"/>
  <c r="K80" i="31"/>
  <c r="J80" i="31"/>
  <c r="I80" i="31"/>
  <c r="G80" i="31"/>
  <c r="F80" i="31"/>
  <c r="E80" i="31"/>
  <c r="D80" i="31"/>
  <c r="C80" i="31"/>
  <c r="R79" i="31"/>
  <c r="Q79" i="31"/>
  <c r="O79" i="31"/>
  <c r="N79" i="31"/>
  <c r="M79" i="31"/>
  <c r="L79" i="31"/>
  <c r="K79" i="31"/>
  <c r="J79" i="31"/>
  <c r="I79" i="31"/>
  <c r="G79" i="31"/>
  <c r="F79" i="31"/>
  <c r="E79" i="31"/>
  <c r="D79" i="31"/>
  <c r="C79" i="31"/>
  <c r="R78" i="31"/>
  <c r="Q78" i="31"/>
  <c r="O78" i="31"/>
  <c r="N78" i="31"/>
  <c r="M78" i="31"/>
  <c r="L78" i="31"/>
  <c r="K78" i="31"/>
  <c r="J78" i="31"/>
  <c r="I78" i="31"/>
  <c r="G78" i="31"/>
  <c r="F78" i="31"/>
  <c r="E78" i="31"/>
  <c r="D78" i="31"/>
  <c r="C78" i="31"/>
  <c r="B89" i="31"/>
  <c r="B88" i="31"/>
  <c r="B87" i="31"/>
  <c r="B86" i="31"/>
  <c r="B85" i="31"/>
  <c r="B84" i="31"/>
  <c r="B83" i="31"/>
  <c r="B82" i="31"/>
  <c r="B81" i="31"/>
  <c r="B80" i="31"/>
  <c r="B79" i="31"/>
  <c r="B78" i="31"/>
  <c r="R45" i="31"/>
  <c r="Q45" i="31"/>
  <c r="O45" i="31"/>
  <c r="N45" i="31"/>
  <c r="M45" i="31"/>
  <c r="L45" i="31"/>
  <c r="K45" i="31"/>
  <c r="J45" i="31"/>
  <c r="I45" i="31"/>
  <c r="G45" i="31"/>
  <c r="F45" i="31"/>
  <c r="E45" i="31"/>
  <c r="D45" i="31"/>
  <c r="C45" i="31"/>
  <c r="R44" i="31"/>
  <c r="Q44" i="31"/>
  <c r="O44" i="31"/>
  <c r="N44" i="31"/>
  <c r="M44" i="31"/>
  <c r="L44" i="31"/>
  <c r="K44" i="31"/>
  <c r="J44" i="31"/>
  <c r="I44" i="31"/>
  <c r="G44" i="31"/>
  <c r="F44" i="31"/>
  <c r="E44" i="31"/>
  <c r="D44" i="31"/>
  <c r="C44" i="31"/>
  <c r="R43" i="31"/>
  <c r="Q43" i="31"/>
  <c r="O43" i="31"/>
  <c r="N43" i="31"/>
  <c r="M43" i="31"/>
  <c r="L43" i="31"/>
  <c r="K43" i="31"/>
  <c r="J43" i="31"/>
  <c r="I43" i="31"/>
  <c r="G43" i="31"/>
  <c r="F43" i="31"/>
  <c r="E43" i="31"/>
  <c r="D43" i="31"/>
  <c r="C43" i="31"/>
  <c r="R42" i="31"/>
  <c r="Q42" i="31"/>
  <c r="O42" i="31"/>
  <c r="N42" i="31"/>
  <c r="M42" i="31"/>
  <c r="L42" i="31"/>
  <c r="K42" i="31"/>
  <c r="J42" i="31"/>
  <c r="I42" i="31"/>
  <c r="G42" i="31"/>
  <c r="F42" i="31"/>
  <c r="E42" i="31"/>
  <c r="D42" i="31"/>
  <c r="C42" i="31"/>
  <c r="R41" i="31"/>
  <c r="Q41" i="31"/>
  <c r="O41" i="31"/>
  <c r="N41" i="31"/>
  <c r="M41" i="31"/>
  <c r="L41" i="31"/>
  <c r="K41" i="31"/>
  <c r="J41" i="31"/>
  <c r="I41" i="31"/>
  <c r="G41" i="31"/>
  <c r="F41" i="31"/>
  <c r="E41" i="31"/>
  <c r="D41" i="31"/>
  <c r="C41" i="31"/>
  <c r="R40" i="31"/>
  <c r="Q40" i="31"/>
  <c r="O40" i="31"/>
  <c r="N40" i="31"/>
  <c r="M40" i="31"/>
  <c r="L40" i="31"/>
  <c r="K40" i="31"/>
  <c r="J40" i="31"/>
  <c r="I40" i="31"/>
  <c r="G40" i="31"/>
  <c r="F40" i="31"/>
  <c r="E40" i="31"/>
  <c r="D40" i="31"/>
  <c r="C40" i="31"/>
  <c r="R39" i="31"/>
  <c r="Q39" i="31"/>
  <c r="O39" i="31"/>
  <c r="N39" i="31"/>
  <c r="M39" i="31"/>
  <c r="L39" i="31"/>
  <c r="K39" i="31"/>
  <c r="J39" i="31"/>
  <c r="I39" i="31"/>
  <c r="G39" i="31"/>
  <c r="F39" i="31"/>
  <c r="E39" i="31"/>
  <c r="D39" i="31"/>
  <c r="C39" i="31"/>
  <c r="R38" i="31"/>
  <c r="Q38" i="31"/>
  <c r="O38" i="31"/>
  <c r="N38" i="31"/>
  <c r="M38" i="31"/>
  <c r="L38" i="31"/>
  <c r="K38" i="31"/>
  <c r="J38" i="31"/>
  <c r="I38" i="31"/>
  <c r="G38" i="31"/>
  <c r="F38" i="31"/>
  <c r="E38" i="31"/>
  <c r="D38" i="31"/>
  <c r="C38" i="31"/>
  <c r="R37" i="31"/>
  <c r="Q37" i="31"/>
  <c r="O37" i="31"/>
  <c r="N37" i="31"/>
  <c r="M37" i="31"/>
  <c r="L37" i="31"/>
  <c r="K37" i="31"/>
  <c r="J37" i="31"/>
  <c r="I37" i="31"/>
  <c r="G37" i="31"/>
  <c r="F37" i="31"/>
  <c r="E37" i="31"/>
  <c r="D37" i="31"/>
  <c r="C37" i="31"/>
  <c r="R36" i="31"/>
  <c r="Q36" i="31"/>
  <c r="O36" i="31"/>
  <c r="N36" i="31"/>
  <c r="M36" i="31"/>
  <c r="L36" i="31"/>
  <c r="K36" i="31"/>
  <c r="J36" i="31"/>
  <c r="I36" i="31"/>
  <c r="G36" i="31"/>
  <c r="F36" i="31"/>
  <c r="E36" i="31"/>
  <c r="D36" i="31"/>
  <c r="C36" i="31"/>
  <c r="R35" i="31"/>
  <c r="Q35" i="31"/>
  <c r="O35" i="31"/>
  <c r="N35" i="31"/>
  <c r="M35" i="31"/>
  <c r="L35" i="31"/>
  <c r="K35" i="31"/>
  <c r="J35" i="31"/>
  <c r="I35" i="31"/>
  <c r="G35" i="31"/>
  <c r="F35" i="31"/>
  <c r="E35" i="31"/>
  <c r="D35" i="31"/>
  <c r="C35" i="31"/>
  <c r="R34" i="31"/>
  <c r="Q34" i="31"/>
  <c r="O34" i="31"/>
  <c r="N34" i="31"/>
  <c r="M34" i="31"/>
  <c r="L34" i="31"/>
  <c r="K34" i="31"/>
  <c r="J34" i="31"/>
  <c r="I34" i="31"/>
  <c r="G34" i="31"/>
  <c r="F34" i="31"/>
  <c r="E34" i="31"/>
  <c r="D34" i="31"/>
  <c r="C34" i="31"/>
  <c r="B45" i="31"/>
  <c r="B44" i="31"/>
  <c r="B43" i="31"/>
  <c r="B42" i="31"/>
  <c r="B41" i="31"/>
  <c r="B40" i="31"/>
  <c r="B39" i="31"/>
  <c r="B38" i="31"/>
  <c r="B37" i="31"/>
  <c r="B36" i="31"/>
  <c r="B35" i="31"/>
  <c r="A36" i="33" l="1"/>
  <c r="A80" i="33" s="1"/>
  <c r="A36" i="32"/>
  <c r="A58" i="32" s="1"/>
  <c r="A80" i="32" s="1"/>
  <c r="A54" i="32"/>
  <c r="A76" i="32" s="1"/>
  <c r="S34" i="31"/>
  <c r="S35" i="31"/>
  <c r="S36" i="31"/>
  <c r="S37" i="31"/>
  <c r="S38" i="31"/>
  <c r="S39" i="31"/>
  <c r="S40" i="31"/>
  <c r="S41" i="31"/>
  <c r="S85" i="31" l="1"/>
  <c r="S84" i="31"/>
  <c r="S83" i="31"/>
  <c r="S82" i="31"/>
  <c r="S81" i="31"/>
  <c r="S80" i="31"/>
  <c r="S79" i="31"/>
  <c r="S78" i="31"/>
  <c r="S63" i="31"/>
  <c r="S62" i="31"/>
  <c r="S61" i="31"/>
  <c r="S60" i="31"/>
  <c r="S59" i="31"/>
  <c r="S58" i="31"/>
  <c r="S57" i="31"/>
  <c r="S56" i="31"/>
  <c r="S55" i="31"/>
  <c r="S54" i="31"/>
  <c r="S53" i="31"/>
  <c r="S52" i="31"/>
  <c r="A67" i="31"/>
  <c r="A66" i="31"/>
  <c r="A65" i="31"/>
  <c r="A64" i="31"/>
  <c r="A63" i="31"/>
  <c r="A62" i="31"/>
  <c r="A61" i="31"/>
  <c r="A60" i="31"/>
  <c r="A59" i="31"/>
  <c r="A58" i="31"/>
  <c r="A57" i="31"/>
  <c r="A56" i="31"/>
  <c r="A55" i="31"/>
  <c r="A54" i="31"/>
  <c r="A53" i="31"/>
  <c r="A52" i="31"/>
  <c r="S67" i="31"/>
  <c r="S44" i="31"/>
  <c r="S88" i="31" s="1"/>
  <c r="S65" i="31"/>
  <c r="S42" i="31"/>
  <c r="S86" i="31" s="1"/>
  <c r="S45" i="31"/>
  <c r="S89" i="31" s="1"/>
  <c r="A45" i="31"/>
  <c r="A89" i="31" s="1"/>
  <c r="A44" i="31"/>
  <c r="A88" i="31" s="1"/>
  <c r="A43" i="31"/>
  <c r="A87" i="31" s="1"/>
  <c r="A42" i="31"/>
  <c r="A86" i="31" s="1"/>
  <c r="A41" i="31"/>
  <c r="A85" i="31" s="1"/>
  <c r="A40" i="31"/>
  <c r="A84" i="31" s="1"/>
  <c r="A39" i="31"/>
  <c r="A83" i="31" s="1"/>
  <c r="A38" i="31"/>
  <c r="A82" i="31" s="1"/>
  <c r="A37" i="31"/>
  <c r="A81" i="31" s="1"/>
  <c r="A36" i="31"/>
  <c r="A80" i="31" s="1"/>
  <c r="A35" i="31"/>
  <c r="A79" i="31" s="1"/>
  <c r="A34" i="31"/>
  <c r="A78" i="31" s="1"/>
  <c r="S66" i="31" l="1"/>
  <c r="S43" i="31"/>
  <c r="S87" i="31" s="1"/>
  <c r="S64" i="31"/>
  <c r="S73" i="31" l="1"/>
  <c r="S51" i="31"/>
  <c r="S29" i="31"/>
</calcChain>
</file>

<file path=xl/sharedStrings.xml><?xml version="1.0" encoding="utf-8"?>
<sst xmlns="http://schemas.openxmlformats.org/spreadsheetml/2006/main" count="892" uniqueCount="93">
  <si>
    <t>鉱工業総合</t>
  </si>
  <si>
    <t>製造工業</t>
  </si>
  <si>
    <t>鉄鋼業</t>
  </si>
  <si>
    <t>化学工業</t>
  </si>
  <si>
    <t>繊維工業</t>
  </si>
  <si>
    <t>食料品工業</t>
  </si>
  <si>
    <t>ウェイト</t>
  </si>
  <si>
    <t>Ⅱ期</t>
  </si>
  <si>
    <t>Ⅲ期</t>
  </si>
  <si>
    <t>Ⅳ期</t>
  </si>
  <si>
    <t>資本財</t>
  </si>
  <si>
    <t>建設財</t>
  </si>
  <si>
    <t>耐久消費財</t>
  </si>
  <si>
    <t>非耐久消費財</t>
  </si>
  <si>
    <t>鉱工業総合</t>
    <rPh sb="3" eb="5">
      <t>ソウゴウ</t>
    </rPh>
    <phoneticPr fontId="4"/>
  </si>
  <si>
    <t>時系列</t>
  </si>
  <si>
    <t>　第３表　業種別生産指数（原指数・季節調整済指数・四半期平均指数）</t>
  </si>
  <si>
    <t xml:space="preserve">     分　類</t>
  </si>
  <si>
    <t>（参考系列）</t>
  </si>
  <si>
    <t xml:space="preserve"> 時系列</t>
  </si>
  <si>
    <t>（原指数）</t>
  </si>
  <si>
    <t>（前年同期比）</t>
  </si>
  <si>
    <t>（季節調整済指数）</t>
  </si>
  <si>
    <t>（前期比）</t>
  </si>
  <si>
    <t>　第４表　業種別在庫指数（原指数・季節調整済指数・四半期末指数）</t>
  </si>
  <si>
    <t>分　類</t>
  </si>
  <si>
    <t>　第５表　財用途別生産指数（原指数・季節調整済指数・四半期平均指数）</t>
  </si>
  <si>
    <t>　第６表　財用途別在庫指数（原指数・季節調整済指数・四半期末指数）</t>
  </si>
  <si>
    <t>２ 四半期指数</t>
    <phoneticPr fontId="4"/>
  </si>
  <si>
    <t>非鉄金属
工業</t>
    <phoneticPr fontId="4"/>
  </si>
  <si>
    <t>金属製品
工業</t>
    <phoneticPr fontId="4"/>
  </si>
  <si>
    <t>電気機械
工業</t>
    <phoneticPr fontId="4"/>
  </si>
  <si>
    <t>輸送機械
工業</t>
    <phoneticPr fontId="4"/>
  </si>
  <si>
    <t>30年Ⅰ期</t>
    <rPh sb="2" eb="3">
      <t>ネン</t>
    </rPh>
    <rPh sb="4" eb="5">
      <t>キ</t>
    </rPh>
    <phoneticPr fontId="4"/>
  </si>
  <si>
    <t>X</t>
  </si>
  <si>
    <t>機械工業</t>
    <rPh sb="0" eb="2">
      <t>キカイ</t>
    </rPh>
    <rPh sb="2" eb="4">
      <t>コウギョウ</t>
    </rPh>
    <phoneticPr fontId="4"/>
  </si>
  <si>
    <t>鉱工業総合
（医薬品除く）</t>
    <rPh sb="0" eb="3">
      <t>コウコウギョウ</t>
    </rPh>
    <rPh sb="3" eb="5">
      <t>ソウゴウ</t>
    </rPh>
    <rPh sb="7" eb="10">
      <t>イヤクヒン</t>
    </rPh>
    <rPh sb="10" eb="11">
      <t>ノゾ</t>
    </rPh>
    <phoneticPr fontId="4"/>
  </si>
  <si>
    <t>最終需要財</t>
    <phoneticPr fontId="4"/>
  </si>
  <si>
    <t>生産財</t>
    <phoneticPr fontId="4"/>
  </si>
  <si>
    <t>投資財</t>
    <phoneticPr fontId="4"/>
  </si>
  <si>
    <t>消費財</t>
    <phoneticPr fontId="4"/>
  </si>
  <si>
    <t>Mining and manufacturing</t>
    <phoneticPr fontId="18"/>
  </si>
  <si>
    <t>Fabricated metals</t>
    <phoneticPr fontId="18"/>
  </si>
  <si>
    <t>Foods</t>
    <phoneticPr fontId="18"/>
  </si>
  <si>
    <t>その他
工業</t>
    <phoneticPr fontId="4"/>
  </si>
  <si>
    <t>Manufacturing</t>
    <phoneticPr fontId="18"/>
  </si>
  <si>
    <t>Iron and
steel</t>
    <phoneticPr fontId="18"/>
  </si>
  <si>
    <t>Non-ferrous metals</t>
    <phoneticPr fontId="18"/>
  </si>
  <si>
    <t>General-purpose, production and
business or
iented machinery</t>
    <phoneticPr fontId="18"/>
  </si>
  <si>
    <t>Electrical machinery</t>
    <phoneticPr fontId="18"/>
  </si>
  <si>
    <t>Transport equipments</t>
    <phoneticPr fontId="18"/>
  </si>
  <si>
    <t xml:space="preserve">Ceramics,
clay and stone products </t>
    <phoneticPr fontId="18"/>
  </si>
  <si>
    <t>Chemicals</t>
    <phoneticPr fontId="18"/>
  </si>
  <si>
    <t>Plastic products</t>
    <phoneticPr fontId="18"/>
  </si>
  <si>
    <t>Pulp,paper
and paper
 products</t>
    <phoneticPr fontId="18"/>
  </si>
  <si>
    <t>Textiles</t>
    <phoneticPr fontId="18"/>
  </si>
  <si>
    <t>Other products</t>
    <phoneticPr fontId="18"/>
  </si>
  <si>
    <t>汎用・生産用・業務用
機械工業</t>
    <rPh sb="0" eb="2">
      <t>ハンヨウ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4"/>
  </si>
  <si>
    <t>窯業・
土石製品
工業</t>
    <phoneticPr fontId="4"/>
  </si>
  <si>
    <t>（参考系列）</t>
    <rPh sb="1" eb="3">
      <t>サンコウ</t>
    </rPh>
    <rPh sb="3" eb="5">
      <t>ケイレツ</t>
    </rPh>
    <phoneticPr fontId="4"/>
  </si>
  <si>
    <t>Machinery industry</t>
    <phoneticPr fontId="18"/>
  </si>
  <si>
    <t>鉱工業用生産財</t>
  </si>
  <si>
    <t>その他用生産財</t>
  </si>
  <si>
    <t>Mining and manufacturing</t>
    <phoneticPr fontId="4"/>
  </si>
  <si>
    <t>Final demand goods</t>
    <phoneticPr fontId="4"/>
  </si>
  <si>
    <t>Investment goods</t>
    <phoneticPr fontId="4"/>
  </si>
  <si>
    <t>Capital goods</t>
    <phoneticPr fontId="4"/>
  </si>
  <si>
    <t>Construction goods</t>
    <phoneticPr fontId="4"/>
  </si>
  <si>
    <t>Consumer goods</t>
    <phoneticPr fontId="4"/>
  </si>
  <si>
    <t>Durable consumer goods</t>
    <phoneticPr fontId="4"/>
  </si>
  <si>
    <t>Non-Durable consumer goods</t>
    <phoneticPr fontId="4"/>
  </si>
  <si>
    <t>Producer goods</t>
    <phoneticPr fontId="4"/>
  </si>
  <si>
    <t>For mining and manufacturing</t>
    <phoneticPr fontId="4"/>
  </si>
  <si>
    <t>For others</t>
    <phoneticPr fontId="4"/>
  </si>
  <si>
    <t>（前期末比）</t>
    <rPh sb="3" eb="4">
      <t>マツ</t>
    </rPh>
    <phoneticPr fontId="4"/>
  </si>
  <si>
    <t>（前年同期末比）</t>
    <rPh sb="5" eb="6">
      <t>マツ</t>
    </rPh>
    <phoneticPr fontId="4"/>
  </si>
  <si>
    <t>プラスチック
製品
工業</t>
    <phoneticPr fontId="4"/>
  </si>
  <si>
    <t>パルプ･紙 ･
紙加工品
工業</t>
    <rPh sb="8" eb="12">
      <t>カミカコウヒン</t>
    </rPh>
    <phoneticPr fontId="4"/>
  </si>
  <si>
    <t>汎用・生産用・
業務用
機械工業</t>
    <rPh sb="0" eb="2">
      <t>ハンヨウ</t>
    </rPh>
    <rPh sb="3" eb="6">
      <t>セイサンヨウ</t>
    </rPh>
    <rPh sb="8" eb="11">
      <t>ギョウムヨウ</t>
    </rPh>
    <rPh sb="12" eb="14">
      <t>キカイ</t>
    </rPh>
    <rPh sb="14" eb="16">
      <t>コウギョウ</t>
    </rPh>
    <phoneticPr fontId="4"/>
  </si>
  <si>
    <t>（前年同期末比）</t>
    <rPh sb="5" eb="6">
      <t>マツ</t>
    </rPh>
    <phoneticPr fontId="4"/>
  </si>
  <si>
    <t>（前期末比）</t>
    <rPh sb="3" eb="4">
      <t>マツ</t>
    </rPh>
    <phoneticPr fontId="4"/>
  </si>
  <si>
    <t>30年Ⅰ期</t>
  </si>
  <si>
    <t>31年Ⅰ期</t>
    <rPh sb="2" eb="3">
      <t>ネン</t>
    </rPh>
    <rPh sb="4" eb="5">
      <t>キ</t>
    </rPh>
    <phoneticPr fontId="4"/>
  </si>
  <si>
    <t>元年Ⅱ期</t>
    <rPh sb="0" eb="2">
      <t>ガンネン</t>
    </rPh>
    <phoneticPr fontId="4"/>
  </si>
  <si>
    <t>2年Ⅰ期</t>
    <rPh sb="1" eb="2">
      <t>ネン</t>
    </rPh>
    <rPh sb="3" eb="4">
      <t>キ</t>
    </rPh>
    <phoneticPr fontId="4"/>
  </si>
  <si>
    <t>31年Ⅰ期</t>
  </si>
  <si>
    <t>元年Ⅱ期</t>
  </si>
  <si>
    <t>2年Ⅰ期</t>
  </si>
  <si>
    <t>3年Ⅰ期</t>
    <rPh sb="1" eb="2">
      <t>ネン</t>
    </rPh>
    <rPh sb="3" eb="4">
      <t>キ</t>
    </rPh>
    <phoneticPr fontId="4"/>
  </si>
  <si>
    <t>3年Ⅰ期</t>
  </si>
  <si>
    <t>4年Ⅰ期</t>
    <phoneticPr fontId="4"/>
  </si>
  <si>
    <t>4年Ⅰ期</t>
    <rPh sb="1" eb="2">
      <t>ネン</t>
    </rPh>
    <rPh sb="3" eb="4">
      <t>キ</t>
    </rPh>
    <phoneticPr fontId="4"/>
  </si>
  <si>
    <t>４年Ⅰ期</t>
    <rPh sb="1" eb="2">
      <t>ネン</t>
    </rPh>
    <rPh sb="3" eb="4">
      <t>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</si>
</sst>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\ "/>
    <numFmt numFmtId="177" formatCode="0.0_ "/>
    <numFmt numFmtId="178" formatCode="#,##0.0;&quot;▲ &quot;#,##0.0"/>
    <numFmt numFmtId="179" formatCode="#,##0.0_ "/>
    <numFmt numFmtId="180" formatCode="0.0;&quot;▲ &quot;0.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26"/>
      <color rgb="FFFF000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0" fontId="3" fillId="0" borderId="0"/>
    <xf numFmtId="0" fontId="11" fillId="0" borderId="0"/>
    <xf numFmtId="0" fontId="1" fillId="0" borderId="0"/>
    <xf numFmtId="0" fontId="3" fillId="0" borderId="0"/>
  </cellStyleXfs>
  <cellXfs count="234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8" xfId="2" applyFont="1" applyBorder="1" applyAlignment="1">
      <alignment horizontal="left"/>
    </xf>
    <xf numFmtId="178" fontId="8" fillId="0" borderId="8" xfId="2" applyNumberFormat="1" applyFont="1" applyBorder="1"/>
    <xf numFmtId="178" fontId="8" fillId="0" borderId="9" xfId="2" applyNumberFormat="1" applyFont="1" applyBorder="1"/>
    <xf numFmtId="0" fontId="8" fillId="0" borderId="9" xfId="2" applyFont="1" applyBorder="1" applyAlignment="1">
      <alignment horizontal="left"/>
    </xf>
    <xf numFmtId="178" fontId="8" fillId="0" borderId="0" xfId="2" applyNumberFormat="1" applyFont="1" applyBorder="1" applyAlignment="1">
      <alignment shrinkToFit="1"/>
    </xf>
    <xf numFmtId="0" fontId="8" fillId="0" borderId="11" xfId="2" applyFont="1" applyBorder="1" applyAlignment="1">
      <alignment horizontal="left"/>
    </xf>
    <xf numFmtId="0" fontId="8" fillId="0" borderId="11" xfId="2" applyFont="1" applyBorder="1" applyAlignment="1"/>
    <xf numFmtId="178" fontId="8" fillId="0" borderId="11" xfId="2" applyNumberFormat="1" applyFont="1" applyBorder="1"/>
    <xf numFmtId="178" fontId="8" fillId="0" borderId="12" xfId="2" applyNumberFormat="1" applyFont="1" applyBorder="1"/>
    <xf numFmtId="0" fontId="8" fillId="0" borderId="13" xfId="2" applyFont="1" applyBorder="1" applyAlignment="1">
      <alignment horizontal="left"/>
    </xf>
    <xf numFmtId="178" fontId="8" fillId="0" borderId="0" xfId="2" applyNumberFormat="1" applyFont="1" applyBorder="1"/>
    <xf numFmtId="178" fontId="6" fillId="0" borderId="0" xfId="2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176" fontId="5" fillId="0" borderId="28" xfId="1" applyNumberFormat="1" applyFont="1" applyFill="1" applyBorder="1" applyAlignment="1">
      <alignment horizontal="right"/>
    </xf>
    <xf numFmtId="176" fontId="5" fillId="0" borderId="29" xfId="1" applyNumberFormat="1" applyFont="1" applyFill="1" applyBorder="1" applyAlignment="1">
      <alignment horizontal="right"/>
    </xf>
    <xf numFmtId="176" fontId="5" fillId="0" borderId="1" xfId="1" applyNumberFormat="1" applyFont="1" applyFill="1" applyBorder="1" applyAlignment="1">
      <alignment horizontal="right"/>
    </xf>
    <xf numFmtId="176" fontId="5" fillId="0" borderId="2" xfId="1" applyNumberFormat="1" applyFont="1" applyFill="1" applyBorder="1" applyAlignment="1">
      <alignment horizontal="right"/>
    </xf>
    <xf numFmtId="176" fontId="5" fillId="0" borderId="30" xfId="1" applyNumberFormat="1" applyFont="1" applyFill="1" applyBorder="1" applyAlignment="1">
      <alignment horizontal="right"/>
    </xf>
    <xf numFmtId="176" fontId="5" fillId="0" borderId="19" xfId="1" applyNumberFormat="1" applyFont="1" applyBorder="1" applyAlignment="1">
      <alignment horizontal="center" vertical="center"/>
    </xf>
    <xf numFmtId="176" fontId="2" fillId="0" borderId="32" xfId="1" applyNumberFormat="1" applyFont="1" applyBorder="1" applyAlignment="1">
      <alignment horizontal="center" vertical="center" shrinkToFit="1"/>
    </xf>
    <xf numFmtId="0" fontId="8" fillId="0" borderId="0" xfId="0" applyFont="1" applyFill="1"/>
    <xf numFmtId="0" fontId="10" fillId="0" borderId="0" xfId="1" applyFont="1" applyFill="1" applyAlignment="1">
      <alignment horizontal="left"/>
    </xf>
    <xf numFmtId="0" fontId="0" fillId="0" borderId="0" xfId="0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distributed" vertical="center"/>
    </xf>
    <xf numFmtId="0" fontId="7" fillId="0" borderId="0" xfId="1" applyFont="1" applyFill="1" applyAlignment="1">
      <alignment horizontal="distributed" vertical="center"/>
    </xf>
    <xf numFmtId="176" fontId="2" fillId="0" borderId="32" xfId="1" applyNumberFormat="1" applyFont="1" applyBorder="1" applyAlignment="1">
      <alignment horizontal="center" vertical="center"/>
    </xf>
    <xf numFmtId="176" fontId="2" fillId="0" borderId="47" xfId="1" applyNumberFormat="1" applyFont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0" fontId="5" fillId="0" borderId="17" xfId="1" applyFont="1" applyFill="1" applyBorder="1" applyAlignment="1">
      <alignment horizontal="right" vertical="center"/>
    </xf>
    <xf numFmtId="0" fontId="7" fillId="0" borderId="17" xfId="1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6" fontId="5" fillId="0" borderId="19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Alignment="1">
      <alignment horizontal="left"/>
    </xf>
    <xf numFmtId="176" fontId="2" fillId="0" borderId="32" xfId="1" applyNumberFormat="1" applyFont="1" applyFill="1" applyBorder="1" applyAlignment="1">
      <alignment horizontal="center" vertical="center"/>
    </xf>
    <xf numFmtId="0" fontId="8" fillId="0" borderId="48" xfId="0" applyFont="1" applyFill="1" applyBorder="1"/>
    <xf numFmtId="0" fontId="8" fillId="0" borderId="25" xfId="0" applyFont="1" applyFill="1" applyBorder="1"/>
    <xf numFmtId="0" fontId="8" fillId="0" borderId="49" xfId="0" applyFont="1" applyFill="1" applyBorder="1"/>
    <xf numFmtId="0" fontId="8" fillId="0" borderId="17" xfId="0" applyFont="1" applyFill="1" applyBorder="1" applyAlignment="1">
      <alignment horizontal="center"/>
    </xf>
    <xf numFmtId="177" fontId="8" fillId="0" borderId="0" xfId="0" applyNumberFormat="1" applyFont="1" applyFill="1"/>
    <xf numFmtId="177" fontId="8" fillId="0" borderId="7" xfId="0" applyNumberFormat="1" applyFont="1" applyFill="1" applyBorder="1"/>
    <xf numFmtId="177" fontId="8" fillId="0" borderId="20" xfId="0" applyNumberFormat="1" applyFont="1" applyFill="1" applyBorder="1"/>
    <xf numFmtId="177" fontId="8" fillId="0" borderId="10" xfId="0" applyNumberFormat="1" applyFont="1" applyFill="1" applyBorder="1"/>
    <xf numFmtId="176" fontId="2" fillId="0" borderId="47" xfId="1" applyNumberFormat="1" applyFont="1" applyFill="1" applyBorder="1" applyAlignment="1">
      <alignment vertical="center"/>
    </xf>
    <xf numFmtId="0" fontId="8" fillId="0" borderId="41" xfId="0" applyFont="1" applyFill="1" applyBorder="1"/>
    <xf numFmtId="0" fontId="8" fillId="0" borderId="50" xfId="0" applyFont="1" applyFill="1" applyBorder="1"/>
    <xf numFmtId="0" fontId="8" fillId="0" borderId="42" xfId="0" applyFont="1" applyFill="1" applyBorder="1"/>
    <xf numFmtId="0" fontId="8" fillId="0" borderId="34" xfId="0" applyFont="1" applyFill="1" applyBorder="1"/>
    <xf numFmtId="176" fontId="2" fillId="0" borderId="32" xfId="1" applyNumberFormat="1" applyFont="1" applyFill="1" applyBorder="1" applyAlignment="1">
      <alignment horizontal="center" vertical="center" shrinkToFit="1"/>
    </xf>
    <xf numFmtId="0" fontId="8" fillId="0" borderId="51" xfId="0" applyFont="1" applyFill="1" applyBorder="1"/>
    <xf numFmtId="180" fontId="8" fillId="0" borderId="31" xfId="0" applyNumberFormat="1" applyFont="1" applyFill="1" applyBorder="1"/>
    <xf numFmtId="180" fontId="8" fillId="0" borderId="7" xfId="0" applyNumberFormat="1" applyFont="1" applyFill="1" applyBorder="1"/>
    <xf numFmtId="180" fontId="8" fillId="0" borderId="20" xfId="0" applyNumberFormat="1" applyFont="1" applyFill="1" applyBorder="1"/>
    <xf numFmtId="176" fontId="2" fillId="0" borderId="18" xfId="1" applyNumberFormat="1" applyFont="1" applyFill="1" applyBorder="1" applyAlignment="1">
      <alignment vertical="center"/>
    </xf>
    <xf numFmtId="0" fontId="8" fillId="0" borderId="44" xfId="0" applyFont="1" applyFill="1" applyBorder="1"/>
    <xf numFmtId="0" fontId="8" fillId="0" borderId="45" xfId="0" applyFont="1" applyFill="1" applyBorder="1"/>
    <xf numFmtId="0" fontId="8" fillId="0" borderId="21" xfId="0" applyFont="1" applyFill="1" applyBorder="1"/>
    <xf numFmtId="0" fontId="8" fillId="0" borderId="38" xfId="0" applyFont="1" applyFill="1" applyBorder="1"/>
    <xf numFmtId="0" fontId="8" fillId="0" borderId="14" xfId="0" applyFont="1" applyFill="1" applyBorder="1"/>
    <xf numFmtId="176" fontId="2" fillId="0" borderId="17" xfId="1" applyNumberFormat="1" applyFont="1" applyFill="1" applyBorder="1" applyAlignment="1">
      <alignment horizontal="center" vertical="center" shrinkToFit="1"/>
    </xf>
    <xf numFmtId="0" fontId="8" fillId="0" borderId="52" xfId="0" applyFont="1" applyFill="1" applyBorder="1"/>
    <xf numFmtId="0" fontId="8" fillId="0" borderId="53" xfId="0" applyFont="1" applyFill="1" applyBorder="1"/>
    <xf numFmtId="0" fontId="8" fillId="0" borderId="26" xfId="0" applyFont="1" applyFill="1" applyBorder="1"/>
    <xf numFmtId="0" fontId="8" fillId="0" borderId="6" xfId="0" applyFont="1" applyFill="1" applyBorder="1"/>
    <xf numFmtId="0" fontId="8" fillId="0" borderId="46" xfId="0" applyFont="1" applyFill="1" applyBorder="1"/>
    <xf numFmtId="177" fontId="8" fillId="0" borderId="4" xfId="0" applyNumberFormat="1" applyFont="1" applyFill="1" applyBorder="1"/>
    <xf numFmtId="177" fontId="8" fillId="0" borderId="5" xfId="0" applyNumberFormat="1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20" xfId="0" applyFont="1" applyFill="1" applyBorder="1"/>
    <xf numFmtId="0" fontId="8" fillId="0" borderId="7" xfId="0" applyFont="1" applyFill="1" applyBorder="1"/>
    <xf numFmtId="0" fontId="8" fillId="0" borderId="10" xfId="0" applyFont="1" applyFill="1" applyBorder="1"/>
    <xf numFmtId="0" fontId="8" fillId="0" borderId="27" xfId="0" applyFont="1" applyFill="1" applyBorder="1"/>
    <xf numFmtId="0" fontId="8" fillId="0" borderId="9" xfId="0" applyFont="1" applyFill="1" applyBorder="1"/>
    <xf numFmtId="180" fontId="8" fillId="0" borderId="4" xfId="0" applyNumberFormat="1" applyFont="1" applyFill="1" applyBorder="1"/>
    <xf numFmtId="180" fontId="8" fillId="0" borderId="5" xfId="0" applyNumberFormat="1" applyFont="1" applyFill="1" applyBorder="1"/>
    <xf numFmtId="0" fontId="5" fillId="0" borderId="16" xfId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left" vertical="center" wrapText="1"/>
    </xf>
    <xf numFmtId="176" fontId="5" fillId="0" borderId="54" xfId="1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/>
    <xf numFmtId="0" fontId="0" fillId="0" borderId="0" xfId="0" applyBorder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/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 shrinkToFit="1"/>
    </xf>
    <xf numFmtId="0" fontId="0" fillId="0" borderId="25" xfId="0" applyBorder="1"/>
    <xf numFmtId="0" fontId="0" fillId="0" borderId="23" xfId="0" applyBorder="1"/>
    <xf numFmtId="179" fontId="0" fillId="0" borderId="0" xfId="0" applyNumberFormat="1" applyBorder="1"/>
    <xf numFmtId="179" fontId="0" fillId="0" borderId="20" xfId="0" applyNumberFormat="1" applyBorder="1"/>
    <xf numFmtId="179" fontId="0" fillId="0" borderId="23" xfId="0" applyNumberFormat="1" applyBorder="1"/>
    <xf numFmtId="179" fontId="0" fillId="0" borderId="0" xfId="0" applyNumberFormat="1" applyFill="1" applyBorder="1"/>
    <xf numFmtId="179" fontId="0" fillId="0" borderId="20" xfId="0" applyNumberFormat="1" applyFill="1" applyBorder="1"/>
    <xf numFmtId="179" fontId="0" fillId="0" borderId="23" xfId="0" applyNumberFormat="1" applyFill="1" applyBorder="1"/>
    <xf numFmtId="0" fontId="0" fillId="0" borderId="41" xfId="0" applyBorder="1"/>
    <xf numFmtId="0" fontId="0" fillId="0" borderId="42" xfId="0" applyBorder="1"/>
    <xf numFmtId="0" fontId="0" fillId="0" borderId="55" xfId="0" applyBorder="1"/>
    <xf numFmtId="0" fontId="0" fillId="0" borderId="56" xfId="0" applyBorder="1"/>
    <xf numFmtId="0" fontId="0" fillId="0" borderId="20" xfId="0" applyBorder="1"/>
    <xf numFmtId="0" fontId="0" fillId="0" borderId="35" xfId="0" applyBorder="1"/>
    <xf numFmtId="178" fontId="0" fillId="0" borderId="0" xfId="0" applyNumberFormat="1" applyBorder="1"/>
    <xf numFmtId="178" fontId="0" fillId="0" borderId="20" xfId="0" applyNumberFormat="1" applyBorder="1"/>
    <xf numFmtId="178" fontId="0" fillId="0" borderId="36" xfId="0" applyNumberFormat="1" applyBorder="1"/>
    <xf numFmtId="176" fontId="2" fillId="0" borderId="18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horizontal="center" vertical="center" shrinkToFit="1"/>
    </xf>
    <xf numFmtId="0" fontId="0" fillId="0" borderId="39" xfId="0" applyBorder="1"/>
    <xf numFmtId="0" fontId="0" fillId="0" borderId="26" xfId="0" applyBorder="1"/>
    <xf numFmtId="0" fontId="0" fillId="0" borderId="11" xfId="0" applyBorder="1"/>
    <xf numFmtId="0" fontId="0" fillId="0" borderId="33" xfId="0" applyBorder="1"/>
    <xf numFmtId="179" fontId="0" fillId="0" borderId="31" xfId="0" applyNumberFormat="1" applyBorder="1"/>
    <xf numFmtId="0" fontId="0" fillId="0" borderId="31" xfId="0" applyBorder="1"/>
    <xf numFmtId="178" fontId="0" fillId="0" borderId="31" xfId="0" applyNumberFormat="1" applyBorder="1"/>
    <xf numFmtId="178" fontId="0" fillId="0" borderId="23" xfId="0" applyNumberFormat="1" applyBorder="1"/>
    <xf numFmtId="178" fontId="0" fillId="0" borderId="37" xfId="0" applyNumberFormat="1" applyBorder="1"/>
    <xf numFmtId="0" fontId="0" fillId="0" borderId="40" xfId="0" applyBorder="1"/>
    <xf numFmtId="0" fontId="0" fillId="0" borderId="21" xfId="0" applyBorder="1"/>
    <xf numFmtId="0" fontId="0" fillId="0" borderId="15" xfId="0" applyBorder="1"/>
    <xf numFmtId="0" fontId="0" fillId="0" borderId="24" xfId="0" applyBorder="1"/>
    <xf numFmtId="0" fontId="0" fillId="0" borderId="12" xfId="0" applyBorder="1"/>
    <xf numFmtId="177" fontId="8" fillId="0" borderId="3" xfId="0" applyNumberFormat="1" applyFont="1" applyBorder="1"/>
    <xf numFmtId="177" fontId="8" fillId="0" borderId="1" xfId="0" applyNumberFormat="1" applyFont="1" applyBorder="1"/>
    <xf numFmtId="177" fontId="8" fillId="0" borderId="2" xfId="0" applyNumberFormat="1" applyFont="1" applyBorder="1"/>
    <xf numFmtId="177" fontId="8" fillId="0" borderId="22" xfId="0" applyNumberFormat="1" applyFont="1" applyBorder="1"/>
    <xf numFmtId="0" fontId="16" fillId="0" borderId="0" xfId="1" applyFont="1" applyFill="1" applyAlignment="1">
      <alignment horizontal="left"/>
    </xf>
    <xf numFmtId="0" fontId="16" fillId="0" borderId="0" xfId="1" applyFont="1" applyAlignment="1">
      <alignment horizontal="left"/>
    </xf>
    <xf numFmtId="0" fontId="15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80" fontId="8" fillId="0" borderId="7" xfId="0" applyNumberFormat="1" applyFont="1" applyFill="1" applyBorder="1" applyAlignment="1">
      <alignment horizontal="right"/>
    </xf>
    <xf numFmtId="180" fontId="8" fillId="0" borderId="20" xfId="0" applyNumberFormat="1" applyFont="1" applyFill="1" applyBorder="1" applyAlignment="1">
      <alignment horizontal="right"/>
    </xf>
    <xf numFmtId="180" fontId="8" fillId="0" borderId="4" xfId="0" applyNumberFormat="1" applyFont="1" applyFill="1" applyBorder="1" applyAlignment="1">
      <alignment horizontal="right"/>
    </xf>
    <xf numFmtId="180" fontId="8" fillId="0" borderId="5" xfId="0" applyNumberFormat="1" applyFont="1" applyFill="1" applyBorder="1" applyAlignment="1">
      <alignment horizontal="right"/>
    </xf>
    <xf numFmtId="180" fontId="8" fillId="0" borderId="10" xfId="0" applyNumberFormat="1" applyFont="1" applyFill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178" fontId="0" fillId="0" borderId="36" xfId="0" applyNumberFormat="1" applyBorder="1" applyAlignment="1">
      <alignment horizontal="right"/>
    </xf>
    <xf numFmtId="179" fontId="0" fillId="0" borderId="20" xfId="0" applyNumberFormat="1" applyBorder="1" applyAlignment="1">
      <alignment horizontal="right"/>
    </xf>
    <xf numFmtId="179" fontId="0" fillId="0" borderId="23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7" fontId="8" fillId="0" borderId="1" xfId="0" applyNumberFormat="1" applyFont="1" applyBorder="1" applyAlignment="1"/>
    <xf numFmtId="0" fontId="17" fillId="0" borderId="31" xfId="0" applyFont="1" applyBorder="1" applyAlignment="1">
      <alignment vertical="top" textRotation="255" indent="19"/>
    </xf>
    <xf numFmtId="177" fontId="8" fillId="0" borderId="10" xfId="0" applyNumberFormat="1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46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77" fontId="8" fillId="0" borderId="20" xfId="0" applyNumberFormat="1" applyFont="1" applyFill="1" applyBorder="1" applyAlignment="1">
      <alignment horizontal="right"/>
    </xf>
    <xf numFmtId="0" fontId="8" fillId="0" borderId="42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179" fontId="0" fillId="0" borderId="20" xfId="0" applyNumberFormat="1" applyFill="1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6" xfId="0" applyBorder="1" applyAlignment="1">
      <alignment horizontal="right"/>
    </xf>
    <xf numFmtId="0" fontId="2" fillId="0" borderId="6" xfId="1" applyFont="1" applyFill="1" applyBorder="1" applyAlignment="1">
      <alignment horizontal="distributed" vertical="center" wrapText="1"/>
    </xf>
    <xf numFmtId="0" fontId="12" fillId="0" borderId="21" xfId="3" applyNumberFormat="1" applyFont="1" applyBorder="1" applyAlignment="1">
      <alignment horizontal="center" vertical="center" wrapText="1"/>
    </xf>
    <xf numFmtId="0" fontId="13" fillId="0" borderId="44" xfId="3" applyNumberFormat="1" applyFont="1" applyBorder="1" applyAlignment="1">
      <alignment horizontal="center" vertical="center" wrapText="1"/>
    </xf>
    <xf numFmtId="0" fontId="13" fillId="0" borderId="7" xfId="3" applyNumberFormat="1" applyFont="1" applyBorder="1" applyAlignment="1">
      <alignment horizontal="center" vertical="center" shrinkToFit="1"/>
    </xf>
    <xf numFmtId="0" fontId="13" fillId="0" borderId="0" xfId="3" applyNumberFormat="1" applyFont="1" applyBorder="1" applyAlignment="1">
      <alignment horizontal="center" vertical="center" wrapText="1"/>
    </xf>
    <xf numFmtId="0" fontId="13" fillId="0" borderId="21" xfId="3" applyNumberFormat="1" applyFont="1" applyBorder="1" applyAlignment="1">
      <alignment horizontal="center" vertical="center" wrapText="1"/>
    </xf>
    <xf numFmtId="0" fontId="6" fillId="0" borderId="21" xfId="3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178" fontId="8" fillId="0" borderId="10" xfId="2" applyNumberFormat="1" applyFont="1" applyBorder="1" applyAlignment="1">
      <alignment shrinkToFit="1"/>
    </xf>
    <xf numFmtId="178" fontId="13" fillId="0" borderId="0" xfId="2" applyNumberFormat="1" applyFont="1" applyBorder="1" applyAlignment="1">
      <alignment horizontal="center" vertical="center" wrapText="1" shrinkToFit="1"/>
    </xf>
    <xf numFmtId="178" fontId="13" fillId="0" borderId="10" xfId="2" applyNumberFormat="1" applyFont="1" applyBorder="1" applyAlignment="1">
      <alignment horizontal="center" vertical="center" wrapText="1" shrinkToFit="1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 shrinkToFit="1"/>
    </xf>
    <xf numFmtId="0" fontId="19" fillId="0" borderId="23" xfId="0" applyFont="1" applyBorder="1" applyAlignment="1">
      <alignment horizontal="center" vertical="center" wrapText="1" shrinkToFit="1"/>
    </xf>
    <xf numFmtId="0" fontId="2" fillId="0" borderId="26" xfId="1" applyFont="1" applyFill="1" applyBorder="1" applyAlignment="1">
      <alignment horizontal="distributed" vertical="center" wrapText="1" justifyLastLine="1"/>
    </xf>
    <xf numFmtId="0" fontId="5" fillId="0" borderId="2" xfId="1" applyFont="1" applyFill="1" applyBorder="1" applyAlignment="1">
      <alignment horizontal="distributed" vertical="center" wrapText="1"/>
    </xf>
    <xf numFmtId="0" fontId="5" fillId="0" borderId="3" xfId="1" applyFont="1" applyFill="1" applyBorder="1" applyAlignment="1">
      <alignment horizontal="distributed" vertical="center" wrapText="1"/>
    </xf>
    <xf numFmtId="0" fontId="5" fillId="0" borderId="29" xfId="1" applyFont="1" applyFill="1" applyBorder="1" applyAlignment="1">
      <alignment horizontal="distributed" vertical="center" wrapText="1"/>
    </xf>
    <xf numFmtId="0" fontId="5" fillId="0" borderId="6" xfId="1" applyFont="1" applyFill="1" applyBorder="1" applyAlignment="1">
      <alignment horizontal="distributed" vertical="center" wrapText="1"/>
    </xf>
    <xf numFmtId="0" fontId="5" fillId="0" borderId="26" xfId="1" applyFont="1" applyFill="1" applyBorder="1" applyAlignment="1">
      <alignment horizontal="distributed" vertical="center" wrapText="1" justifyLastLine="1"/>
    </xf>
    <xf numFmtId="0" fontId="5" fillId="0" borderId="52" xfId="1" applyNumberFormat="1" applyFont="1" applyFill="1" applyBorder="1" applyAlignment="1">
      <alignment horizontal="distributed" vertical="center" wrapText="1"/>
    </xf>
    <xf numFmtId="0" fontId="5" fillId="0" borderId="4" xfId="1" applyNumberFormat="1" applyFont="1" applyFill="1" applyBorder="1" applyAlignment="1">
      <alignment horizontal="distributed" vertical="center" wrapText="1"/>
    </xf>
    <xf numFmtId="0" fontId="5" fillId="0" borderId="6" xfId="1" applyNumberFormat="1" applyFont="1" applyFill="1" applyBorder="1" applyAlignment="1">
      <alignment horizontal="distributed" vertical="center" wrapText="1"/>
    </xf>
    <xf numFmtId="0" fontId="5" fillId="0" borderId="7" xfId="1" applyNumberFormat="1" applyFont="1" applyFill="1" applyBorder="1" applyAlignment="1">
      <alignment horizontal="distributed" vertical="center" wrapText="1"/>
    </xf>
    <xf numFmtId="0" fontId="5" fillId="0" borderId="49" xfId="1" applyFont="1" applyFill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0" fontId="5" fillId="0" borderId="58" xfId="1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5" fillId="0" borderId="7" xfId="1" applyFont="1" applyFill="1" applyBorder="1" applyAlignment="1">
      <alignment horizontal="distributed" vertical="center" wrapText="1"/>
    </xf>
    <xf numFmtId="0" fontId="5" fillId="0" borderId="38" xfId="1" applyFont="1" applyFill="1" applyBorder="1" applyAlignment="1">
      <alignment horizontal="distributed" vertical="center" wrapText="1"/>
    </xf>
    <xf numFmtId="0" fontId="14" fillId="0" borderId="49" xfId="1" applyFont="1" applyFill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 wrapText="1"/>
    </xf>
    <xf numFmtId="0" fontId="5" fillId="0" borderId="20" xfId="1" applyFont="1" applyFill="1" applyBorder="1" applyAlignment="1">
      <alignment horizontal="distributed" vertical="center" wrapText="1" justifyLastLine="1"/>
    </xf>
    <xf numFmtId="0" fontId="8" fillId="0" borderId="20" xfId="0" applyFont="1" applyBorder="1" applyAlignment="1">
      <alignment horizontal="distributed" vertical="center" wrapText="1" justifyLastLine="1"/>
    </xf>
    <xf numFmtId="0" fontId="5" fillId="0" borderId="25" xfId="1" applyFont="1" applyFill="1" applyBorder="1" applyAlignment="1">
      <alignment horizontal="distributed" vertical="center" wrapText="1"/>
    </xf>
    <xf numFmtId="0" fontId="5" fillId="0" borderId="20" xfId="1" applyFont="1" applyFill="1" applyBorder="1" applyAlignment="1">
      <alignment horizontal="distributed" vertical="center" wrapText="1"/>
    </xf>
    <xf numFmtId="0" fontId="5" fillId="0" borderId="57" xfId="1" applyFont="1" applyFill="1" applyBorder="1" applyAlignment="1">
      <alignment horizontal="distributed" vertical="center" wrapText="1"/>
    </xf>
    <xf numFmtId="0" fontId="5" fillId="0" borderId="43" xfId="1" applyFont="1" applyFill="1" applyBorder="1" applyAlignment="1">
      <alignment horizontal="distributed" vertical="center" wrapText="1"/>
    </xf>
    <xf numFmtId="0" fontId="5" fillId="0" borderId="36" xfId="1" applyFont="1" applyFill="1" applyBorder="1" applyAlignment="1">
      <alignment horizontal="distributed" vertical="center" wrapText="1" justifyLastLine="1"/>
    </xf>
    <xf numFmtId="178" fontId="8" fillId="0" borderId="0" xfId="2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8" fillId="0" borderId="0" xfId="2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0" fillId="0" borderId="0" xfId="0" applyBorder="1" applyAlignment="1"/>
    <xf numFmtId="178" fontId="8" fillId="0" borderId="39" xfId="2" applyNumberFormat="1" applyFont="1" applyBorder="1" applyAlignment="1">
      <alignment horizontal="center" vertical="center"/>
    </xf>
    <xf numFmtId="0" fontId="0" fillId="0" borderId="31" xfId="0" applyBorder="1" applyAlignment="1"/>
    <xf numFmtId="178" fontId="8" fillId="0" borderId="49" xfId="2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8" fillId="0" borderId="49" xfId="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8" fillId="0" borderId="25" xfId="2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8" fontId="8" fillId="0" borderId="35" xfId="2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 shrinkToFit="1"/>
    </xf>
    <xf numFmtId="178" fontId="8" fillId="0" borderId="36" xfId="2" applyNumberFormat="1" applyFont="1" applyBorder="1" applyAlignment="1">
      <alignment horizontal="center" vertical="center" shrinkToFit="1"/>
    </xf>
  </cellXfs>
  <cellStyles count="5">
    <cellStyle name="標準" xfId="0" builtinId="0"/>
    <cellStyle name="標準 2" xfId="4" xr:uid="{00000000-0005-0000-0000-000001000000}"/>
    <cellStyle name="標準_KKSM710TEMP2" xfId="1" xr:uid="{00000000-0005-0000-0000-000002000000}"/>
    <cellStyle name="標準_No9_1" xfId="2" xr:uid="{00000000-0005-0000-0000-000003000000}"/>
    <cellStyle name="標準_Sheet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cxnSp macro="">
      <xdr:nvCxnSpPr>
        <xdr:cNvPr id="22972" name="AutoShape 1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CxnSpPr>
          <a:cxnSpLocks noChangeShapeType="1"/>
        </xdr:cNvCxnSpPr>
      </xdr:nvCxnSpPr>
      <xdr:spPr bwMode="auto">
        <a:xfrm>
          <a:off x="0" y="515408"/>
          <a:ext cx="1005417" cy="1336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9525</xdr:colOff>
      <xdr:row>5</xdr:row>
      <xdr:rowOff>9525</xdr:rowOff>
    </xdr:to>
    <xdr:cxnSp macro="">
      <xdr:nvCxnSpPr>
        <xdr:cNvPr id="24178" name="AutoShape 1">
          <a:extLst>
            <a:ext uri="{FF2B5EF4-FFF2-40B4-BE49-F238E27FC236}">
              <a16:creationId xmlns:a16="http://schemas.microsoft.com/office/drawing/2014/main" id="{00000000-0008-0000-0100-0000725E0000}"/>
            </a:ext>
          </a:extLst>
        </xdr:cNvPr>
        <xdr:cNvCxnSpPr>
          <a:cxnSpLocks noChangeShapeType="1"/>
        </xdr:cNvCxnSpPr>
      </xdr:nvCxnSpPr>
      <xdr:spPr bwMode="auto">
        <a:xfrm>
          <a:off x="9525" y="238125"/>
          <a:ext cx="971550" cy="1438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5</xdr:row>
      <xdr:rowOff>0</xdr:rowOff>
    </xdr:to>
    <xdr:cxnSp macro="">
      <xdr:nvCxnSpPr>
        <xdr:cNvPr id="24179" name="AutoShape 1">
          <a:extLst>
            <a:ext uri="{FF2B5EF4-FFF2-40B4-BE49-F238E27FC236}">
              <a16:creationId xmlns:a16="http://schemas.microsoft.com/office/drawing/2014/main" id="{00000000-0008-0000-0100-0000735E0000}"/>
            </a:ext>
          </a:extLst>
        </xdr:cNvPr>
        <xdr:cNvCxnSpPr>
          <a:cxnSpLocks noChangeShapeType="1"/>
        </xdr:cNvCxnSpPr>
      </xdr:nvCxnSpPr>
      <xdr:spPr bwMode="auto">
        <a:xfrm>
          <a:off x="9525" y="238125"/>
          <a:ext cx="962025" cy="1428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5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" defaultRowHeight="13.5" x14ac:dyDescent="0.15"/>
  <cols>
    <col min="1" max="19" width="13.125" style="24" customWidth="1"/>
    <col min="20" max="16384" width="9" style="24"/>
  </cols>
  <sheetData>
    <row r="1" spans="1:21" s="27" customFormat="1" ht="18.75" customHeight="1" x14ac:dyDescent="0.2">
      <c r="A1" s="132" t="s">
        <v>28</v>
      </c>
      <c r="B1" s="133"/>
      <c r="S1" s="25"/>
    </row>
    <row r="2" spans="1:21" s="27" customFormat="1" ht="18.75" customHeight="1" thickBot="1" x14ac:dyDescent="0.25">
      <c r="A2" s="130" t="s">
        <v>16</v>
      </c>
    </row>
    <row r="3" spans="1:21" s="28" customFormat="1" ht="18.75" customHeight="1" x14ac:dyDescent="0.15">
      <c r="A3" s="32" t="s">
        <v>17</v>
      </c>
      <c r="B3" s="192" t="s">
        <v>0</v>
      </c>
      <c r="C3" s="194" t="s">
        <v>1</v>
      </c>
      <c r="D3" s="187"/>
      <c r="E3" s="188"/>
      <c r="F3" s="188"/>
      <c r="G3" s="188"/>
      <c r="H3" s="188"/>
      <c r="I3" s="188"/>
      <c r="J3" s="189"/>
      <c r="K3" s="187"/>
      <c r="L3" s="188"/>
      <c r="M3" s="188"/>
      <c r="N3" s="188"/>
      <c r="O3" s="188"/>
      <c r="P3" s="188"/>
      <c r="Q3" s="172" t="s">
        <v>18</v>
      </c>
      <c r="R3" s="186" t="s">
        <v>59</v>
      </c>
      <c r="S3" s="199"/>
    </row>
    <row r="4" spans="1:21" s="28" customFormat="1" ht="21.75" customHeight="1" x14ac:dyDescent="0.15">
      <c r="A4" s="33"/>
      <c r="B4" s="193"/>
      <c r="C4" s="195"/>
      <c r="D4" s="196" t="s">
        <v>2</v>
      </c>
      <c r="E4" s="196" t="s">
        <v>29</v>
      </c>
      <c r="F4" s="196" t="s">
        <v>30</v>
      </c>
      <c r="G4" s="204" t="s">
        <v>78</v>
      </c>
      <c r="H4" s="196" t="s">
        <v>31</v>
      </c>
      <c r="I4" s="196" t="s">
        <v>32</v>
      </c>
      <c r="J4" s="208" t="s">
        <v>58</v>
      </c>
      <c r="K4" s="208" t="s">
        <v>3</v>
      </c>
      <c r="L4" s="196" t="s">
        <v>76</v>
      </c>
      <c r="M4" s="196" t="s">
        <v>77</v>
      </c>
      <c r="N4" s="196" t="s">
        <v>4</v>
      </c>
      <c r="O4" s="196" t="s">
        <v>5</v>
      </c>
      <c r="P4" s="196" t="s">
        <v>44</v>
      </c>
      <c r="Q4" s="202" t="s">
        <v>36</v>
      </c>
      <c r="R4" s="206" t="s">
        <v>35</v>
      </c>
      <c r="S4" s="200"/>
    </row>
    <row r="5" spans="1:21" s="29" customFormat="1" ht="17.25" customHeight="1" x14ac:dyDescent="0.15">
      <c r="A5" s="34"/>
      <c r="B5" s="193"/>
      <c r="C5" s="195"/>
      <c r="D5" s="197"/>
      <c r="E5" s="198"/>
      <c r="F5" s="198"/>
      <c r="G5" s="205"/>
      <c r="H5" s="197"/>
      <c r="I5" s="197"/>
      <c r="J5" s="198"/>
      <c r="K5" s="198"/>
      <c r="L5" s="197"/>
      <c r="M5" s="197"/>
      <c r="N5" s="197"/>
      <c r="O5" s="197"/>
      <c r="P5" s="197"/>
      <c r="Q5" s="202"/>
      <c r="R5" s="207"/>
      <c r="S5" s="200"/>
    </row>
    <row r="6" spans="1:21" s="37" customFormat="1" ht="48.75" customHeight="1" thickBot="1" x14ac:dyDescent="0.2">
      <c r="A6" s="35" t="s">
        <v>19</v>
      </c>
      <c r="B6" s="174" t="s">
        <v>41</v>
      </c>
      <c r="C6" s="175" t="s">
        <v>45</v>
      </c>
      <c r="D6" s="176" t="s">
        <v>46</v>
      </c>
      <c r="E6" s="177" t="s">
        <v>47</v>
      </c>
      <c r="F6" s="177" t="s">
        <v>42</v>
      </c>
      <c r="G6" s="173" t="s">
        <v>48</v>
      </c>
      <c r="H6" s="177" t="s">
        <v>49</v>
      </c>
      <c r="I6" s="177" t="s">
        <v>50</v>
      </c>
      <c r="J6" s="178" t="s">
        <v>51</v>
      </c>
      <c r="K6" s="177" t="s">
        <v>52</v>
      </c>
      <c r="L6" s="177" t="s">
        <v>53</v>
      </c>
      <c r="M6" s="177" t="s">
        <v>54</v>
      </c>
      <c r="N6" s="177" t="s">
        <v>55</v>
      </c>
      <c r="O6" s="177" t="s">
        <v>43</v>
      </c>
      <c r="P6" s="179" t="s">
        <v>56</v>
      </c>
      <c r="Q6" s="203"/>
      <c r="R6" s="179" t="s">
        <v>60</v>
      </c>
      <c r="S6" s="201"/>
      <c r="T6" s="36"/>
      <c r="U6" s="36"/>
    </row>
    <row r="7" spans="1:21" s="39" customFormat="1" ht="13.15" customHeight="1" x14ac:dyDescent="0.15">
      <c r="A7" s="38" t="s">
        <v>6</v>
      </c>
      <c r="B7" s="17">
        <v>10000</v>
      </c>
      <c r="C7" s="18">
        <v>10000</v>
      </c>
      <c r="D7" s="19">
        <v>296.10000000000002</v>
      </c>
      <c r="E7" s="19">
        <v>390.4</v>
      </c>
      <c r="F7" s="19">
        <v>996.7</v>
      </c>
      <c r="G7" s="19">
        <v>1496.5</v>
      </c>
      <c r="H7" s="19">
        <v>1254</v>
      </c>
      <c r="I7" s="19">
        <v>410.9</v>
      </c>
      <c r="J7" s="19">
        <v>252.9</v>
      </c>
      <c r="K7" s="19">
        <v>2734</v>
      </c>
      <c r="L7" s="19">
        <v>497.4</v>
      </c>
      <c r="M7" s="19">
        <v>401.9</v>
      </c>
      <c r="N7" s="19">
        <v>193.5</v>
      </c>
      <c r="O7" s="19">
        <v>531.70000000000005</v>
      </c>
      <c r="P7" s="20">
        <v>544</v>
      </c>
      <c r="Q7" s="21">
        <v>7889.1</v>
      </c>
      <c r="R7" s="20">
        <v>3161.4</v>
      </c>
      <c r="S7" s="38" t="s">
        <v>6</v>
      </c>
    </row>
    <row r="8" spans="1:21" x14ac:dyDescent="0.15">
      <c r="A8" s="40" t="s">
        <v>20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  <c r="Q8" s="41"/>
      <c r="R8" s="43"/>
      <c r="S8" s="40" t="s">
        <v>20</v>
      </c>
    </row>
    <row r="9" spans="1:21" x14ac:dyDescent="0.15">
      <c r="A9" s="44" t="s">
        <v>33</v>
      </c>
      <c r="B9" s="45">
        <v>101.9</v>
      </c>
      <c r="C9" s="46">
        <v>101.9</v>
      </c>
      <c r="D9" s="47">
        <v>100.9</v>
      </c>
      <c r="E9" s="47">
        <v>103.2</v>
      </c>
      <c r="F9" s="47">
        <v>93.1</v>
      </c>
      <c r="G9" s="47">
        <v>125.5</v>
      </c>
      <c r="H9" s="47">
        <v>102.5</v>
      </c>
      <c r="I9" s="47">
        <v>118.9</v>
      </c>
      <c r="J9" s="47">
        <v>78.099999999999994</v>
      </c>
      <c r="K9" s="47">
        <v>98.4</v>
      </c>
      <c r="L9" s="47">
        <v>98.7</v>
      </c>
      <c r="M9" s="47">
        <v>99.6</v>
      </c>
      <c r="N9" s="47">
        <v>92.6</v>
      </c>
      <c r="O9" s="47">
        <v>84</v>
      </c>
      <c r="P9" s="48">
        <v>92.5</v>
      </c>
      <c r="Q9" s="46">
        <v>104.2</v>
      </c>
      <c r="R9" s="48">
        <v>115.5</v>
      </c>
      <c r="S9" s="44" t="s">
        <v>81</v>
      </c>
    </row>
    <row r="10" spans="1:21" x14ac:dyDescent="0.15">
      <c r="A10" s="44" t="s">
        <v>7</v>
      </c>
      <c r="B10" s="45">
        <v>104.9</v>
      </c>
      <c r="C10" s="46">
        <v>104.9</v>
      </c>
      <c r="D10" s="47">
        <v>117.4</v>
      </c>
      <c r="E10" s="47">
        <v>105.3</v>
      </c>
      <c r="F10" s="47">
        <v>95.8</v>
      </c>
      <c r="G10" s="47">
        <v>128.19999999999999</v>
      </c>
      <c r="H10" s="47">
        <v>91.2</v>
      </c>
      <c r="I10" s="47">
        <v>108.7</v>
      </c>
      <c r="J10" s="47">
        <v>83.3</v>
      </c>
      <c r="K10" s="47">
        <v>111.1</v>
      </c>
      <c r="L10" s="47">
        <v>104.3</v>
      </c>
      <c r="M10" s="47">
        <v>84.2</v>
      </c>
      <c r="N10" s="47">
        <v>91.8</v>
      </c>
      <c r="O10" s="47">
        <v>93.4</v>
      </c>
      <c r="P10" s="48">
        <v>89.9</v>
      </c>
      <c r="Q10" s="46">
        <v>105.3</v>
      </c>
      <c r="R10" s="48">
        <v>111</v>
      </c>
      <c r="S10" s="44" t="s">
        <v>7</v>
      </c>
    </row>
    <row r="11" spans="1:21" x14ac:dyDescent="0.15">
      <c r="A11" s="44" t="s">
        <v>8</v>
      </c>
      <c r="B11" s="45">
        <v>103</v>
      </c>
      <c r="C11" s="46">
        <v>103</v>
      </c>
      <c r="D11" s="47">
        <v>107.2</v>
      </c>
      <c r="E11" s="47">
        <v>102</v>
      </c>
      <c r="F11" s="47">
        <v>94.7</v>
      </c>
      <c r="G11" s="47">
        <v>116.6</v>
      </c>
      <c r="H11" s="47">
        <v>107.1</v>
      </c>
      <c r="I11" s="47">
        <v>110.2</v>
      </c>
      <c r="J11" s="47">
        <v>91.9</v>
      </c>
      <c r="K11" s="47">
        <v>100.4</v>
      </c>
      <c r="L11" s="47">
        <v>104.6</v>
      </c>
      <c r="M11" s="47">
        <v>101.5</v>
      </c>
      <c r="N11" s="47">
        <v>98.7</v>
      </c>
      <c r="O11" s="47">
        <v>93.1</v>
      </c>
      <c r="P11" s="48">
        <v>92.6</v>
      </c>
      <c r="Q11" s="46">
        <v>102.8</v>
      </c>
      <c r="R11" s="48">
        <v>112</v>
      </c>
      <c r="S11" s="44" t="s">
        <v>8</v>
      </c>
    </row>
    <row r="12" spans="1:21" x14ac:dyDescent="0.15">
      <c r="A12" s="44" t="s">
        <v>9</v>
      </c>
      <c r="B12" s="45">
        <v>109.8</v>
      </c>
      <c r="C12" s="46">
        <v>109.8</v>
      </c>
      <c r="D12" s="47">
        <v>112.6</v>
      </c>
      <c r="E12" s="47">
        <v>106.8</v>
      </c>
      <c r="F12" s="47">
        <v>99.4</v>
      </c>
      <c r="G12" s="47">
        <v>117.6</v>
      </c>
      <c r="H12" s="47">
        <v>108.9</v>
      </c>
      <c r="I12" s="47">
        <v>117.2</v>
      </c>
      <c r="J12" s="47">
        <v>97</v>
      </c>
      <c r="K12" s="47">
        <v>116.5</v>
      </c>
      <c r="L12" s="47">
        <v>109.4</v>
      </c>
      <c r="M12" s="47">
        <v>97.9</v>
      </c>
      <c r="N12" s="47">
        <v>94.7</v>
      </c>
      <c r="O12" s="47">
        <v>98.8</v>
      </c>
      <c r="P12" s="48">
        <v>101.6</v>
      </c>
      <c r="Q12" s="46">
        <v>109.4</v>
      </c>
      <c r="R12" s="48">
        <v>114.1</v>
      </c>
      <c r="S12" s="44" t="s">
        <v>9</v>
      </c>
    </row>
    <row r="13" spans="1:21" x14ac:dyDescent="0.15">
      <c r="A13" s="44" t="s">
        <v>82</v>
      </c>
      <c r="B13" s="45">
        <v>102.3</v>
      </c>
      <c r="C13" s="46">
        <v>102.3</v>
      </c>
      <c r="D13" s="47">
        <v>104.3</v>
      </c>
      <c r="E13" s="47">
        <v>99.9</v>
      </c>
      <c r="F13" s="47">
        <v>93</v>
      </c>
      <c r="G13" s="47">
        <v>112.7</v>
      </c>
      <c r="H13" s="47">
        <v>86.5</v>
      </c>
      <c r="I13" s="47">
        <v>111.2</v>
      </c>
      <c r="J13" s="47">
        <v>77.900000000000006</v>
      </c>
      <c r="K13" s="47">
        <v>115</v>
      </c>
      <c r="L13" s="47">
        <v>98.1</v>
      </c>
      <c r="M13" s="47">
        <v>101.2</v>
      </c>
      <c r="N13" s="47">
        <v>93.8</v>
      </c>
      <c r="O13" s="47">
        <v>84.6</v>
      </c>
      <c r="P13" s="48">
        <v>93.9</v>
      </c>
      <c r="Q13" s="46">
        <v>99.5</v>
      </c>
      <c r="R13" s="48">
        <v>102.1</v>
      </c>
      <c r="S13" s="44" t="s">
        <v>85</v>
      </c>
    </row>
    <row r="14" spans="1:21" x14ac:dyDescent="0.15">
      <c r="A14" s="44" t="s">
        <v>83</v>
      </c>
      <c r="B14" s="45">
        <v>98.3</v>
      </c>
      <c r="C14" s="46">
        <v>98.3</v>
      </c>
      <c r="D14" s="47">
        <v>106.1</v>
      </c>
      <c r="E14" s="47">
        <v>99.5</v>
      </c>
      <c r="F14" s="47">
        <v>87.7</v>
      </c>
      <c r="G14" s="47">
        <v>110.7</v>
      </c>
      <c r="H14" s="47">
        <v>88.9</v>
      </c>
      <c r="I14" s="47">
        <v>112.1</v>
      </c>
      <c r="J14" s="47">
        <v>79.5</v>
      </c>
      <c r="K14" s="47">
        <v>103</v>
      </c>
      <c r="L14" s="47">
        <v>102.1</v>
      </c>
      <c r="M14" s="47">
        <v>88.5</v>
      </c>
      <c r="N14" s="47">
        <v>83.8</v>
      </c>
      <c r="O14" s="47">
        <v>90.9</v>
      </c>
      <c r="P14" s="48">
        <v>92.5</v>
      </c>
      <c r="Q14" s="46">
        <v>98</v>
      </c>
      <c r="R14" s="48">
        <v>102.2</v>
      </c>
      <c r="S14" s="44" t="s">
        <v>86</v>
      </c>
    </row>
    <row r="15" spans="1:21" x14ac:dyDescent="0.15">
      <c r="A15" s="44" t="s">
        <v>8</v>
      </c>
      <c r="B15" s="45">
        <v>99</v>
      </c>
      <c r="C15" s="46">
        <v>99</v>
      </c>
      <c r="D15" s="47">
        <v>102.3</v>
      </c>
      <c r="E15" s="47">
        <v>97.1</v>
      </c>
      <c r="F15" s="47">
        <v>89.9</v>
      </c>
      <c r="G15" s="47">
        <v>103.4</v>
      </c>
      <c r="H15" s="47">
        <v>97.5</v>
      </c>
      <c r="I15" s="47">
        <v>111.7</v>
      </c>
      <c r="J15" s="47">
        <v>78.3</v>
      </c>
      <c r="K15" s="47">
        <v>104.1</v>
      </c>
      <c r="L15" s="47">
        <v>99.7</v>
      </c>
      <c r="M15" s="47">
        <v>100.5</v>
      </c>
      <c r="N15" s="47">
        <v>88.6</v>
      </c>
      <c r="O15" s="47">
        <v>90.7</v>
      </c>
      <c r="P15" s="48">
        <v>90.5</v>
      </c>
      <c r="Q15" s="46">
        <v>96.1</v>
      </c>
      <c r="R15" s="48">
        <v>102.2</v>
      </c>
      <c r="S15" s="44" t="s">
        <v>8</v>
      </c>
    </row>
    <row r="16" spans="1:21" x14ac:dyDescent="0.15">
      <c r="A16" s="44" t="s">
        <v>9</v>
      </c>
      <c r="B16" s="45">
        <v>102.1</v>
      </c>
      <c r="C16" s="46">
        <v>102.1</v>
      </c>
      <c r="D16" s="47">
        <v>96.5</v>
      </c>
      <c r="E16" s="47">
        <v>100.2</v>
      </c>
      <c r="F16" s="47">
        <v>88.1</v>
      </c>
      <c r="G16" s="47">
        <v>110.1</v>
      </c>
      <c r="H16" s="47">
        <v>99.3</v>
      </c>
      <c r="I16" s="47">
        <v>111.4</v>
      </c>
      <c r="J16" s="47">
        <v>83.8</v>
      </c>
      <c r="K16" s="47">
        <v>113.2</v>
      </c>
      <c r="L16" s="47">
        <v>96.1</v>
      </c>
      <c r="M16" s="47">
        <v>94.7</v>
      </c>
      <c r="N16" s="47">
        <v>84.9</v>
      </c>
      <c r="O16" s="47">
        <v>90.8</v>
      </c>
      <c r="P16" s="48">
        <v>90</v>
      </c>
      <c r="Q16" s="46">
        <v>99.7</v>
      </c>
      <c r="R16" s="48">
        <v>106</v>
      </c>
      <c r="S16" s="44" t="s">
        <v>9</v>
      </c>
    </row>
    <row r="17" spans="1:19" x14ac:dyDescent="0.15">
      <c r="A17" s="44" t="s">
        <v>84</v>
      </c>
      <c r="B17" s="45">
        <v>97.8</v>
      </c>
      <c r="C17" s="46">
        <v>97.8</v>
      </c>
      <c r="D17" s="47">
        <v>87.6</v>
      </c>
      <c r="E17" s="47">
        <v>95.3</v>
      </c>
      <c r="F17" s="47">
        <v>80</v>
      </c>
      <c r="G17" s="47">
        <v>104.9</v>
      </c>
      <c r="H17" s="47">
        <v>94.7</v>
      </c>
      <c r="I17" s="47">
        <v>108.3</v>
      </c>
      <c r="J17" s="47">
        <v>63.8</v>
      </c>
      <c r="K17" s="47">
        <v>113.9</v>
      </c>
      <c r="L17" s="47">
        <v>87.9</v>
      </c>
      <c r="M17" s="47">
        <v>96.5</v>
      </c>
      <c r="N17" s="47">
        <v>94.3</v>
      </c>
      <c r="O17" s="47">
        <v>77.099999999999994</v>
      </c>
      <c r="P17" s="48">
        <v>84.5</v>
      </c>
      <c r="Q17" s="46">
        <v>94.1</v>
      </c>
      <c r="R17" s="48">
        <v>101.3</v>
      </c>
      <c r="S17" s="44" t="s">
        <v>87</v>
      </c>
    </row>
    <row r="18" spans="1:19" x14ac:dyDescent="0.15">
      <c r="A18" s="44" t="s">
        <v>7</v>
      </c>
      <c r="B18" s="45">
        <v>87.1</v>
      </c>
      <c r="C18" s="46">
        <v>87.1</v>
      </c>
      <c r="D18" s="47">
        <v>86.1</v>
      </c>
      <c r="E18" s="47">
        <v>72.599999999999994</v>
      </c>
      <c r="F18" s="47">
        <v>77.900000000000006</v>
      </c>
      <c r="G18" s="47">
        <v>81.2</v>
      </c>
      <c r="H18" s="47">
        <v>92.2</v>
      </c>
      <c r="I18" s="47">
        <v>65</v>
      </c>
      <c r="J18" s="47">
        <v>66</v>
      </c>
      <c r="K18" s="47">
        <v>109.3</v>
      </c>
      <c r="L18" s="47">
        <v>87.8</v>
      </c>
      <c r="M18" s="47">
        <v>65.5</v>
      </c>
      <c r="N18" s="47">
        <v>83.1</v>
      </c>
      <c r="O18" s="47">
        <v>74.599999999999994</v>
      </c>
      <c r="P18" s="48">
        <v>63.8</v>
      </c>
      <c r="Q18" s="46">
        <v>80.900000000000006</v>
      </c>
      <c r="R18" s="48">
        <v>83.4</v>
      </c>
      <c r="S18" s="44" t="s">
        <v>7</v>
      </c>
    </row>
    <row r="19" spans="1:19" x14ac:dyDescent="0.15">
      <c r="A19" s="44" t="s">
        <v>8</v>
      </c>
      <c r="B19" s="45">
        <v>87.8</v>
      </c>
      <c r="C19" s="46">
        <v>87.8</v>
      </c>
      <c r="D19" s="47">
        <v>80.400000000000006</v>
      </c>
      <c r="E19" s="47">
        <v>82.5</v>
      </c>
      <c r="F19" s="47">
        <v>78.3</v>
      </c>
      <c r="G19" s="47">
        <v>84.8</v>
      </c>
      <c r="H19" s="47">
        <v>107</v>
      </c>
      <c r="I19" s="47">
        <v>68.2</v>
      </c>
      <c r="J19" s="47">
        <v>61.1</v>
      </c>
      <c r="K19" s="47">
        <v>101.4</v>
      </c>
      <c r="L19" s="47">
        <v>88</v>
      </c>
      <c r="M19" s="47">
        <v>70.099999999999994</v>
      </c>
      <c r="N19" s="47">
        <v>64.599999999999994</v>
      </c>
      <c r="O19" s="47">
        <v>76.3</v>
      </c>
      <c r="P19" s="48">
        <v>67.400000000000006</v>
      </c>
      <c r="Q19" s="46">
        <v>82.1</v>
      </c>
      <c r="R19" s="48">
        <v>91.5</v>
      </c>
      <c r="S19" s="44" t="s">
        <v>8</v>
      </c>
    </row>
    <row r="20" spans="1:19" x14ac:dyDescent="0.15">
      <c r="A20" s="44" t="s">
        <v>9</v>
      </c>
      <c r="B20" s="45">
        <v>98.9</v>
      </c>
      <c r="C20" s="46">
        <v>98.9</v>
      </c>
      <c r="D20" s="47">
        <v>93.6</v>
      </c>
      <c r="E20" s="47">
        <v>99.4</v>
      </c>
      <c r="F20" s="47">
        <v>83.6</v>
      </c>
      <c r="G20" s="47">
        <v>98</v>
      </c>
      <c r="H20" s="47">
        <v>116.1</v>
      </c>
      <c r="I20" s="47">
        <v>90.5</v>
      </c>
      <c r="J20" s="47">
        <v>78.900000000000006</v>
      </c>
      <c r="K20" s="47">
        <v>112.2</v>
      </c>
      <c r="L20" s="47">
        <v>98.5</v>
      </c>
      <c r="M20" s="47">
        <v>81.3</v>
      </c>
      <c r="N20" s="47">
        <v>69.2</v>
      </c>
      <c r="O20" s="47">
        <v>81.900000000000006</v>
      </c>
      <c r="P20" s="48">
        <v>82.6</v>
      </c>
      <c r="Q20" s="46">
        <v>95.3</v>
      </c>
      <c r="R20" s="48">
        <v>104.2</v>
      </c>
      <c r="S20" s="44" t="s">
        <v>9</v>
      </c>
    </row>
    <row r="21" spans="1:19" x14ac:dyDescent="0.15">
      <c r="A21" s="44" t="s">
        <v>88</v>
      </c>
      <c r="B21" s="45">
        <v>100</v>
      </c>
      <c r="C21" s="46">
        <v>100</v>
      </c>
      <c r="D21" s="47">
        <v>97.4</v>
      </c>
      <c r="E21" s="47">
        <v>99.8</v>
      </c>
      <c r="F21" s="47">
        <v>77.5</v>
      </c>
      <c r="G21" s="47">
        <v>122.7</v>
      </c>
      <c r="H21" s="47">
        <v>104.6</v>
      </c>
      <c r="I21" s="47">
        <v>92.3</v>
      </c>
      <c r="J21" s="47">
        <v>60.4</v>
      </c>
      <c r="K21" s="47">
        <v>110.9</v>
      </c>
      <c r="L21" s="47">
        <v>94.6</v>
      </c>
      <c r="M21" s="47">
        <v>94.8</v>
      </c>
      <c r="N21" s="47">
        <v>74.400000000000006</v>
      </c>
      <c r="O21" s="47">
        <v>70</v>
      </c>
      <c r="P21" s="48">
        <v>85.4</v>
      </c>
      <c r="Q21" s="46">
        <v>97.6</v>
      </c>
      <c r="R21" s="48">
        <v>111.6</v>
      </c>
      <c r="S21" s="44" t="s">
        <v>89</v>
      </c>
    </row>
    <row r="22" spans="1:19" x14ac:dyDescent="0.15">
      <c r="A22" s="44" t="s">
        <v>7</v>
      </c>
      <c r="B22" s="45">
        <v>98.6</v>
      </c>
      <c r="C22" s="46">
        <v>98.6</v>
      </c>
      <c r="D22" s="47">
        <v>102.8</v>
      </c>
      <c r="E22" s="47">
        <v>101</v>
      </c>
      <c r="F22" s="47">
        <v>84.9</v>
      </c>
      <c r="G22" s="47">
        <v>116.3</v>
      </c>
      <c r="H22" s="47">
        <v>93.8</v>
      </c>
      <c r="I22" s="47">
        <v>95.9</v>
      </c>
      <c r="J22" s="47">
        <v>67.599999999999994</v>
      </c>
      <c r="K22" s="47">
        <v>106.2</v>
      </c>
      <c r="L22" s="47">
        <v>100.5</v>
      </c>
      <c r="M22" s="47">
        <v>97.4</v>
      </c>
      <c r="N22" s="47">
        <v>75.900000000000006</v>
      </c>
      <c r="O22" s="47">
        <v>81.7</v>
      </c>
      <c r="P22" s="48">
        <v>84</v>
      </c>
      <c r="Q22" s="46">
        <v>97.7</v>
      </c>
      <c r="R22" s="48">
        <v>104.7</v>
      </c>
      <c r="S22" s="44" t="s">
        <v>7</v>
      </c>
    </row>
    <row r="23" spans="1:19" x14ac:dyDescent="0.15">
      <c r="A23" s="44" t="s">
        <v>8</v>
      </c>
      <c r="B23" s="45">
        <v>96.9</v>
      </c>
      <c r="C23" s="46">
        <v>96.9</v>
      </c>
      <c r="D23" s="47">
        <v>103.8</v>
      </c>
      <c r="E23" s="47">
        <v>100</v>
      </c>
      <c r="F23" s="47">
        <v>84.3</v>
      </c>
      <c r="G23" s="47">
        <v>118.2</v>
      </c>
      <c r="H23" s="47">
        <v>102.6</v>
      </c>
      <c r="I23" s="47">
        <v>87.7</v>
      </c>
      <c r="J23" s="47">
        <v>76</v>
      </c>
      <c r="K23" s="47">
        <v>100.1</v>
      </c>
      <c r="L23" s="47">
        <v>96.3</v>
      </c>
      <c r="M23" s="47">
        <v>73.3</v>
      </c>
      <c r="N23" s="47">
        <v>77.3</v>
      </c>
      <c r="O23" s="47">
        <v>80.900000000000006</v>
      </c>
      <c r="P23" s="48">
        <v>83.8</v>
      </c>
      <c r="Q23" s="46">
        <v>95.1</v>
      </c>
      <c r="R23" s="48">
        <v>108.1</v>
      </c>
      <c r="S23" s="44" t="s">
        <v>8</v>
      </c>
    </row>
    <row r="24" spans="1:19" x14ac:dyDescent="0.15">
      <c r="A24" s="44" t="s">
        <v>9</v>
      </c>
      <c r="B24" s="45">
        <v>102.6</v>
      </c>
      <c r="C24" s="46">
        <v>102.6</v>
      </c>
      <c r="D24" s="47">
        <v>107.8</v>
      </c>
      <c r="E24" s="47">
        <v>101.8</v>
      </c>
      <c r="F24" s="47">
        <v>91.4</v>
      </c>
      <c r="G24" s="47">
        <v>120.5</v>
      </c>
      <c r="H24" s="47">
        <v>99</v>
      </c>
      <c r="I24" s="47">
        <v>82.9</v>
      </c>
      <c r="J24" s="47">
        <v>85</v>
      </c>
      <c r="K24" s="47">
        <v>112.1</v>
      </c>
      <c r="L24" s="47">
        <v>94.6</v>
      </c>
      <c r="M24" s="47">
        <v>99.9</v>
      </c>
      <c r="N24" s="47">
        <v>81.2</v>
      </c>
      <c r="O24" s="47">
        <v>83.8</v>
      </c>
      <c r="P24" s="48">
        <v>90</v>
      </c>
      <c r="Q24" s="46">
        <v>100.2</v>
      </c>
      <c r="R24" s="48">
        <v>107.1</v>
      </c>
      <c r="S24" s="44" t="s">
        <v>9</v>
      </c>
    </row>
    <row r="25" spans="1:19" x14ac:dyDescent="0.15">
      <c r="A25" s="44" t="s">
        <v>91</v>
      </c>
      <c r="B25" s="45">
        <v>98.8</v>
      </c>
      <c r="C25" s="46">
        <v>98.8</v>
      </c>
      <c r="D25" s="47">
        <v>94.2</v>
      </c>
      <c r="E25" s="47">
        <v>97.7</v>
      </c>
      <c r="F25" s="47">
        <v>86.3</v>
      </c>
      <c r="G25" s="47">
        <v>119.3</v>
      </c>
      <c r="H25" s="47">
        <v>90.8</v>
      </c>
      <c r="I25" s="47">
        <v>82.1</v>
      </c>
      <c r="J25" s="47">
        <v>75.7</v>
      </c>
      <c r="K25" s="47">
        <v>112.5</v>
      </c>
      <c r="L25" s="47">
        <v>91.2</v>
      </c>
      <c r="M25" s="47">
        <v>88.8</v>
      </c>
      <c r="N25" s="47">
        <v>91</v>
      </c>
      <c r="O25" s="47">
        <v>74.099999999999994</v>
      </c>
      <c r="P25" s="48">
        <v>83.6</v>
      </c>
      <c r="Q25" s="46">
        <v>96</v>
      </c>
      <c r="R25" s="48">
        <v>103.1</v>
      </c>
      <c r="S25" s="44" t="s">
        <v>91</v>
      </c>
    </row>
    <row r="26" spans="1:19" x14ac:dyDescent="0.15">
      <c r="A26" s="44" t="s">
        <v>7</v>
      </c>
      <c r="B26" s="45">
        <v>95</v>
      </c>
      <c r="C26" s="46">
        <v>95</v>
      </c>
      <c r="D26" s="47">
        <v>96.5</v>
      </c>
      <c r="E26" s="47">
        <v>97.1</v>
      </c>
      <c r="F26" s="47">
        <v>88.4</v>
      </c>
      <c r="G26" s="47">
        <v>106.6</v>
      </c>
      <c r="H26" s="47">
        <v>90.3</v>
      </c>
      <c r="I26" s="47">
        <v>72.599999999999994</v>
      </c>
      <c r="J26" s="47">
        <v>87.7</v>
      </c>
      <c r="K26" s="47">
        <v>103.9</v>
      </c>
      <c r="L26" s="47">
        <v>89.7</v>
      </c>
      <c r="M26" s="47">
        <v>85.3</v>
      </c>
      <c r="N26" s="47">
        <v>95.1</v>
      </c>
      <c r="O26" s="47">
        <v>81</v>
      </c>
      <c r="P26" s="48">
        <v>84.9</v>
      </c>
      <c r="Q26" s="46">
        <v>92.6</v>
      </c>
      <c r="R26" s="48">
        <v>95.7</v>
      </c>
      <c r="S26" s="44" t="s">
        <v>7</v>
      </c>
    </row>
    <row r="27" spans="1:19" x14ac:dyDescent="0.15">
      <c r="A27" s="44" t="s">
        <v>8</v>
      </c>
      <c r="B27" s="45">
        <v>95.1</v>
      </c>
      <c r="C27" s="46">
        <v>95.1</v>
      </c>
      <c r="D27" s="47">
        <v>90.5</v>
      </c>
      <c r="E27" s="47">
        <v>93.8</v>
      </c>
      <c r="F27" s="47">
        <v>87.6</v>
      </c>
      <c r="G27" s="47">
        <v>119.3</v>
      </c>
      <c r="H27" s="47">
        <v>88.3</v>
      </c>
      <c r="I27" s="47">
        <v>80.7</v>
      </c>
      <c r="J27" s="47">
        <v>78.2</v>
      </c>
      <c r="K27" s="47">
        <v>102</v>
      </c>
      <c r="L27" s="47">
        <v>79.8</v>
      </c>
      <c r="M27" s="47">
        <v>87.2</v>
      </c>
      <c r="N27" s="47">
        <v>87.1</v>
      </c>
      <c r="O27" s="47">
        <v>78.400000000000006</v>
      </c>
      <c r="P27" s="48">
        <v>84</v>
      </c>
      <c r="Q27" s="46">
        <v>91.1</v>
      </c>
      <c r="R27" s="48">
        <v>102</v>
      </c>
      <c r="S27" s="44" t="s">
        <v>8</v>
      </c>
    </row>
    <row r="28" spans="1:19" x14ac:dyDescent="0.15">
      <c r="A28" s="44" t="s">
        <v>9</v>
      </c>
      <c r="B28" s="45">
        <v>96.7</v>
      </c>
      <c r="C28" s="46">
        <v>96.7</v>
      </c>
      <c r="D28" s="47">
        <v>89.1</v>
      </c>
      <c r="E28" s="47">
        <v>95.1</v>
      </c>
      <c r="F28" s="47">
        <v>94</v>
      </c>
      <c r="G28" s="47">
        <v>109.2</v>
      </c>
      <c r="H28" s="47">
        <v>87.1</v>
      </c>
      <c r="I28" s="47">
        <v>85.8</v>
      </c>
      <c r="J28" s="47">
        <v>82.3</v>
      </c>
      <c r="K28" s="47">
        <v>108.2</v>
      </c>
      <c r="L28" s="47">
        <v>83.2</v>
      </c>
      <c r="M28" s="47">
        <v>85.6</v>
      </c>
      <c r="N28" s="47">
        <v>93.6</v>
      </c>
      <c r="O28" s="47">
        <v>81.5</v>
      </c>
      <c r="P28" s="48">
        <v>88</v>
      </c>
      <c r="Q28" s="46">
        <v>93</v>
      </c>
      <c r="R28" s="48">
        <v>97.4</v>
      </c>
      <c r="S28" s="44" t="s">
        <v>9</v>
      </c>
    </row>
    <row r="29" spans="1:19" x14ac:dyDescent="0.15">
      <c r="A29" s="49"/>
      <c r="B29" s="50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1"/>
      <c r="R29" s="53"/>
      <c r="S29" s="49"/>
    </row>
    <row r="30" spans="1:19" x14ac:dyDescent="0.15">
      <c r="A30" s="54" t="s">
        <v>21</v>
      </c>
      <c r="B30" s="55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  <c r="Q30" s="41"/>
      <c r="R30" s="43"/>
      <c r="S30" s="54" t="s">
        <v>21</v>
      </c>
    </row>
    <row r="31" spans="1:19" x14ac:dyDescent="0.15">
      <c r="A31" s="44" t="s">
        <v>81</v>
      </c>
      <c r="B31" s="56">
        <v>4.5</v>
      </c>
      <c r="C31" s="134">
        <v>4.5</v>
      </c>
      <c r="D31" s="135">
        <v>-4.5</v>
      </c>
      <c r="E31" s="135">
        <v>3.4</v>
      </c>
      <c r="F31" s="135">
        <v>-3.9</v>
      </c>
      <c r="G31" s="135">
        <v>4.0999999999999996</v>
      </c>
      <c r="H31" s="135">
        <v>-4.3</v>
      </c>
      <c r="I31" s="135">
        <v>-4.2</v>
      </c>
      <c r="J31" s="135">
        <v>0.9</v>
      </c>
      <c r="K31" s="135">
        <v>25.5</v>
      </c>
      <c r="L31" s="135">
        <v>1.2</v>
      </c>
      <c r="M31" s="135">
        <v>-5.9</v>
      </c>
      <c r="N31" s="135">
        <v>-4.5</v>
      </c>
      <c r="O31" s="135">
        <v>-4.7</v>
      </c>
      <c r="P31" s="138">
        <v>-3</v>
      </c>
      <c r="Q31" s="134">
        <v>-1.2</v>
      </c>
      <c r="R31" s="135">
        <v>-0.2</v>
      </c>
      <c r="S31" s="44" t="s">
        <v>81</v>
      </c>
    </row>
    <row r="32" spans="1:19" x14ac:dyDescent="0.15">
      <c r="A32" s="44" t="s">
        <v>7</v>
      </c>
      <c r="B32" s="56">
        <v>2.2000000000000002</v>
      </c>
      <c r="C32" s="134">
        <v>2.2000000000000002</v>
      </c>
      <c r="D32" s="135">
        <v>4.4000000000000004</v>
      </c>
      <c r="E32" s="135">
        <v>5.4</v>
      </c>
      <c r="F32" s="135">
        <v>-2.4</v>
      </c>
      <c r="G32" s="135">
        <v>-0.3</v>
      </c>
      <c r="H32" s="135">
        <v>-13.6</v>
      </c>
      <c r="I32" s="135">
        <v>-8</v>
      </c>
      <c r="J32" s="135">
        <v>-4.8</v>
      </c>
      <c r="K32" s="135">
        <v>20.5</v>
      </c>
      <c r="L32" s="135">
        <v>2.7</v>
      </c>
      <c r="M32" s="135">
        <v>-5.4</v>
      </c>
      <c r="N32" s="135">
        <v>-3.1</v>
      </c>
      <c r="O32" s="135">
        <v>-7.1</v>
      </c>
      <c r="P32" s="138">
        <v>-2.1</v>
      </c>
      <c r="Q32" s="134">
        <v>-1.7</v>
      </c>
      <c r="R32" s="135">
        <v>-6</v>
      </c>
      <c r="S32" s="44" t="s">
        <v>7</v>
      </c>
    </row>
    <row r="33" spans="1:19" x14ac:dyDescent="0.15">
      <c r="A33" s="44" t="s">
        <v>8</v>
      </c>
      <c r="B33" s="56">
        <v>5.2</v>
      </c>
      <c r="C33" s="134">
        <v>5.2</v>
      </c>
      <c r="D33" s="135">
        <v>-1.1000000000000001</v>
      </c>
      <c r="E33" s="135">
        <v>1.8</v>
      </c>
      <c r="F33" s="135">
        <v>-4.4000000000000004</v>
      </c>
      <c r="G33" s="135">
        <v>0.2</v>
      </c>
      <c r="H33" s="135">
        <v>5.3</v>
      </c>
      <c r="I33" s="135">
        <v>2</v>
      </c>
      <c r="J33" s="135">
        <v>4.7</v>
      </c>
      <c r="K33" s="135">
        <v>18.100000000000001</v>
      </c>
      <c r="L33" s="135">
        <v>9</v>
      </c>
      <c r="M33" s="135">
        <v>-1.4</v>
      </c>
      <c r="N33" s="135">
        <v>3.5</v>
      </c>
      <c r="O33" s="135">
        <v>-3.6</v>
      </c>
      <c r="P33" s="138">
        <v>1.2</v>
      </c>
      <c r="Q33" s="134">
        <v>2.2999999999999998</v>
      </c>
      <c r="R33" s="135">
        <v>2.4</v>
      </c>
      <c r="S33" s="44" t="s">
        <v>8</v>
      </c>
    </row>
    <row r="34" spans="1:19" x14ac:dyDescent="0.15">
      <c r="A34" s="44" t="s">
        <v>9</v>
      </c>
      <c r="B34" s="56">
        <v>5.8</v>
      </c>
      <c r="C34" s="134">
        <v>5.8</v>
      </c>
      <c r="D34" s="135">
        <v>0.3</v>
      </c>
      <c r="E34" s="135">
        <v>0.5</v>
      </c>
      <c r="F34" s="135">
        <v>-3.6</v>
      </c>
      <c r="G34" s="135">
        <v>0.7</v>
      </c>
      <c r="H34" s="135">
        <v>-2.9</v>
      </c>
      <c r="I34" s="135">
        <v>8.8000000000000007</v>
      </c>
      <c r="J34" s="135">
        <v>0.7</v>
      </c>
      <c r="K34" s="135">
        <v>23.7</v>
      </c>
      <c r="L34" s="135">
        <v>5.3</v>
      </c>
      <c r="M34" s="135">
        <v>-2.8</v>
      </c>
      <c r="N34" s="135">
        <v>-6.1</v>
      </c>
      <c r="O34" s="135">
        <v>2.2000000000000002</v>
      </c>
      <c r="P34" s="138">
        <v>-0.5</v>
      </c>
      <c r="Q34" s="134">
        <v>1.5</v>
      </c>
      <c r="R34" s="135">
        <v>0.3</v>
      </c>
      <c r="S34" s="44" t="s">
        <v>9</v>
      </c>
    </row>
    <row r="35" spans="1:19" x14ac:dyDescent="0.15">
      <c r="A35" s="44" t="s">
        <v>85</v>
      </c>
      <c r="B35" s="56">
        <v>0.4</v>
      </c>
      <c r="C35" s="134">
        <v>0.4</v>
      </c>
      <c r="D35" s="135">
        <v>3.4</v>
      </c>
      <c r="E35" s="135">
        <v>-3.2</v>
      </c>
      <c r="F35" s="135">
        <v>-0.1</v>
      </c>
      <c r="G35" s="135">
        <v>-10.199999999999999</v>
      </c>
      <c r="H35" s="135">
        <v>-15.6</v>
      </c>
      <c r="I35" s="135">
        <v>-6.5</v>
      </c>
      <c r="J35" s="135">
        <v>-0.3</v>
      </c>
      <c r="K35" s="135">
        <v>16.899999999999999</v>
      </c>
      <c r="L35" s="135">
        <v>-0.6</v>
      </c>
      <c r="M35" s="135">
        <v>1.6</v>
      </c>
      <c r="N35" s="135">
        <v>1.3</v>
      </c>
      <c r="O35" s="135">
        <v>0.7</v>
      </c>
      <c r="P35" s="138">
        <v>1.5</v>
      </c>
      <c r="Q35" s="134">
        <v>-4.5</v>
      </c>
      <c r="R35" s="135">
        <v>-11.6</v>
      </c>
      <c r="S35" s="44" t="s">
        <v>85</v>
      </c>
    </row>
    <row r="36" spans="1:19" x14ac:dyDescent="0.15">
      <c r="A36" s="44" t="s">
        <v>86</v>
      </c>
      <c r="B36" s="56">
        <v>-6.3</v>
      </c>
      <c r="C36" s="134">
        <v>-6.3</v>
      </c>
      <c r="D36" s="135">
        <v>-9.6</v>
      </c>
      <c r="E36" s="135">
        <v>-5.5</v>
      </c>
      <c r="F36" s="135">
        <v>-8.5</v>
      </c>
      <c r="G36" s="135">
        <v>-13.7</v>
      </c>
      <c r="H36" s="135">
        <v>-2.5</v>
      </c>
      <c r="I36" s="135">
        <v>3.1</v>
      </c>
      <c r="J36" s="135">
        <v>-4.5999999999999996</v>
      </c>
      <c r="K36" s="135">
        <v>-7.3</v>
      </c>
      <c r="L36" s="135">
        <v>-2.1</v>
      </c>
      <c r="M36" s="135">
        <v>5.0999999999999996</v>
      </c>
      <c r="N36" s="135">
        <v>-8.6999999999999993</v>
      </c>
      <c r="O36" s="135">
        <v>-2.7</v>
      </c>
      <c r="P36" s="138">
        <v>2.9</v>
      </c>
      <c r="Q36" s="134">
        <v>-6.9</v>
      </c>
      <c r="R36" s="135">
        <v>-7.9</v>
      </c>
      <c r="S36" s="44" t="s">
        <v>86</v>
      </c>
    </row>
    <row r="37" spans="1:19" x14ac:dyDescent="0.15">
      <c r="A37" s="44" t="s">
        <v>8</v>
      </c>
      <c r="B37" s="56">
        <v>-3.9</v>
      </c>
      <c r="C37" s="134">
        <v>-3.9</v>
      </c>
      <c r="D37" s="135">
        <v>-4.5999999999999996</v>
      </c>
      <c r="E37" s="135">
        <v>-4.8</v>
      </c>
      <c r="F37" s="135">
        <v>-5.0999999999999996</v>
      </c>
      <c r="G37" s="135">
        <v>-11.3</v>
      </c>
      <c r="H37" s="135">
        <v>-9</v>
      </c>
      <c r="I37" s="135">
        <v>1.4</v>
      </c>
      <c r="J37" s="135">
        <v>-14.8</v>
      </c>
      <c r="K37" s="135">
        <v>3.7</v>
      </c>
      <c r="L37" s="135">
        <v>-4.7</v>
      </c>
      <c r="M37" s="135">
        <v>-1</v>
      </c>
      <c r="N37" s="135">
        <v>-10.199999999999999</v>
      </c>
      <c r="O37" s="135">
        <v>-2.6</v>
      </c>
      <c r="P37" s="138">
        <v>-2.2999999999999998</v>
      </c>
      <c r="Q37" s="134">
        <v>-6.5</v>
      </c>
      <c r="R37" s="135">
        <v>-8.8000000000000007</v>
      </c>
      <c r="S37" s="44" t="s">
        <v>8</v>
      </c>
    </row>
    <row r="38" spans="1:19" x14ac:dyDescent="0.15">
      <c r="A38" s="44" t="s">
        <v>9</v>
      </c>
      <c r="B38" s="56">
        <v>-7</v>
      </c>
      <c r="C38" s="134">
        <v>-7</v>
      </c>
      <c r="D38" s="135">
        <v>-14.3</v>
      </c>
      <c r="E38" s="135">
        <v>-6.2</v>
      </c>
      <c r="F38" s="135">
        <v>-11.4</v>
      </c>
      <c r="G38" s="135">
        <v>-6.4</v>
      </c>
      <c r="H38" s="135">
        <v>-8.8000000000000007</v>
      </c>
      <c r="I38" s="135">
        <v>-4.9000000000000004</v>
      </c>
      <c r="J38" s="135">
        <v>-13.6</v>
      </c>
      <c r="K38" s="135">
        <v>-2.8</v>
      </c>
      <c r="L38" s="135">
        <v>-12.2</v>
      </c>
      <c r="M38" s="135">
        <v>-3.3</v>
      </c>
      <c r="N38" s="135">
        <v>-10.3</v>
      </c>
      <c r="O38" s="135">
        <v>-8.1</v>
      </c>
      <c r="P38" s="138">
        <v>-11.4</v>
      </c>
      <c r="Q38" s="134">
        <v>-8.9</v>
      </c>
      <c r="R38" s="135">
        <v>-7.1</v>
      </c>
      <c r="S38" s="44" t="s">
        <v>9</v>
      </c>
    </row>
    <row r="39" spans="1:19" x14ac:dyDescent="0.15">
      <c r="A39" s="44" t="s">
        <v>87</v>
      </c>
      <c r="B39" s="56">
        <v>-4.4000000000000004</v>
      </c>
      <c r="C39" s="57">
        <v>-4.4000000000000004</v>
      </c>
      <c r="D39" s="58">
        <v>-16</v>
      </c>
      <c r="E39" s="58">
        <v>-4.5999999999999996</v>
      </c>
      <c r="F39" s="58">
        <v>-14</v>
      </c>
      <c r="G39" s="58">
        <v>-6.9</v>
      </c>
      <c r="H39" s="58">
        <v>9.5</v>
      </c>
      <c r="I39" s="58">
        <v>-2.6</v>
      </c>
      <c r="J39" s="58">
        <v>-18.100000000000001</v>
      </c>
      <c r="K39" s="58">
        <v>-1</v>
      </c>
      <c r="L39" s="58">
        <v>-10.4</v>
      </c>
      <c r="M39" s="58">
        <v>-4.5999999999999996</v>
      </c>
      <c r="N39" s="58">
        <v>0.5</v>
      </c>
      <c r="O39" s="58">
        <v>-8.9</v>
      </c>
      <c r="P39" s="86">
        <v>-10</v>
      </c>
      <c r="Q39" s="134">
        <v>-5.4</v>
      </c>
      <c r="R39" s="58">
        <v>-0.8</v>
      </c>
      <c r="S39" s="44" t="s">
        <v>87</v>
      </c>
    </row>
    <row r="40" spans="1:19" x14ac:dyDescent="0.15">
      <c r="A40" s="44" t="s">
        <v>7</v>
      </c>
      <c r="B40" s="56">
        <v>-11.4</v>
      </c>
      <c r="C40" s="57">
        <v>-11.4</v>
      </c>
      <c r="D40" s="58">
        <v>-18.899999999999999</v>
      </c>
      <c r="E40" s="58">
        <v>-27</v>
      </c>
      <c r="F40" s="58">
        <v>-11.2</v>
      </c>
      <c r="G40" s="58">
        <v>-26.6</v>
      </c>
      <c r="H40" s="58">
        <v>3.7</v>
      </c>
      <c r="I40" s="58">
        <v>-42</v>
      </c>
      <c r="J40" s="58">
        <v>-17</v>
      </c>
      <c r="K40" s="58">
        <v>6.1</v>
      </c>
      <c r="L40" s="58">
        <v>-14</v>
      </c>
      <c r="M40" s="58">
        <v>-26</v>
      </c>
      <c r="N40" s="58">
        <v>-0.8</v>
      </c>
      <c r="O40" s="58">
        <v>-17.899999999999999</v>
      </c>
      <c r="P40" s="86">
        <v>-31</v>
      </c>
      <c r="Q40" s="134">
        <v>-17.399999999999999</v>
      </c>
      <c r="R40" s="58">
        <v>-18.399999999999999</v>
      </c>
      <c r="S40" s="44" t="s">
        <v>7</v>
      </c>
    </row>
    <row r="41" spans="1:19" x14ac:dyDescent="0.15">
      <c r="A41" s="44" t="s">
        <v>8</v>
      </c>
      <c r="B41" s="56">
        <v>-11.3</v>
      </c>
      <c r="C41" s="57">
        <v>-11.3</v>
      </c>
      <c r="D41" s="58">
        <v>-21.4</v>
      </c>
      <c r="E41" s="58">
        <v>-15</v>
      </c>
      <c r="F41" s="58">
        <v>-12.9</v>
      </c>
      <c r="G41" s="58">
        <v>-18</v>
      </c>
      <c r="H41" s="58">
        <v>9.6999999999999993</v>
      </c>
      <c r="I41" s="58">
        <v>-38.9</v>
      </c>
      <c r="J41" s="58">
        <v>-22</v>
      </c>
      <c r="K41" s="58">
        <v>-2.6</v>
      </c>
      <c r="L41" s="58">
        <v>-11.7</v>
      </c>
      <c r="M41" s="58">
        <v>-30.2</v>
      </c>
      <c r="N41" s="58">
        <v>-27.1</v>
      </c>
      <c r="O41" s="58">
        <v>-15.9</v>
      </c>
      <c r="P41" s="86">
        <v>-25.5</v>
      </c>
      <c r="Q41" s="134">
        <v>-14.6</v>
      </c>
      <c r="R41" s="58">
        <v>-10.5</v>
      </c>
      <c r="S41" s="44" t="s">
        <v>8</v>
      </c>
    </row>
    <row r="42" spans="1:19" x14ac:dyDescent="0.15">
      <c r="A42" s="44" t="s">
        <v>9</v>
      </c>
      <c r="B42" s="56">
        <v>-3.1</v>
      </c>
      <c r="C42" s="57">
        <v>-3.1</v>
      </c>
      <c r="D42" s="58">
        <v>-3</v>
      </c>
      <c r="E42" s="58">
        <v>-0.8</v>
      </c>
      <c r="F42" s="58">
        <v>-5.0999999999999996</v>
      </c>
      <c r="G42" s="58">
        <v>-11</v>
      </c>
      <c r="H42" s="58">
        <v>16.899999999999999</v>
      </c>
      <c r="I42" s="58">
        <v>-18.8</v>
      </c>
      <c r="J42" s="58">
        <v>-5.8</v>
      </c>
      <c r="K42" s="58">
        <v>-0.9</v>
      </c>
      <c r="L42" s="58">
        <v>2.5</v>
      </c>
      <c r="M42" s="58">
        <v>-14.1</v>
      </c>
      <c r="N42" s="58">
        <v>-18.5</v>
      </c>
      <c r="O42" s="58">
        <v>-9.8000000000000007</v>
      </c>
      <c r="P42" s="86">
        <v>-8.1999999999999993</v>
      </c>
      <c r="Q42" s="134">
        <v>-4.4000000000000004</v>
      </c>
      <c r="R42" s="58">
        <v>-1.7</v>
      </c>
      <c r="S42" s="44" t="s">
        <v>9</v>
      </c>
    </row>
    <row r="43" spans="1:19" x14ac:dyDescent="0.15">
      <c r="A43" s="44" t="s">
        <v>89</v>
      </c>
      <c r="B43" s="80">
        <v>2.2000000000000002</v>
      </c>
      <c r="C43" s="81">
        <v>2.2000000000000002</v>
      </c>
      <c r="D43" s="58">
        <v>11.2</v>
      </c>
      <c r="E43" s="58">
        <v>4.7</v>
      </c>
      <c r="F43" s="58">
        <v>-3.1</v>
      </c>
      <c r="G43" s="58">
        <v>17</v>
      </c>
      <c r="H43" s="58">
        <v>10.5</v>
      </c>
      <c r="I43" s="58">
        <v>-14.8</v>
      </c>
      <c r="J43" s="58">
        <v>-5.3</v>
      </c>
      <c r="K43" s="58">
        <v>-2.6</v>
      </c>
      <c r="L43" s="58">
        <v>7.6</v>
      </c>
      <c r="M43" s="58">
        <v>-1.8</v>
      </c>
      <c r="N43" s="58">
        <v>-21.1</v>
      </c>
      <c r="O43" s="58">
        <v>-9.1999999999999993</v>
      </c>
      <c r="P43" s="86">
        <v>1.1000000000000001</v>
      </c>
      <c r="Q43" s="134">
        <v>3.7</v>
      </c>
      <c r="R43" s="86">
        <v>10.199999999999999</v>
      </c>
      <c r="S43" s="44" t="s">
        <v>89</v>
      </c>
    </row>
    <row r="44" spans="1:19" x14ac:dyDescent="0.15">
      <c r="A44" s="44" t="s">
        <v>7</v>
      </c>
      <c r="B44" s="80">
        <v>13.2</v>
      </c>
      <c r="C44" s="81">
        <v>13.2</v>
      </c>
      <c r="D44" s="58">
        <v>19.399999999999999</v>
      </c>
      <c r="E44" s="58">
        <v>39.1</v>
      </c>
      <c r="F44" s="58">
        <v>9</v>
      </c>
      <c r="G44" s="58">
        <v>43.2</v>
      </c>
      <c r="H44" s="58">
        <v>1.7</v>
      </c>
      <c r="I44" s="58">
        <v>47.5</v>
      </c>
      <c r="J44" s="58">
        <v>2.4</v>
      </c>
      <c r="K44" s="58">
        <v>-2.8</v>
      </c>
      <c r="L44" s="58">
        <v>14.5</v>
      </c>
      <c r="M44" s="58">
        <v>48.7</v>
      </c>
      <c r="N44" s="58">
        <v>-8.6999999999999993</v>
      </c>
      <c r="O44" s="58">
        <v>9.5</v>
      </c>
      <c r="P44" s="86">
        <v>31.7</v>
      </c>
      <c r="Q44" s="134">
        <v>20.8</v>
      </c>
      <c r="R44" s="86">
        <v>25.5</v>
      </c>
      <c r="S44" s="44" t="s">
        <v>7</v>
      </c>
    </row>
    <row r="45" spans="1:19" x14ac:dyDescent="0.15">
      <c r="A45" s="44" t="s">
        <v>8</v>
      </c>
      <c r="B45" s="80">
        <v>10.4</v>
      </c>
      <c r="C45" s="81">
        <v>10.4</v>
      </c>
      <c r="D45" s="58">
        <v>29.1</v>
      </c>
      <c r="E45" s="58">
        <v>21.2</v>
      </c>
      <c r="F45" s="58">
        <v>7.7</v>
      </c>
      <c r="G45" s="58">
        <v>39.4</v>
      </c>
      <c r="H45" s="58">
        <v>-4.0999999999999996</v>
      </c>
      <c r="I45" s="58">
        <v>28.6</v>
      </c>
      <c r="J45" s="58">
        <v>24.4</v>
      </c>
      <c r="K45" s="58">
        <v>-1.3</v>
      </c>
      <c r="L45" s="58">
        <v>9.4</v>
      </c>
      <c r="M45" s="58">
        <v>4.5999999999999996</v>
      </c>
      <c r="N45" s="58">
        <v>19.7</v>
      </c>
      <c r="O45" s="58">
        <v>6</v>
      </c>
      <c r="P45" s="86">
        <v>24.3</v>
      </c>
      <c r="Q45" s="134">
        <v>15.8</v>
      </c>
      <c r="R45" s="86">
        <v>18.100000000000001</v>
      </c>
      <c r="S45" s="44" t="s">
        <v>8</v>
      </c>
    </row>
    <row r="46" spans="1:19" x14ac:dyDescent="0.15">
      <c r="A46" s="44" t="s">
        <v>9</v>
      </c>
      <c r="B46" s="80">
        <v>3.7</v>
      </c>
      <c r="C46" s="81">
        <v>3.7</v>
      </c>
      <c r="D46" s="58">
        <v>15.2</v>
      </c>
      <c r="E46" s="58">
        <v>2.4</v>
      </c>
      <c r="F46" s="58">
        <v>9.3000000000000007</v>
      </c>
      <c r="G46" s="58">
        <v>23</v>
      </c>
      <c r="H46" s="58">
        <v>-14.7</v>
      </c>
      <c r="I46" s="58">
        <v>-8.4</v>
      </c>
      <c r="J46" s="58">
        <v>7.7</v>
      </c>
      <c r="K46" s="58">
        <v>-0.1</v>
      </c>
      <c r="L46" s="58">
        <v>-4</v>
      </c>
      <c r="M46" s="58">
        <v>22.9</v>
      </c>
      <c r="N46" s="58">
        <v>17.3</v>
      </c>
      <c r="O46" s="58">
        <v>2.2999999999999998</v>
      </c>
      <c r="P46" s="86">
        <v>9</v>
      </c>
      <c r="Q46" s="134">
        <v>5.0999999999999996</v>
      </c>
      <c r="R46" s="86">
        <v>2.8</v>
      </c>
      <c r="S46" s="44" t="s">
        <v>9</v>
      </c>
    </row>
    <row r="47" spans="1:19" x14ac:dyDescent="0.15">
      <c r="A47" s="44" t="s">
        <v>90</v>
      </c>
      <c r="B47" s="80">
        <f>ROUND((B25/B21-1)*100,1)</f>
        <v>-1.2</v>
      </c>
      <c r="C47" s="81">
        <f t="shared" ref="C47:R47" si="0">ROUND((C25/C21-1)*100,1)</f>
        <v>-1.2</v>
      </c>
      <c r="D47" s="58">
        <f t="shared" si="0"/>
        <v>-3.3</v>
      </c>
      <c r="E47" s="58">
        <f t="shared" si="0"/>
        <v>-2.1</v>
      </c>
      <c r="F47" s="58">
        <f t="shared" si="0"/>
        <v>11.4</v>
      </c>
      <c r="G47" s="58">
        <f t="shared" si="0"/>
        <v>-2.8</v>
      </c>
      <c r="H47" s="58">
        <f t="shared" si="0"/>
        <v>-13.2</v>
      </c>
      <c r="I47" s="58">
        <f t="shared" si="0"/>
        <v>-11.1</v>
      </c>
      <c r="J47" s="58">
        <f t="shared" si="0"/>
        <v>25.3</v>
      </c>
      <c r="K47" s="58">
        <f t="shared" si="0"/>
        <v>1.4</v>
      </c>
      <c r="L47" s="58">
        <f>ROUND((L25/L21-1)*100,1)</f>
        <v>-3.6</v>
      </c>
      <c r="M47" s="58">
        <f t="shared" si="0"/>
        <v>-6.3</v>
      </c>
      <c r="N47" s="58">
        <f t="shared" si="0"/>
        <v>22.3</v>
      </c>
      <c r="O47" s="58">
        <f t="shared" si="0"/>
        <v>5.9</v>
      </c>
      <c r="P47" s="86">
        <f t="shared" si="0"/>
        <v>-2.1</v>
      </c>
      <c r="Q47" s="134">
        <f t="shared" si="0"/>
        <v>-1.6</v>
      </c>
      <c r="R47" s="86">
        <f t="shared" si="0"/>
        <v>-7.6</v>
      </c>
      <c r="S47" s="44" t="s">
        <v>90</v>
      </c>
    </row>
    <row r="48" spans="1:19" x14ac:dyDescent="0.15">
      <c r="A48" s="44" t="s">
        <v>7</v>
      </c>
      <c r="B48" s="80">
        <f t="shared" ref="B48:Q50" si="1">ROUND((B26/B22-1)*100,1)</f>
        <v>-3.7</v>
      </c>
      <c r="C48" s="81">
        <f t="shared" si="1"/>
        <v>-3.7</v>
      </c>
      <c r="D48" s="58">
        <f t="shared" si="1"/>
        <v>-6.1</v>
      </c>
      <c r="E48" s="58">
        <f t="shared" si="1"/>
        <v>-3.9</v>
      </c>
      <c r="F48" s="58">
        <f t="shared" si="1"/>
        <v>4.0999999999999996</v>
      </c>
      <c r="G48" s="58">
        <f t="shared" si="1"/>
        <v>-8.3000000000000007</v>
      </c>
      <c r="H48" s="58">
        <f t="shared" si="1"/>
        <v>-3.7</v>
      </c>
      <c r="I48" s="58">
        <f t="shared" si="1"/>
        <v>-24.3</v>
      </c>
      <c r="J48" s="58">
        <f t="shared" si="1"/>
        <v>29.7</v>
      </c>
      <c r="K48" s="58">
        <f t="shared" si="1"/>
        <v>-2.2000000000000002</v>
      </c>
      <c r="L48" s="58">
        <f t="shared" si="1"/>
        <v>-10.7</v>
      </c>
      <c r="M48" s="58">
        <f t="shared" si="1"/>
        <v>-12.4</v>
      </c>
      <c r="N48" s="58">
        <f t="shared" si="1"/>
        <v>25.3</v>
      </c>
      <c r="O48" s="58">
        <f t="shared" si="1"/>
        <v>-0.9</v>
      </c>
      <c r="P48" s="86">
        <f t="shared" si="1"/>
        <v>1.1000000000000001</v>
      </c>
      <c r="Q48" s="134">
        <f t="shared" si="1"/>
        <v>-5.2</v>
      </c>
      <c r="R48" s="86">
        <f t="shared" ref="R48" si="2">ROUND((R26/R22-1)*100,1)</f>
        <v>-8.6</v>
      </c>
      <c r="S48" s="44" t="s">
        <v>7</v>
      </c>
    </row>
    <row r="49" spans="1:19" x14ac:dyDescent="0.15">
      <c r="A49" s="44" t="s">
        <v>8</v>
      </c>
      <c r="B49" s="80">
        <f t="shared" si="1"/>
        <v>-1.9</v>
      </c>
      <c r="C49" s="81">
        <f t="shared" si="1"/>
        <v>-1.9</v>
      </c>
      <c r="D49" s="58">
        <f t="shared" si="1"/>
        <v>-12.8</v>
      </c>
      <c r="E49" s="58">
        <f t="shared" si="1"/>
        <v>-6.2</v>
      </c>
      <c r="F49" s="58">
        <f t="shared" si="1"/>
        <v>3.9</v>
      </c>
      <c r="G49" s="58">
        <f t="shared" si="1"/>
        <v>0.9</v>
      </c>
      <c r="H49" s="58">
        <f t="shared" si="1"/>
        <v>-13.9</v>
      </c>
      <c r="I49" s="58">
        <f t="shared" si="1"/>
        <v>-8</v>
      </c>
      <c r="J49" s="58">
        <f t="shared" si="1"/>
        <v>2.9</v>
      </c>
      <c r="K49" s="58">
        <f t="shared" si="1"/>
        <v>1.9</v>
      </c>
      <c r="L49" s="58">
        <f t="shared" si="1"/>
        <v>-17.100000000000001</v>
      </c>
      <c r="M49" s="58">
        <f t="shared" si="1"/>
        <v>19</v>
      </c>
      <c r="N49" s="58">
        <f t="shared" si="1"/>
        <v>12.7</v>
      </c>
      <c r="O49" s="58">
        <f t="shared" si="1"/>
        <v>-3.1</v>
      </c>
      <c r="P49" s="86">
        <f t="shared" si="1"/>
        <v>0.2</v>
      </c>
      <c r="Q49" s="134">
        <f t="shared" si="1"/>
        <v>-4.2</v>
      </c>
      <c r="R49" s="86">
        <f t="shared" ref="R49" si="3">ROUND((R27/R23-1)*100,1)</f>
        <v>-5.6</v>
      </c>
      <c r="S49" s="44" t="s">
        <v>8</v>
      </c>
    </row>
    <row r="50" spans="1:19" x14ac:dyDescent="0.15">
      <c r="A50" s="44" t="s">
        <v>9</v>
      </c>
      <c r="B50" s="80">
        <f t="shared" si="1"/>
        <v>-5.8</v>
      </c>
      <c r="C50" s="81">
        <f t="shared" si="1"/>
        <v>-5.8</v>
      </c>
      <c r="D50" s="58">
        <f t="shared" si="1"/>
        <v>-17.3</v>
      </c>
      <c r="E50" s="58">
        <f t="shared" si="1"/>
        <v>-6.6</v>
      </c>
      <c r="F50" s="58">
        <f t="shared" si="1"/>
        <v>2.8</v>
      </c>
      <c r="G50" s="58">
        <f t="shared" si="1"/>
        <v>-9.4</v>
      </c>
      <c r="H50" s="58">
        <f t="shared" si="1"/>
        <v>-12</v>
      </c>
      <c r="I50" s="58">
        <f t="shared" si="1"/>
        <v>3.5</v>
      </c>
      <c r="J50" s="58">
        <f t="shared" si="1"/>
        <v>-3.2</v>
      </c>
      <c r="K50" s="58">
        <f t="shared" si="1"/>
        <v>-3.5</v>
      </c>
      <c r="L50" s="58">
        <f t="shared" si="1"/>
        <v>-12.1</v>
      </c>
      <c r="M50" s="58">
        <f t="shared" si="1"/>
        <v>-14.3</v>
      </c>
      <c r="N50" s="58">
        <f t="shared" si="1"/>
        <v>15.3</v>
      </c>
      <c r="O50" s="58">
        <f t="shared" si="1"/>
        <v>-2.7</v>
      </c>
      <c r="P50" s="86">
        <f t="shared" si="1"/>
        <v>-2.2000000000000002</v>
      </c>
      <c r="Q50" s="134">
        <f t="shared" si="1"/>
        <v>-7.2</v>
      </c>
      <c r="R50" s="86">
        <f t="shared" ref="R50" si="4">ROUND((R28/R24-1)*100,1)</f>
        <v>-9.1</v>
      </c>
      <c r="S50" s="44" t="s">
        <v>9</v>
      </c>
    </row>
    <row r="51" spans="1:19" ht="14.25" thickBot="1" x14ac:dyDescent="0.2">
      <c r="A51" s="59"/>
      <c r="B51" s="60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4"/>
      <c r="Q51" s="63"/>
      <c r="R51" s="64"/>
      <c r="S51" s="59"/>
    </row>
    <row r="52" spans="1:19" x14ac:dyDescent="0.15">
      <c r="A52" s="65" t="s">
        <v>22</v>
      </c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70"/>
      <c r="Q52" s="69"/>
      <c r="R52" s="70"/>
      <c r="S52" s="65" t="s">
        <v>22</v>
      </c>
    </row>
    <row r="53" spans="1:19" x14ac:dyDescent="0.15">
      <c r="A53" s="44" t="s">
        <v>81</v>
      </c>
      <c r="B53" s="71">
        <v>102.6</v>
      </c>
      <c r="C53" s="72">
        <v>102.6</v>
      </c>
      <c r="D53" s="47">
        <v>104.6</v>
      </c>
      <c r="E53" s="47">
        <v>103.1</v>
      </c>
      <c r="F53" s="47">
        <v>95.7</v>
      </c>
      <c r="G53" s="47">
        <v>118.8</v>
      </c>
      <c r="H53" s="47">
        <v>103.4</v>
      </c>
      <c r="I53" s="47">
        <v>111.5</v>
      </c>
      <c r="J53" s="47">
        <v>87.2</v>
      </c>
      <c r="K53" s="47">
        <v>101.5</v>
      </c>
      <c r="L53" s="47">
        <v>101</v>
      </c>
      <c r="M53" s="47">
        <v>95.2</v>
      </c>
      <c r="N53" s="47">
        <v>93.2</v>
      </c>
      <c r="O53" s="47">
        <v>93.6</v>
      </c>
      <c r="P53" s="48">
        <v>91.8</v>
      </c>
      <c r="Q53" s="46">
        <v>104</v>
      </c>
      <c r="R53" s="48">
        <v>112</v>
      </c>
      <c r="S53" s="44" t="s">
        <v>81</v>
      </c>
    </row>
    <row r="54" spans="1:19" x14ac:dyDescent="0.15">
      <c r="A54" s="44" t="s">
        <v>7</v>
      </c>
      <c r="B54" s="71">
        <v>104.9</v>
      </c>
      <c r="C54" s="72">
        <v>104.9</v>
      </c>
      <c r="D54" s="47">
        <v>112.9</v>
      </c>
      <c r="E54" s="47">
        <v>107.3</v>
      </c>
      <c r="F54" s="47">
        <v>98.6</v>
      </c>
      <c r="G54" s="47">
        <v>127.2</v>
      </c>
      <c r="H54" s="47">
        <v>96.7</v>
      </c>
      <c r="I54" s="47">
        <v>111.5</v>
      </c>
      <c r="J54" s="47">
        <v>85.3</v>
      </c>
      <c r="K54" s="47">
        <v>106.5</v>
      </c>
      <c r="L54" s="47">
        <v>103.2</v>
      </c>
      <c r="M54" s="47">
        <v>97.1</v>
      </c>
      <c r="N54" s="47">
        <v>95.8</v>
      </c>
      <c r="O54" s="47">
        <v>93</v>
      </c>
      <c r="P54" s="48">
        <v>93.9</v>
      </c>
      <c r="Q54" s="46">
        <v>106.6</v>
      </c>
      <c r="R54" s="48">
        <v>112.9</v>
      </c>
      <c r="S54" s="44" t="s">
        <v>7</v>
      </c>
    </row>
    <row r="55" spans="1:19" x14ac:dyDescent="0.15">
      <c r="A55" s="44" t="s">
        <v>8</v>
      </c>
      <c r="B55" s="71">
        <v>105.3</v>
      </c>
      <c r="C55" s="72">
        <v>105.3</v>
      </c>
      <c r="D55" s="47">
        <v>108.6</v>
      </c>
      <c r="E55" s="47">
        <v>104.2</v>
      </c>
      <c r="F55" s="47">
        <v>95.9</v>
      </c>
      <c r="G55" s="47">
        <v>118.9</v>
      </c>
      <c r="H55" s="47">
        <v>106.6</v>
      </c>
      <c r="I55" s="47">
        <v>114.5</v>
      </c>
      <c r="J55" s="47">
        <v>90.3</v>
      </c>
      <c r="K55" s="47">
        <v>106.6</v>
      </c>
      <c r="L55" s="47">
        <v>104.1</v>
      </c>
      <c r="M55" s="47">
        <v>95.9</v>
      </c>
      <c r="N55" s="47">
        <v>97.2</v>
      </c>
      <c r="O55" s="47">
        <v>91.3</v>
      </c>
      <c r="P55" s="48">
        <v>96.2</v>
      </c>
      <c r="Q55" s="46">
        <v>105.5</v>
      </c>
      <c r="R55" s="48">
        <v>113.8</v>
      </c>
      <c r="S55" s="44" t="s">
        <v>8</v>
      </c>
    </row>
    <row r="56" spans="1:19" x14ac:dyDescent="0.15">
      <c r="A56" s="44" t="s">
        <v>9</v>
      </c>
      <c r="B56" s="71">
        <v>106.4</v>
      </c>
      <c r="C56" s="72">
        <v>106.4</v>
      </c>
      <c r="D56" s="47">
        <v>110.9</v>
      </c>
      <c r="E56" s="47">
        <v>103.6</v>
      </c>
      <c r="F56" s="47">
        <v>95.1</v>
      </c>
      <c r="G56" s="47">
        <v>122.8</v>
      </c>
      <c r="H56" s="47">
        <v>103.4</v>
      </c>
      <c r="I56" s="47">
        <v>118.1</v>
      </c>
      <c r="J56" s="47">
        <v>87.2</v>
      </c>
      <c r="K56" s="47">
        <v>108.8</v>
      </c>
      <c r="L56" s="47">
        <v>108.1</v>
      </c>
      <c r="M56" s="47">
        <v>96.9</v>
      </c>
      <c r="N56" s="47">
        <v>91.4</v>
      </c>
      <c r="O56" s="47">
        <v>94.5</v>
      </c>
      <c r="P56" s="48">
        <v>94.8</v>
      </c>
      <c r="Q56" s="46">
        <v>106.4</v>
      </c>
      <c r="R56" s="48">
        <v>114.8</v>
      </c>
      <c r="S56" s="44" t="s">
        <v>9</v>
      </c>
    </row>
    <row r="57" spans="1:19" x14ac:dyDescent="0.15">
      <c r="A57" s="44" t="s">
        <v>85</v>
      </c>
      <c r="B57" s="71">
        <v>103.1</v>
      </c>
      <c r="C57" s="72">
        <v>103.1</v>
      </c>
      <c r="D57" s="47">
        <v>108.9</v>
      </c>
      <c r="E57" s="47">
        <v>100.9</v>
      </c>
      <c r="F57" s="47">
        <v>95.4</v>
      </c>
      <c r="G57" s="47">
        <v>109.6</v>
      </c>
      <c r="H57" s="47">
        <v>89.6</v>
      </c>
      <c r="I57" s="47">
        <v>107.2</v>
      </c>
      <c r="J57" s="47">
        <v>87.5</v>
      </c>
      <c r="K57" s="47">
        <v>117.5</v>
      </c>
      <c r="L57" s="47">
        <v>101.5</v>
      </c>
      <c r="M57" s="47">
        <v>97.1</v>
      </c>
      <c r="N57" s="47">
        <v>93.5</v>
      </c>
      <c r="O57" s="47">
        <v>94.6</v>
      </c>
      <c r="P57" s="48">
        <v>94.6</v>
      </c>
      <c r="Q57" s="46">
        <v>100.7</v>
      </c>
      <c r="R57" s="48">
        <v>101.7</v>
      </c>
      <c r="S57" s="44" t="s">
        <v>85</v>
      </c>
    </row>
    <row r="58" spans="1:19" x14ac:dyDescent="0.15">
      <c r="A58" s="44" t="s">
        <v>86</v>
      </c>
      <c r="B58" s="71">
        <v>99</v>
      </c>
      <c r="C58" s="72">
        <v>99</v>
      </c>
      <c r="D58" s="47">
        <v>102.7</v>
      </c>
      <c r="E58" s="47">
        <v>100.2</v>
      </c>
      <c r="F58" s="47">
        <v>90.6</v>
      </c>
      <c r="G58" s="47">
        <v>109</v>
      </c>
      <c r="H58" s="47">
        <v>95.4</v>
      </c>
      <c r="I58" s="47">
        <v>113.7</v>
      </c>
      <c r="J58" s="47">
        <v>82.1</v>
      </c>
      <c r="K58" s="47">
        <v>101.2</v>
      </c>
      <c r="L58" s="47">
        <v>101.1</v>
      </c>
      <c r="M58" s="47">
        <v>102</v>
      </c>
      <c r="N58" s="47">
        <v>87.2</v>
      </c>
      <c r="O58" s="47">
        <v>90.7</v>
      </c>
      <c r="P58" s="48">
        <v>95.6</v>
      </c>
      <c r="Q58" s="46">
        <v>98.9</v>
      </c>
      <c r="R58" s="48">
        <v>104.3</v>
      </c>
      <c r="S58" s="44" t="s">
        <v>86</v>
      </c>
    </row>
    <row r="59" spans="1:19" x14ac:dyDescent="0.15">
      <c r="A59" s="44" t="s">
        <v>8</v>
      </c>
      <c r="B59" s="71">
        <v>100.8</v>
      </c>
      <c r="C59" s="72">
        <v>100.8</v>
      </c>
      <c r="D59" s="47">
        <v>102.5</v>
      </c>
      <c r="E59" s="47">
        <v>98.5</v>
      </c>
      <c r="F59" s="47">
        <v>89.4</v>
      </c>
      <c r="G59" s="47">
        <v>107.2</v>
      </c>
      <c r="H59" s="47">
        <v>95.7</v>
      </c>
      <c r="I59" s="47">
        <v>113.5</v>
      </c>
      <c r="J59" s="47">
        <v>76.099999999999994</v>
      </c>
      <c r="K59" s="47">
        <v>110.5</v>
      </c>
      <c r="L59" s="47">
        <v>98.8</v>
      </c>
      <c r="M59" s="47">
        <v>94.9</v>
      </c>
      <c r="N59" s="47">
        <v>86.5</v>
      </c>
      <c r="O59" s="47">
        <v>88.4</v>
      </c>
      <c r="P59" s="48">
        <v>92.3</v>
      </c>
      <c r="Q59" s="46">
        <v>98.4</v>
      </c>
      <c r="R59" s="48">
        <v>103.5</v>
      </c>
      <c r="S59" s="44" t="s">
        <v>8</v>
      </c>
    </row>
    <row r="60" spans="1:19" x14ac:dyDescent="0.15">
      <c r="A60" s="44" t="s">
        <v>9</v>
      </c>
      <c r="B60" s="71">
        <v>98.7</v>
      </c>
      <c r="C60" s="72">
        <v>98.7</v>
      </c>
      <c r="D60" s="47">
        <v>95.3</v>
      </c>
      <c r="E60" s="47">
        <v>97.2</v>
      </c>
      <c r="F60" s="47">
        <v>84.4</v>
      </c>
      <c r="G60" s="47">
        <v>112.2</v>
      </c>
      <c r="H60" s="47">
        <v>92</v>
      </c>
      <c r="I60" s="47">
        <v>111.8</v>
      </c>
      <c r="J60" s="47">
        <v>75.900000000000006</v>
      </c>
      <c r="K60" s="47">
        <v>104.9</v>
      </c>
      <c r="L60" s="47">
        <v>94.8</v>
      </c>
      <c r="M60" s="47">
        <v>94.1</v>
      </c>
      <c r="N60" s="47">
        <v>82.6</v>
      </c>
      <c r="O60" s="47">
        <v>87.3</v>
      </c>
      <c r="P60" s="48">
        <v>85.2</v>
      </c>
      <c r="Q60" s="46">
        <v>95.9</v>
      </c>
      <c r="R60" s="48">
        <v>104</v>
      </c>
      <c r="S60" s="44" t="s">
        <v>9</v>
      </c>
    </row>
    <row r="61" spans="1:19" x14ac:dyDescent="0.15">
      <c r="A61" s="44" t="s">
        <v>87</v>
      </c>
      <c r="B61" s="71">
        <v>98.3</v>
      </c>
      <c r="C61" s="72">
        <v>98.3</v>
      </c>
      <c r="D61" s="47">
        <v>89.9</v>
      </c>
      <c r="E61" s="47">
        <v>95.5</v>
      </c>
      <c r="F61" s="47">
        <v>83.6</v>
      </c>
      <c r="G61" s="47">
        <v>102.5</v>
      </c>
      <c r="H61" s="47">
        <v>97.9</v>
      </c>
      <c r="I61" s="47">
        <v>101</v>
      </c>
      <c r="J61" s="47">
        <v>71.8</v>
      </c>
      <c r="K61" s="47">
        <v>114.4</v>
      </c>
      <c r="L61" s="47">
        <v>89.8</v>
      </c>
      <c r="M61" s="47">
        <v>91.3</v>
      </c>
      <c r="N61" s="47">
        <v>90.6</v>
      </c>
      <c r="O61" s="47">
        <v>83.6</v>
      </c>
      <c r="P61" s="48">
        <v>84.9</v>
      </c>
      <c r="Q61" s="46">
        <v>94.6</v>
      </c>
      <c r="R61" s="48">
        <v>101</v>
      </c>
      <c r="S61" s="44" t="s">
        <v>87</v>
      </c>
    </row>
    <row r="62" spans="1:19" x14ac:dyDescent="0.15">
      <c r="A62" s="44" t="s">
        <v>7</v>
      </c>
      <c r="B62" s="71">
        <v>88.3</v>
      </c>
      <c r="C62" s="72">
        <v>88.3</v>
      </c>
      <c r="D62" s="47">
        <v>84.4</v>
      </c>
      <c r="E62" s="47">
        <v>74.3</v>
      </c>
      <c r="F62" s="47">
        <v>78.8</v>
      </c>
      <c r="G62" s="47">
        <v>80.400000000000006</v>
      </c>
      <c r="H62" s="47">
        <v>97.4</v>
      </c>
      <c r="I62" s="47">
        <v>68.900000000000006</v>
      </c>
      <c r="J62" s="47">
        <v>67</v>
      </c>
      <c r="K62" s="47">
        <v>111</v>
      </c>
      <c r="L62" s="47">
        <v>87.4</v>
      </c>
      <c r="M62" s="47">
        <v>72.3</v>
      </c>
      <c r="N62" s="47">
        <v>82.8</v>
      </c>
      <c r="O62" s="47">
        <v>73.7</v>
      </c>
      <c r="P62" s="48">
        <v>66.3</v>
      </c>
      <c r="Q62" s="46">
        <v>82</v>
      </c>
      <c r="R62" s="48">
        <v>85.6</v>
      </c>
      <c r="S62" s="44" t="s">
        <v>7</v>
      </c>
    </row>
    <row r="63" spans="1:19" x14ac:dyDescent="0.15">
      <c r="A63" s="44" t="s">
        <v>8</v>
      </c>
      <c r="B63" s="71">
        <v>90.2</v>
      </c>
      <c r="C63" s="72">
        <v>90.2</v>
      </c>
      <c r="D63" s="47">
        <v>81.7</v>
      </c>
      <c r="E63" s="47">
        <v>84</v>
      </c>
      <c r="F63" s="47">
        <v>78</v>
      </c>
      <c r="G63" s="47">
        <v>88.5</v>
      </c>
      <c r="H63" s="47">
        <v>104</v>
      </c>
      <c r="I63" s="47">
        <v>71.2</v>
      </c>
      <c r="J63" s="47">
        <v>61.8</v>
      </c>
      <c r="K63" s="47">
        <v>107.9</v>
      </c>
      <c r="L63" s="47">
        <v>88.1</v>
      </c>
      <c r="M63" s="47">
        <v>68.900000000000006</v>
      </c>
      <c r="N63" s="47">
        <v>65.5</v>
      </c>
      <c r="O63" s="47">
        <v>75.599999999999994</v>
      </c>
      <c r="P63" s="48">
        <v>69.2</v>
      </c>
      <c r="Q63" s="46">
        <v>84.5</v>
      </c>
      <c r="R63" s="48">
        <v>92.3</v>
      </c>
      <c r="S63" s="44" t="s">
        <v>8</v>
      </c>
    </row>
    <row r="64" spans="1:19" x14ac:dyDescent="0.15">
      <c r="A64" s="44" t="s">
        <v>9</v>
      </c>
      <c r="B64" s="71">
        <v>94.8</v>
      </c>
      <c r="C64" s="72">
        <v>94.8</v>
      </c>
      <c r="D64" s="47">
        <v>90.6</v>
      </c>
      <c r="E64" s="47">
        <v>94.8</v>
      </c>
      <c r="F64" s="47">
        <v>80.099999999999994</v>
      </c>
      <c r="G64" s="47">
        <v>97.4</v>
      </c>
      <c r="H64" s="47">
        <v>108.9</v>
      </c>
      <c r="I64" s="47">
        <v>86.9</v>
      </c>
      <c r="J64" s="47">
        <v>69.599999999999994</v>
      </c>
      <c r="K64" s="47">
        <v>106</v>
      </c>
      <c r="L64" s="47">
        <v>94.7</v>
      </c>
      <c r="M64" s="47">
        <v>78.599999999999994</v>
      </c>
      <c r="N64" s="47">
        <v>71.2</v>
      </c>
      <c r="O64" s="47">
        <v>76.8</v>
      </c>
      <c r="P64" s="48">
        <v>77.5</v>
      </c>
      <c r="Q64" s="46">
        <v>90.7</v>
      </c>
      <c r="R64" s="48">
        <v>100.6</v>
      </c>
      <c r="S64" s="44" t="s">
        <v>9</v>
      </c>
    </row>
    <row r="65" spans="1:19" x14ac:dyDescent="0.15">
      <c r="A65" s="44" t="s">
        <v>89</v>
      </c>
      <c r="B65" s="71">
        <v>99.1</v>
      </c>
      <c r="C65" s="72">
        <v>99.1</v>
      </c>
      <c r="D65" s="47">
        <v>100.1</v>
      </c>
      <c r="E65" s="47">
        <v>100.3</v>
      </c>
      <c r="F65" s="47">
        <v>80.7</v>
      </c>
      <c r="G65" s="47">
        <v>116.1</v>
      </c>
      <c r="H65" s="47">
        <v>107.9</v>
      </c>
      <c r="I65" s="47">
        <v>86.8</v>
      </c>
      <c r="J65" s="47">
        <v>66.8</v>
      </c>
      <c r="K65" s="47">
        <v>106.3</v>
      </c>
      <c r="L65" s="47">
        <v>98.9</v>
      </c>
      <c r="M65" s="47">
        <v>90.3</v>
      </c>
      <c r="N65" s="47">
        <v>71.5</v>
      </c>
      <c r="O65" s="47">
        <v>77.7</v>
      </c>
      <c r="P65" s="48">
        <v>84.9</v>
      </c>
      <c r="Q65" s="46">
        <v>97.1</v>
      </c>
      <c r="R65" s="48">
        <v>109.5</v>
      </c>
      <c r="S65" s="44" t="s">
        <v>89</v>
      </c>
    </row>
    <row r="66" spans="1:19" x14ac:dyDescent="0.15">
      <c r="A66" s="44" t="s">
        <v>7</v>
      </c>
      <c r="B66" s="71">
        <v>99.4</v>
      </c>
      <c r="C66" s="72">
        <v>99.4</v>
      </c>
      <c r="D66" s="47">
        <v>101</v>
      </c>
      <c r="E66" s="47">
        <v>101.8</v>
      </c>
      <c r="F66" s="47">
        <v>85.4</v>
      </c>
      <c r="G66" s="47">
        <v>115.6</v>
      </c>
      <c r="H66" s="47">
        <v>100.2</v>
      </c>
      <c r="I66" s="47">
        <v>99.2</v>
      </c>
      <c r="J66" s="47">
        <v>68.900000000000006</v>
      </c>
      <c r="K66" s="47">
        <v>107.8</v>
      </c>
      <c r="L66" s="47">
        <v>99.1</v>
      </c>
      <c r="M66" s="47">
        <v>103.8</v>
      </c>
      <c r="N66" s="47">
        <v>76.400000000000006</v>
      </c>
      <c r="O66" s="47">
        <v>79.8</v>
      </c>
      <c r="P66" s="48">
        <v>86.5</v>
      </c>
      <c r="Q66" s="46">
        <v>98.5</v>
      </c>
      <c r="R66" s="48">
        <v>107.6</v>
      </c>
      <c r="S66" s="44" t="s">
        <v>7</v>
      </c>
    </row>
    <row r="67" spans="1:19" x14ac:dyDescent="0.15">
      <c r="A67" s="44" t="s">
        <v>8</v>
      </c>
      <c r="B67" s="71">
        <v>99.9</v>
      </c>
      <c r="C67" s="72">
        <v>99.9</v>
      </c>
      <c r="D67" s="47">
        <v>105.3</v>
      </c>
      <c r="E67" s="47">
        <v>101.7</v>
      </c>
      <c r="F67" s="47">
        <v>84.2</v>
      </c>
      <c r="G67" s="47">
        <v>124.4</v>
      </c>
      <c r="H67" s="47">
        <v>99.1</v>
      </c>
      <c r="I67" s="47">
        <v>91.1</v>
      </c>
      <c r="J67" s="47">
        <v>76.7</v>
      </c>
      <c r="K67" s="47">
        <v>106.9</v>
      </c>
      <c r="L67" s="47">
        <v>96.6</v>
      </c>
      <c r="M67" s="47">
        <v>74.2</v>
      </c>
      <c r="N67" s="47">
        <v>79.099999999999994</v>
      </c>
      <c r="O67" s="47">
        <v>79.7</v>
      </c>
      <c r="P67" s="48">
        <v>86.1</v>
      </c>
      <c r="Q67" s="46">
        <v>98.2</v>
      </c>
      <c r="R67" s="48">
        <v>108.9</v>
      </c>
      <c r="S67" s="44" t="s">
        <v>8</v>
      </c>
    </row>
    <row r="68" spans="1:19" x14ac:dyDescent="0.15">
      <c r="A68" s="44" t="s">
        <v>9</v>
      </c>
      <c r="B68" s="71">
        <v>99.4</v>
      </c>
      <c r="C68" s="72">
        <v>99.4</v>
      </c>
      <c r="D68" s="47">
        <v>105.4</v>
      </c>
      <c r="E68" s="47">
        <v>98.4</v>
      </c>
      <c r="F68" s="47">
        <v>87.3</v>
      </c>
      <c r="G68" s="47">
        <v>121.9</v>
      </c>
      <c r="H68" s="47">
        <v>93.5</v>
      </c>
      <c r="I68" s="47">
        <v>81.3</v>
      </c>
      <c r="J68" s="47">
        <v>74.7</v>
      </c>
      <c r="K68" s="47">
        <v>107.4</v>
      </c>
      <c r="L68" s="47">
        <v>92.3</v>
      </c>
      <c r="M68" s="47">
        <v>98.3</v>
      </c>
      <c r="N68" s="47">
        <v>82.6</v>
      </c>
      <c r="O68" s="47">
        <v>79</v>
      </c>
      <c r="P68" s="48">
        <v>85.7</v>
      </c>
      <c r="Q68" s="46">
        <v>96.6</v>
      </c>
      <c r="R68" s="48">
        <v>105.3</v>
      </c>
      <c r="S68" s="44" t="s">
        <v>9</v>
      </c>
    </row>
    <row r="69" spans="1:19" x14ac:dyDescent="0.15">
      <c r="A69" s="44" t="s">
        <v>90</v>
      </c>
      <c r="B69" s="71">
        <v>98.1</v>
      </c>
      <c r="C69" s="72">
        <v>98.1</v>
      </c>
      <c r="D69" s="47">
        <v>97.7</v>
      </c>
      <c r="E69" s="47">
        <v>98.3</v>
      </c>
      <c r="F69" s="47">
        <v>89.1</v>
      </c>
      <c r="G69" s="47">
        <v>114.6</v>
      </c>
      <c r="H69" s="47">
        <v>93.6</v>
      </c>
      <c r="I69" s="47">
        <v>78.400000000000006</v>
      </c>
      <c r="J69" s="47">
        <v>83.3</v>
      </c>
      <c r="K69" s="47">
        <v>107.9</v>
      </c>
      <c r="L69" s="47">
        <v>94.3</v>
      </c>
      <c r="M69" s="47">
        <v>85.7</v>
      </c>
      <c r="N69" s="47">
        <v>88.3</v>
      </c>
      <c r="O69" s="47">
        <v>82.2</v>
      </c>
      <c r="P69" s="48">
        <v>83.4</v>
      </c>
      <c r="Q69" s="46">
        <v>95.6</v>
      </c>
      <c r="R69" s="48">
        <v>102.1</v>
      </c>
      <c r="S69" s="44" t="s">
        <v>90</v>
      </c>
    </row>
    <row r="70" spans="1:19" x14ac:dyDescent="0.15">
      <c r="A70" s="44" t="s">
        <v>7</v>
      </c>
      <c r="B70" s="71">
        <v>96.4</v>
      </c>
      <c r="C70" s="72">
        <v>96.4</v>
      </c>
      <c r="D70" s="47">
        <v>94.8</v>
      </c>
      <c r="E70" s="47">
        <v>97.1</v>
      </c>
      <c r="F70" s="47">
        <v>88.5</v>
      </c>
      <c r="G70" s="47">
        <v>108.8</v>
      </c>
      <c r="H70" s="47">
        <v>94.6</v>
      </c>
      <c r="I70" s="47">
        <v>76.5</v>
      </c>
      <c r="J70" s="47">
        <v>87.9</v>
      </c>
      <c r="K70" s="47">
        <v>105.7</v>
      </c>
      <c r="L70" s="47">
        <v>88.2</v>
      </c>
      <c r="M70" s="47">
        <v>89.4</v>
      </c>
      <c r="N70" s="47">
        <v>93.3</v>
      </c>
      <c r="O70" s="47">
        <v>78.8</v>
      </c>
      <c r="P70" s="48">
        <v>86.6</v>
      </c>
      <c r="Q70" s="46">
        <v>93.9</v>
      </c>
      <c r="R70" s="48">
        <v>99.6</v>
      </c>
      <c r="S70" s="44" t="s">
        <v>7</v>
      </c>
    </row>
    <row r="71" spans="1:19" x14ac:dyDescent="0.15">
      <c r="A71" s="44" t="s">
        <v>8</v>
      </c>
      <c r="B71" s="71">
        <v>97.2</v>
      </c>
      <c r="C71" s="72">
        <v>97.2</v>
      </c>
      <c r="D71" s="47">
        <v>92.1</v>
      </c>
      <c r="E71" s="47">
        <v>95.1</v>
      </c>
      <c r="F71" s="47">
        <v>88.4</v>
      </c>
      <c r="G71" s="47">
        <v>120.4</v>
      </c>
      <c r="H71" s="47">
        <v>86.4</v>
      </c>
      <c r="I71" s="47">
        <v>83.2</v>
      </c>
      <c r="J71" s="47">
        <v>78.400000000000006</v>
      </c>
      <c r="K71" s="47">
        <v>107.7</v>
      </c>
      <c r="L71" s="47">
        <v>81.2</v>
      </c>
      <c r="M71" s="47">
        <v>86.3</v>
      </c>
      <c r="N71" s="47">
        <v>90.3</v>
      </c>
      <c r="O71" s="47">
        <v>76.900000000000006</v>
      </c>
      <c r="P71" s="48">
        <v>86.7</v>
      </c>
      <c r="Q71" s="46">
        <v>93.5</v>
      </c>
      <c r="R71" s="48">
        <v>101.2</v>
      </c>
      <c r="S71" s="44" t="s">
        <v>8</v>
      </c>
    </row>
    <row r="72" spans="1:19" x14ac:dyDescent="0.15">
      <c r="A72" s="44" t="s">
        <v>9</v>
      </c>
      <c r="B72" s="71">
        <v>94.3</v>
      </c>
      <c r="C72" s="72">
        <v>94.3</v>
      </c>
      <c r="D72" s="47">
        <v>86.8</v>
      </c>
      <c r="E72" s="47">
        <v>93.6</v>
      </c>
      <c r="F72" s="47">
        <v>90.5</v>
      </c>
      <c r="G72" s="47">
        <v>111.2</v>
      </c>
      <c r="H72" s="47">
        <v>82.9</v>
      </c>
      <c r="I72" s="47">
        <v>83.5</v>
      </c>
      <c r="J72" s="47">
        <v>74.900000000000006</v>
      </c>
      <c r="K72" s="47">
        <v>105.4</v>
      </c>
      <c r="L72" s="47">
        <v>81.3</v>
      </c>
      <c r="M72" s="47">
        <v>86.9</v>
      </c>
      <c r="N72" s="47">
        <v>95.2</v>
      </c>
      <c r="O72" s="47">
        <v>78.400000000000006</v>
      </c>
      <c r="P72" s="48">
        <v>84.2</v>
      </c>
      <c r="Q72" s="46">
        <v>90.2</v>
      </c>
      <c r="R72" s="48">
        <v>95.7</v>
      </c>
      <c r="S72" s="44" t="s">
        <v>9</v>
      </c>
    </row>
    <row r="73" spans="1:19" x14ac:dyDescent="0.15">
      <c r="A73" s="49"/>
      <c r="B73" s="73"/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7"/>
      <c r="Q73" s="76"/>
      <c r="R73" s="77"/>
      <c r="S73" s="49"/>
    </row>
    <row r="74" spans="1:19" x14ac:dyDescent="0.15">
      <c r="A74" s="40" t="s">
        <v>23</v>
      </c>
      <c r="B74" s="78"/>
      <c r="C74" s="79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3"/>
      <c r="Q74" s="41"/>
      <c r="R74" s="43"/>
      <c r="S74" s="40" t="s">
        <v>23</v>
      </c>
    </row>
    <row r="75" spans="1:19" x14ac:dyDescent="0.15">
      <c r="A75" s="44" t="s">
        <v>81</v>
      </c>
      <c r="B75" s="80">
        <v>1.5</v>
      </c>
      <c r="C75" s="81">
        <v>1.5</v>
      </c>
      <c r="D75" s="58">
        <v>-6.4</v>
      </c>
      <c r="E75" s="58">
        <v>-0.6</v>
      </c>
      <c r="F75" s="58">
        <v>-4.5999999999999996</v>
      </c>
      <c r="G75" s="58">
        <v>-3.4</v>
      </c>
      <c r="H75" s="58">
        <v>-4.9000000000000004</v>
      </c>
      <c r="I75" s="58">
        <v>1.8</v>
      </c>
      <c r="J75" s="58">
        <v>-1.2</v>
      </c>
      <c r="K75" s="58">
        <v>17.2</v>
      </c>
      <c r="L75" s="58">
        <v>-1.7</v>
      </c>
      <c r="M75" s="58">
        <v>-4.5999999999999996</v>
      </c>
      <c r="N75" s="58">
        <v>-5.9</v>
      </c>
      <c r="O75" s="58">
        <v>-0.1</v>
      </c>
      <c r="P75" s="86">
        <v>-4.4000000000000004</v>
      </c>
      <c r="Q75" s="57">
        <v>-2.2999999999999998</v>
      </c>
      <c r="R75" s="58">
        <v>-3.5</v>
      </c>
      <c r="S75" s="44" t="s">
        <v>81</v>
      </c>
    </row>
    <row r="76" spans="1:19" x14ac:dyDescent="0.15">
      <c r="A76" s="44" t="s">
        <v>7</v>
      </c>
      <c r="B76" s="80">
        <v>2.2000000000000002</v>
      </c>
      <c r="C76" s="81">
        <v>2.2000000000000002</v>
      </c>
      <c r="D76" s="58">
        <v>7.9</v>
      </c>
      <c r="E76" s="58">
        <v>4.0999999999999996</v>
      </c>
      <c r="F76" s="58">
        <v>3</v>
      </c>
      <c r="G76" s="58">
        <v>7.1</v>
      </c>
      <c r="H76" s="58">
        <v>-6.5</v>
      </c>
      <c r="I76" s="58">
        <v>0</v>
      </c>
      <c r="J76" s="58">
        <v>-2.2000000000000002</v>
      </c>
      <c r="K76" s="58">
        <v>4.9000000000000004</v>
      </c>
      <c r="L76" s="58">
        <v>2.2000000000000002</v>
      </c>
      <c r="M76" s="58">
        <v>2</v>
      </c>
      <c r="N76" s="58">
        <v>2.8</v>
      </c>
      <c r="O76" s="58">
        <v>-0.6</v>
      </c>
      <c r="P76" s="86">
        <v>2.2999999999999998</v>
      </c>
      <c r="Q76" s="57">
        <v>2.5</v>
      </c>
      <c r="R76" s="58">
        <v>0.8</v>
      </c>
      <c r="S76" s="44" t="s">
        <v>7</v>
      </c>
    </row>
    <row r="77" spans="1:19" x14ac:dyDescent="0.15">
      <c r="A77" s="44" t="s">
        <v>8</v>
      </c>
      <c r="B77" s="80">
        <v>0.4</v>
      </c>
      <c r="C77" s="81">
        <v>0.4</v>
      </c>
      <c r="D77" s="58">
        <v>-3.8</v>
      </c>
      <c r="E77" s="58">
        <v>-2.9</v>
      </c>
      <c r="F77" s="58">
        <v>-2.7</v>
      </c>
      <c r="G77" s="58">
        <v>-6.5</v>
      </c>
      <c r="H77" s="58">
        <v>10.199999999999999</v>
      </c>
      <c r="I77" s="58">
        <v>2.7</v>
      </c>
      <c r="J77" s="58">
        <v>5.9</v>
      </c>
      <c r="K77" s="58">
        <v>0.1</v>
      </c>
      <c r="L77" s="58">
        <v>0.9</v>
      </c>
      <c r="M77" s="58">
        <v>-1.2</v>
      </c>
      <c r="N77" s="58">
        <v>1.5</v>
      </c>
      <c r="O77" s="58">
        <v>-1.8</v>
      </c>
      <c r="P77" s="86">
        <v>2.4</v>
      </c>
      <c r="Q77" s="57">
        <v>-1</v>
      </c>
      <c r="R77" s="58">
        <v>0.8</v>
      </c>
      <c r="S77" s="44" t="s">
        <v>8</v>
      </c>
    </row>
    <row r="78" spans="1:19" x14ac:dyDescent="0.15">
      <c r="A78" s="44" t="s">
        <v>9</v>
      </c>
      <c r="B78" s="80">
        <v>1</v>
      </c>
      <c r="C78" s="81">
        <v>1</v>
      </c>
      <c r="D78" s="58">
        <v>2.1</v>
      </c>
      <c r="E78" s="58">
        <v>-0.6</v>
      </c>
      <c r="F78" s="58">
        <v>-0.8</v>
      </c>
      <c r="G78" s="58">
        <v>3.3</v>
      </c>
      <c r="H78" s="58">
        <v>-3</v>
      </c>
      <c r="I78" s="58">
        <v>3.1</v>
      </c>
      <c r="J78" s="58">
        <v>-3.4</v>
      </c>
      <c r="K78" s="58">
        <v>2.1</v>
      </c>
      <c r="L78" s="58">
        <v>3.8</v>
      </c>
      <c r="M78" s="58">
        <v>1</v>
      </c>
      <c r="N78" s="58">
        <v>-6</v>
      </c>
      <c r="O78" s="58">
        <v>3.5</v>
      </c>
      <c r="P78" s="86">
        <v>-1.5</v>
      </c>
      <c r="Q78" s="57">
        <v>0.9</v>
      </c>
      <c r="R78" s="58">
        <v>0.9</v>
      </c>
      <c r="S78" s="44" t="s">
        <v>9</v>
      </c>
    </row>
    <row r="79" spans="1:19" x14ac:dyDescent="0.15">
      <c r="A79" s="44" t="s">
        <v>85</v>
      </c>
      <c r="B79" s="80">
        <v>-3.1</v>
      </c>
      <c r="C79" s="81">
        <v>-3.1</v>
      </c>
      <c r="D79" s="58">
        <v>-1.8</v>
      </c>
      <c r="E79" s="58">
        <v>-2.6</v>
      </c>
      <c r="F79" s="58">
        <v>0.3</v>
      </c>
      <c r="G79" s="58">
        <v>-10.7</v>
      </c>
      <c r="H79" s="58">
        <v>-13.3</v>
      </c>
      <c r="I79" s="58">
        <v>-9.1999999999999993</v>
      </c>
      <c r="J79" s="58">
        <v>0.3</v>
      </c>
      <c r="K79" s="58">
        <v>8</v>
      </c>
      <c r="L79" s="58">
        <v>-6.1</v>
      </c>
      <c r="M79" s="58">
        <v>0.2</v>
      </c>
      <c r="N79" s="58">
        <v>2.2999999999999998</v>
      </c>
      <c r="O79" s="58">
        <v>0.1</v>
      </c>
      <c r="P79" s="86">
        <v>-0.2</v>
      </c>
      <c r="Q79" s="57">
        <v>-5.4</v>
      </c>
      <c r="R79" s="58">
        <v>-11.4</v>
      </c>
      <c r="S79" s="44" t="s">
        <v>85</v>
      </c>
    </row>
    <row r="80" spans="1:19" x14ac:dyDescent="0.15">
      <c r="A80" s="44" t="s">
        <v>86</v>
      </c>
      <c r="B80" s="80">
        <v>-4</v>
      </c>
      <c r="C80" s="81">
        <v>-4</v>
      </c>
      <c r="D80" s="58">
        <v>-5.7</v>
      </c>
      <c r="E80" s="58">
        <v>-0.7</v>
      </c>
      <c r="F80" s="58">
        <v>-5</v>
      </c>
      <c r="G80" s="58">
        <v>-0.5</v>
      </c>
      <c r="H80" s="58">
        <v>6.5</v>
      </c>
      <c r="I80" s="58">
        <v>6.1</v>
      </c>
      <c r="J80" s="58">
        <v>-6.2</v>
      </c>
      <c r="K80" s="58">
        <v>-13.9</v>
      </c>
      <c r="L80" s="58">
        <v>-0.4</v>
      </c>
      <c r="M80" s="58">
        <v>5</v>
      </c>
      <c r="N80" s="58">
        <v>-6.7</v>
      </c>
      <c r="O80" s="58">
        <v>-4.0999999999999996</v>
      </c>
      <c r="P80" s="86">
        <v>1.1000000000000001</v>
      </c>
      <c r="Q80" s="57">
        <v>-1.8</v>
      </c>
      <c r="R80" s="58">
        <v>2.6</v>
      </c>
      <c r="S80" s="44" t="s">
        <v>86</v>
      </c>
    </row>
    <row r="81" spans="1:19" x14ac:dyDescent="0.15">
      <c r="A81" s="44" t="s">
        <v>8</v>
      </c>
      <c r="B81" s="80">
        <v>1.8</v>
      </c>
      <c r="C81" s="81">
        <v>1.8</v>
      </c>
      <c r="D81" s="58">
        <v>-0.2</v>
      </c>
      <c r="E81" s="58">
        <v>-1.7</v>
      </c>
      <c r="F81" s="58">
        <v>-1.3</v>
      </c>
      <c r="G81" s="58">
        <v>-1.7</v>
      </c>
      <c r="H81" s="58">
        <v>0.3</v>
      </c>
      <c r="I81" s="58">
        <v>-0.2</v>
      </c>
      <c r="J81" s="58">
        <v>-7.3</v>
      </c>
      <c r="K81" s="58">
        <v>9.1999999999999993</v>
      </c>
      <c r="L81" s="58">
        <v>-2.2999999999999998</v>
      </c>
      <c r="M81" s="58">
        <v>-7</v>
      </c>
      <c r="N81" s="58">
        <v>-0.8</v>
      </c>
      <c r="O81" s="58">
        <v>-2.5</v>
      </c>
      <c r="P81" s="86">
        <v>-3.5</v>
      </c>
      <c r="Q81" s="57">
        <v>-0.5</v>
      </c>
      <c r="R81" s="58">
        <v>-0.8</v>
      </c>
      <c r="S81" s="44" t="s">
        <v>8</v>
      </c>
    </row>
    <row r="82" spans="1:19" x14ac:dyDescent="0.15">
      <c r="A82" s="44" t="s">
        <v>9</v>
      </c>
      <c r="B82" s="80">
        <v>-2.1</v>
      </c>
      <c r="C82" s="81">
        <v>-2.1</v>
      </c>
      <c r="D82" s="58">
        <v>-7</v>
      </c>
      <c r="E82" s="58">
        <v>-1.3</v>
      </c>
      <c r="F82" s="58">
        <v>-5.6</v>
      </c>
      <c r="G82" s="58">
        <v>4.7</v>
      </c>
      <c r="H82" s="58">
        <v>-3.9</v>
      </c>
      <c r="I82" s="58">
        <v>-1.5</v>
      </c>
      <c r="J82" s="58">
        <v>-0.3</v>
      </c>
      <c r="K82" s="58">
        <v>-5.0999999999999996</v>
      </c>
      <c r="L82" s="58">
        <v>-4</v>
      </c>
      <c r="M82" s="58">
        <v>-0.8</v>
      </c>
      <c r="N82" s="58">
        <v>-4.5</v>
      </c>
      <c r="O82" s="58">
        <v>-1.2</v>
      </c>
      <c r="P82" s="86">
        <v>-7.7</v>
      </c>
      <c r="Q82" s="57">
        <v>-2.5</v>
      </c>
      <c r="R82" s="58">
        <v>0.5</v>
      </c>
      <c r="S82" s="44" t="s">
        <v>9</v>
      </c>
    </row>
    <row r="83" spans="1:19" x14ac:dyDescent="0.15">
      <c r="A83" s="44" t="s">
        <v>87</v>
      </c>
      <c r="B83" s="80">
        <v>-0.4</v>
      </c>
      <c r="C83" s="81">
        <v>-0.4</v>
      </c>
      <c r="D83" s="58">
        <v>-5.7</v>
      </c>
      <c r="E83" s="58">
        <v>-1.7</v>
      </c>
      <c r="F83" s="58">
        <v>-0.9</v>
      </c>
      <c r="G83" s="58">
        <v>-8.6</v>
      </c>
      <c r="H83" s="58">
        <v>6.4</v>
      </c>
      <c r="I83" s="58">
        <v>-9.6999999999999993</v>
      </c>
      <c r="J83" s="58">
        <v>-5.4</v>
      </c>
      <c r="K83" s="58">
        <v>9.1</v>
      </c>
      <c r="L83" s="58">
        <v>-5.3</v>
      </c>
      <c r="M83" s="58">
        <v>-3</v>
      </c>
      <c r="N83" s="58">
        <v>9.6999999999999993</v>
      </c>
      <c r="O83" s="58">
        <v>-4.2</v>
      </c>
      <c r="P83" s="86">
        <v>-0.4</v>
      </c>
      <c r="Q83" s="57">
        <v>-1.4</v>
      </c>
      <c r="R83" s="58">
        <v>-2.9</v>
      </c>
      <c r="S83" s="44" t="s">
        <v>87</v>
      </c>
    </row>
    <row r="84" spans="1:19" x14ac:dyDescent="0.15">
      <c r="A84" s="44" t="s">
        <v>7</v>
      </c>
      <c r="B84" s="80">
        <v>-10.199999999999999</v>
      </c>
      <c r="C84" s="81">
        <v>-10.199999999999999</v>
      </c>
      <c r="D84" s="58">
        <v>-6.1</v>
      </c>
      <c r="E84" s="58">
        <v>-22.2</v>
      </c>
      <c r="F84" s="58">
        <v>-5.7</v>
      </c>
      <c r="G84" s="58">
        <v>-21.6</v>
      </c>
      <c r="H84" s="58">
        <v>-0.5</v>
      </c>
      <c r="I84" s="58">
        <v>-31.8</v>
      </c>
      <c r="J84" s="58">
        <v>-6.7</v>
      </c>
      <c r="K84" s="58">
        <v>-3</v>
      </c>
      <c r="L84" s="58">
        <v>-2.7</v>
      </c>
      <c r="M84" s="58">
        <v>-20.8</v>
      </c>
      <c r="N84" s="58">
        <v>-8.6</v>
      </c>
      <c r="O84" s="58">
        <v>-11.8</v>
      </c>
      <c r="P84" s="86">
        <v>-21.9</v>
      </c>
      <c r="Q84" s="57">
        <v>-13.3</v>
      </c>
      <c r="R84" s="58">
        <v>-15.2</v>
      </c>
      <c r="S84" s="44" t="s">
        <v>7</v>
      </c>
    </row>
    <row r="85" spans="1:19" x14ac:dyDescent="0.15">
      <c r="A85" s="44" t="s">
        <v>8</v>
      </c>
      <c r="B85" s="80">
        <v>2.2000000000000002</v>
      </c>
      <c r="C85" s="81">
        <v>2.2000000000000002</v>
      </c>
      <c r="D85" s="58">
        <v>-3.2</v>
      </c>
      <c r="E85" s="58">
        <v>13.1</v>
      </c>
      <c r="F85" s="58">
        <v>-1</v>
      </c>
      <c r="G85" s="58">
        <v>10.1</v>
      </c>
      <c r="H85" s="58">
        <v>6.8</v>
      </c>
      <c r="I85" s="58">
        <v>3.3</v>
      </c>
      <c r="J85" s="58">
        <v>-7.8</v>
      </c>
      <c r="K85" s="58">
        <v>-2.8</v>
      </c>
      <c r="L85" s="58">
        <v>0.8</v>
      </c>
      <c r="M85" s="58">
        <v>-4.7</v>
      </c>
      <c r="N85" s="58">
        <v>-20.9</v>
      </c>
      <c r="O85" s="58">
        <v>2.6</v>
      </c>
      <c r="P85" s="86">
        <v>4.4000000000000004</v>
      </c>
      <c r="Q85" s="57">
        <v>3</v>
      </c>
      <c r="R85" s="58">
        <v>7.8</v>
      </c>
      <c r="S85" s="44" t="s">
        <v>8</v>
      </c>
    </row>
    <row r="86" spans="1:19" x14ac:dyDescent="0.15">
      <c r="A86" s="44" t="s">
        <v>9</v>
      </c>
      <c r="B86" s="80">
        <v>5.0999999999999996</v>
      </c>
      <c r="C86" s="81">
        <v>5.0999999999999996</v>
      </c>
      <c r="D86" s="58">
        <v>10.9</v>
      </c>
      <c r="E86" s="58">
        <v>12.9</v>
      </c>
      <c r="F86" s="58">
        <v>2.7</v>
      </c>
      <c r="G86" s="58">
        <v>10.1</v>
      </c>
      <c r="H86" s="58">
        <v>4.7</v>
      </c>
      <c r="I86" s="58">
        <v>22.1</v>
      </c>
      <c r="J86" s="58">
        <v>12.6</v>
      </c>
      <c r="K86" s="58">
        <v>-1.8</v>
      </c>
      <c r="L86" s="58">
        <v>7.5</v>
      </c>
      <c r="M86" s="58">
        <v>14.1</v>
      </c>
      <c r="N86" s="58">
        <v>8.6999999999999993</v>
      </c>
      <c r="O86" s="58">
        <v>1.6</v>
      </c>
      <c r="P86" s="86">
        <v>12</v>
      </c>
      <c r="Q86" s="57">
        <v>7.3</v>
      </c>
      <c r="R86" s="58">
        <v>9</v>
      </c>
      <c r="S86" s="44" t="s">
        <v>9</v>
      </c>
    </row>
    <row r="87" spans="1:19" x14ac:dyDescent="0.15">
      <c r="A87" s="44" t="s">
        <v>89</v>
      </c>
      <c r="B87" s="80">
        <f t="shared" ref="B87:R87" si="5">ROUND((B65/B64-1)*100,1)</f>
        <v>4.5</v>
      </c>
      <c r="C87" s="81">
        <f t="shared" si="5"/>
        <v>4.5</v>
      </c>
      <c r="D87" s="58">
        <f t="shared" si="5"/>
        <v>10.5</v>
      </c>
      <c r="E87" s="58">
        <f t="shared" si="5"/>
        <v>5.8</v>
      </c>
      <c r="F87" s="58">
        <f t="shared" si="5"/>
        <v>0.7</v>
      </c>
      <c r="G87" s="58">
        <f t="shared" si="5"/>
        <v>19.2</v>
      </c>
      <c r="H87" s="58">
        <f t="shared" si="5"/>
        <v>-0.9</v>
      </c>
      <c r="I87" s="58">
        <f t="shared" si="5"/>
        <v>-0.1</v>
      </c>
      <c r="J87" s="58">
        <f t="shared" si="5"/>
        <v>-4</v>
      </c>
      <c r="K87" s="58">
        <f t="shared" si="5"/>
        <v>0.3</v>
      </c>
      <c r="L87" s="58">
        <f t="shared" si="5"/>
        <v>4.4000000000000004</v>
      </c>
      <c r="M87" s="58">
        <f t="shared" si="5"/>
        <v>14.9</v>
      </c>
      <c r="N87" s="58">
        <f t="shared" si="5"/>
        <v>0.4</v>
      </c>
      <c r="O87" s="58">
        <f t="shared" si="5"/>
        <v>1.2</v>
      </c>
      <c r="P87" s="86">
        <f t="shared" si="5"/>
        <v>9.5</v>
      </c>
      <c r="Q87" s="57">
        <f t="shared" si="5"/>
        <v>7.1</v>
      </c>
      <c r="R87" s="86">
        <f t="shared" si="5"/>
        <v>8.8000000000000007</v>
      </c>
      <c r="S87" s="44" t="s">
        <v>89</v>
      </c>
    </row>
    <row r="88" spans="1:19" x14ac:dyDescent="0.15">
      <c r="A88" s="44" t="s">
        <v>7</v>
      </c>
      <c r="B88" s="80">
        <f t="shared" ref="B88:R88" si="6">ROUND((B66/B65-1)*100,1)</f>
        <v>0.3</v>
      </c>
      <c r="C88" s="81">
        <f t="shared" si="6"/>
        <v>0.3</v>
      </c>
      <c r="D88" s="58">
        <f t="shared" si="6"/>
        <v>0.9</v>
      </c>
      <c r="E88" s="58">
        <f t="shared" si="6"/>
        <v>1.5</v>
      </c>
      <c r="F88" s="58">
        <f t="shared" si="6"/>
        <v>5.8</v>
      </c>
      <c r="G88" s="58">
        <f t="shared" si="6"/>
        <v>-0.4</v>
      </c>
      <c r="H88" s="58">
        <f t="shared" si="6"/>
        <v>-7.1</v>
      </c>
      <c r="I88" s="58">
        <f t="shared" si="6"/>
        <v>14.3</v>
      </c>
      <c r="J88" s="58">
        <f t="shared" si="6"/>
        <v>3.1</v>
      </c>
      <c r="K88" s="58">
        <f t="shared" si="6"/>
        <v>1.4</v>
      </c>
      <c r="L88" s="58">
        <f t="shared" si="6"/>
        <v>0.2</v>
      </c>
      <c r="M88" s="58">
        <f t="shared" si="6"/>
        <v>15</v>
      </c>
      <c r="N88" s="58">
        <f t="shared" si="6"/>
        <v>6.9</v>
      </c>
      <c r="O88" s="58">
        <f t="shared" si="6"/>
        <v>2.7</v>
      </c>
      <c r="P88" s="86">
        <f t="shared" si="6"/>
        <v>1.9</v>
      </c>
      <c r="Q88" s="57">
        <f t="shared" si="6"/>
        <v>1.4</v>
      </c>
      <c r="R88" s="86">
        <f t="shared" si="6"/>
        <v>-1.7</v>
      </c>
      <c r="S88" s="44" t="s">
        <v>7</v>
      </c>
    </row>
    <row r="89" spans="1:19" x14ac:dyDescent="0.15">
      <c r="A89" s="44" t="s">
        <v>8</v>
      </c>
      <c r="B89" s="80">
        <f t="shared" ref="B89:R89" si="7">ROUND((B67/B66-1)*100,1)</f>
        <v>0.5</v>
      </c>
      <c r="C89" s="81">
        <f t="shared" si="7"/>
        <v>0.5</v>
      </c>
      <c r="D89" s="58">
        <f t="shared" si="7"/>
        <v>4.3</v>
      </c>
      <c r="E89" s="58">
        <f t="shared" si="7"/>
        <v>-0.1</v>
      </c>
      <c r="F89" s="58">
        <f t="shared" si="7"/>
        <v>-1.4</v>
      </c>
      <c r="G89" s="58">
        <f t="shared" si="7"/>
        <v>7.6</v>
      </c>
      <c r="H89" s="58">
        <f t="shared" si="7"/>
        <v>-1.1000000000000001</v>
      </c>
      <c r="I89" s="58">
        <f t="shared" si="7"/>
        <v>-8.1999999999999993</v>
      </c>
      <c r="J89" s="58">
        <f t="shared" si="7"/>
        <v>11.3</v>
      </c>
      <c r="K89" s="58">
        <f t="shared" si="7"/>
        <v>-0.8</v>
      </c>
      <c r="L89" s="58">
        <f t="shared" si="7"/>
        <v>-2.5</v>
      </c>
      <c r="M89" s="58">
        <f t="shared" si="7"/>
        <v>-28.5</v>
      </c>
      <c r="N89" s="58">
        <f t="shared" si="7"/>
        <v>3.5</v>
      </c>
      <c r="O89" s="58">
        <f t="shared" si="7"/>
        <v>-0.1</v>
      </c>
      <c r="P89" s="86">
        <f t="shared" si="7"/>
        <v>-0.5</v>
      </c>
      <c r="Q89" s="57">
        <f t="shared" si="7"/>
        <v>-0.3</v>
      </c>
      <c r="R89" s="86">
        <f t="shared" si="7"/>
        <v>1.2</v>
      </c>
      <c r="S89" s="44" t="s">
        <v>8</v>
      </c>
    </row>
    <row r="90" spans="1:19" x14ac:dyDescent="0.15">
      <c r="A90" s="44" t="s">
        <v>9</v>
      </c>
      <c r="B90" s="80">
        <f t="shared" ref="B90:R90" si="8">ROUND((B68/B67-1)*100,1)</f>
        <v>-0.5</v>
      </c>
      <c r="C90" s="81">
        <f t="shared" si="8"/>
        <v>-0.5</v>
      </c>
      <c r="D90" s="58">
        <f t="shared" si="8"/>
        <v>0.1</v>
      </c>
      <c r="E90" s="58">
        <f t="shared" si="8"/>
        <v>-3.2</v>
      </c>
      <c r="F90" s="58">
        <f t="shared" si="8"/>
        <v>3.7</v>
      </c>
      <c r="G90" s="58">
        <f t="shared" si="8"/>
        <v>-2</v>
      </c>
      <c r="H90" s="58">
        <f t="shared" si="8"/>
        <v>-5.7</v>
      </c>
      <c r="I90" s="58">
        <f t="shared" si="8"/>
        <v>-10.8</v>
      </c>
      <c r="J90" s="58">
        <f t="shared" si="8"/>
        <v>-2.6</v>
      </c>
      <c r="K90" s="58">
        <f t="shared" si="8"/>
        <v>0.5</v>
      </c>
      <c r="L90" s="58">
        <f t="shared" si="8"/>
        <v>-4.5</v>
      </c>
      <c r="M90" s="58">
        <f t="shared" si="8"/>
        <v>32.5</v>
      </c>
      <c r="N90" s="58">
        <f t="shared" si="8"/>
        <v>4.4000000000000004</v>
      </c>
      <c r="O90" s="58">
        <f t="shared" si="8"/>
        <v>-0.9</v>
      </c>
      <c r="P90" s="86">
        <f t="shared" si="8"/>
        <v>-0.5</v>
      </c>
      <c r="Q90" s="57">
        <f t="shared" si="8"/>
        <v>-1.6</v>
      </c>
      <c r="R90" s="86">
        <f t="shared" si="8"/>
        <v>-3.3</v>
      </c>
      <c r="S90" s="44" t="s">
        <v>9</v>
      </c>
    </row>
    <row r="91" spans="1:19" x14ac:dyDescent="0.15">
      <c r="A91" s="44" t="s">
        <v>90</v>
      </c>
      <c r="B91" s="80">
        <f>ROUND((B69/B68-1)*100,1)</f>
        <v>-1.3</v>
      </c>
      <c r="C91" s="81">
        <f t="shared" ref="C91:R91" si="9">ROUND((C69/C68-1)*100,1)</f>
        <v>-1.3</v>
      </c>
      <c r="D91" s="58">
        <f t="shared" si="9"/>
        <v>-7.3</v>
      </c>
      <c r="E91" s="58">
        <f t="shared" si="9"/>
        <v>-0.1</v>
      </c>
      <c r="F91" s="58">
        <f t="shared" si="9"/>
        <v>2.1</v>
      </c>
      <c r="G91" s="58">
        <f t="shared" si="9"/>
        <v>-6</v>
      </c>
      <c r="H91" s="58">
        <f t="shared" si="9"/>
        <v>0.1</v>
      </c>
      <c r="I91" s="58">
        <f t="shared" si="9"/>
        <v>-3.6</v>
      </c>
      <c r="J91" s="58">
        <f t="shared" si="9"/>
        <v>11.5</v>
      </c>
      <c r="K91" s="58">
        <f t="shared" si="9"/>
        <v>0.5</v>
      </c>
      <c r="L91" s="58">
        <f t="shared" si="9"/>
        <v>2.2000000000000002</v>
      </c>
      <c r="M91" s="58">
        <f t="shared" si="9"/>
        <v>-12.8</v>
      </c>
      <c r="N91" s="58">
        <f t="shared" si="9"/>
        <v>6.9</v>
      </c>
      <c r="O91" s="58">
        <f t="shared" si="9"/>
        <v>4.0999999999999996</v>
      </c>
      <c r="P91" s="86">
        <f t="shared" si="9"/>
        <v>-2.7</v>
      </c>
      <c r="Q91" s="57">
        <f t="shared" si="9"/>
        <v>-1</v>
      </c>
      <c r="R91" s="86">
        <f t="shared" si="9"/>
        <v>-3</v>
      </c>
      <c r="S91" s="44" t="s">
        <v>90</v>
      </c>
    </row>
    <row r="92" spans="1:19" x14ac:dyDescent="0.15">
      <c r="A92" s="44" t="s">
        <v>7</v>
      </c>
      <c r="B92" s="80">
        <f>ROUND((B70/B69-1)*100,1)</f>
        <v>-1.7</v>
      </c>
      <c r="C92" s="81">
        <f t="shared" ref="C92:R92" si="10">ROUND((C70/C69-1)*100,1)</f>
        <v>-1.7</v>
      </c>
      <c r="D92" s="58">
        <f t="shared" si="10"/>
        <v>-3</v>
      </c>
      <c r="E92" s="58">
        <f t="shared" si="10"/>
        <v>-1.2</v>
      </c>
      <c r="F92" s="58">
        <f t="shared" si="10"/>
        <v>-0.7</v>
      </c>
      <c r="G92" s="58">
        <f t="shared" si="10"/>
        <v>-5.0999999999999996</v>
      </c>
      <c r="H92" s="58">
        <f t="shared" si="10"/>
        <v>1.1000000000000001</v>
      </c>
      <c r="I92" s="58">
        <f t="shared" si="10"/>
        <v>-2.4</v>
      </c>
      <c r="J92" s="58">
        <f t="shared" si="10"/>
        <v>5.5</v>
      </c>
      <c r="K92" s="58">
        <f t="shared" si="10"/>
        <v>-2</v>
      </c>
      <c r="L92" s="58">
        <f t="shared" si="10"/>
        <v>-6.5</v>
      </c>
      <c r="M92" s="58">
        <f t="shared" si="10"/>
        <v>4.3</v>
      </c>
      <c r="N92" s="58">
        <f t="shared" si="10"/>
        <v>5.7</v>
      </c>
      <c r="O92" s="58">
        <f t="shared" si="10"/>
        <v>-4.0999999999999996</v>
      </c>
      <c r="P92" s="86">
        <f t="shared" si="10"/>
        <v>3.8</v>
      </c>
      <c r="Q92" s="57">
        <f t="shared" si="10"/>
        <v>-1.8</v>
      </c>
      <c r="R92" s="86">
        <f t="shared" si="10"/>
        <v>-2.4</v>
      </c>
      <c r="S92" s="44" t="s">
        <v>7</v>
      </c>
    </row>
    <row r="93" spans="1:19" x14ac:dyDescent="0.15">
      <c r="A93" s="44" t="s">
        <v>8</v>
      </c>
      <c r="B93" s="80">
        <f>ROUND((B71/B70-1)*100,1)</f>
        <v>0.8</v>
      </c>
      <c r="C93" s="81">
        <f t="shared" ref="C93:R93" si="11">ROUND((C71/C70-1)*100,1)</f>
        <v>0.8</v>
      </c>
      <c r="D93" s="58">
        <f t="shared" si="11"/>
        <v>-2.8</v>
      </c>
      <c r="E93" s="58">
        <f t="shared" si="11"/>
        <v>-2.1</v>
      </c>
      <c r="F93" s="58">
        <f t="shared" si="11"/>
        <v>-0.1</v>
      </c>
      <c r="G93" s="58">
        <f t="shared" si="11"/>
        <v>10.7</v>
      </c>
      <c r="H93" s="58">
        <f t="shared" si="11"/>
        <v>-8.6999999999999993</v>
      </c>
      <c r="I93" s="58">
        <f t="shared" si="11"/>
        <v>8.8000000000000007</v>
      </c>
      <c r="J93" s="58">
        <f t="shared" si="11"/>
        <v>-10.8</v>
      </c>
      <c r="K93" s="58">
        <f t="shared" si="11"/>
        <v>1.9</v>
      </c>
      <c r="L93" s="58">
        <f t="shared" si="11"/>
        <v>-7.9</v>
      </c>
      <c r="M93" s="58">
        <f t="shared" si="11"/>
        <v>-3.5</v>
      </c>
      <c r="N93" s="58">
        <f t="shared" si="11"/>
        <v>-3.2</v>
      </c>
      <c r="O93" s="58">
        <f t="shared" si="11"/>
        <v>-2.4</v>
      </c>
      <c r="P93" s="86">
        <f t="shared" si="11"/>
        <v>0.1</v>
      </c>
      <c r="Q93" s="57">
        <f t="shared" si="11"/>
        <v>-0.4</v>
      </c>
      <c r="R93" s="86">
        <f t="shared" si="11"/>
        <v>1.6</v>
      </c>
      <c r="S93" s="44" t="s">
        <v>8</v>
      </c>
    </row>
    <row r="94" spans="1:19" x14ac:dyDescent="0.15">
      <c r="A94" s="44" t="s">
        <v>9</v>
      </c>
      <c r="B94" s="80">
        <f t="shared" ref="B94" si="12">ROUND((B72/B71-1)*100,1)</f>
        <v>-3</v>
      </c>
      <c r="C94" s="81">
        <f t="shared" ref="C94:R94" si="13">ROUND((C72/C71-1)*100,1)</f>
        <v>-3</v>
      </c>
      <c r="D94" s="58">
        <f t="shared" si="13"/>
        <v>-5.8</v>
      </c>
      <c r="E94" s="58">
        <f t="shared" si="13"/>
        <v>-1.6</v>
      </c>
      <c r="F94" s="58">
        <f t="shared" si="13"/>
        <v>2.4</v>
      </c>
      <c r="G94" s="58">
        <f t="shared" si="13"/>
        <v>-7.6</v>
      </c>
      <c r="H94" s="58">
        <f t="shared" si="13"/>
        <v>-4.0999999999999996</v>
      </c>
      <c r="I94" s="58">
        <f t="shared" si="13"/>
        <v>0.4</v>
      </c>
      <c r="J94" s="58">
        <f t="shared" si="13"/>
        <v>-4.5</v>
      </c>
      <c r="K94" s="58">
        <f t="shared" si="13"/>
        <v>-2.1</v>
      </c>
      <c r="L94" s="58">
        <f>ROUND((L72/L71-1)*100,1)</f>
        <v>0.1</v>
      </c>
      <c r="M94" s="58">
        <f t="shared" si="13"/>
        <v>0.7</v>
      </c>
      <c r="N94" s="58">
        <f t="shared" si="13"/>
        <v>5.4</v>
      </c>
      <c r="O94" s="58">
        <f t="shared" si="13"/>
        <v>2</v>
      </c>
      <c r="P94" s="86">
        <f t="shared" si="13"/>
        <v>-2.9</v>
      </c>
      <c r="Q94" s="57">
        <f t="shared" si="13"/>
        <v>-3.5</v>
      </c>
      <c r="R94" s="86">
        <f t="shared" si="13"/>
        <v>-5.4</v>
      </c>
      <c r="S94" s="44" t="s">
        <v>9</v>
      </c>
    </row>
    <row r="95" spans="1:19" ht="14.25" thickBot="1" x14ac:dyDescent="0.2">
      <c r="A95" s="59"/>
      <c r="B95" s="60"/>
      <c r="C95" s="61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4"/>
      <c r="Q95" s="63"/>
      <c r="R95" s="64"/>
      <c r="S95" s="59"/>
    </row>
  </sheetData>
  <mergeCells count="18">
    <mergeCell ref="S3:S6"/>
    <mergeCell ref="Q4:Q6"/>
    <mergeCell ref="G4:G5"/>
    <mergeCell ref="H4:H5"/>
    <mergeCell ref="I4:I5"/>
    <mergeCell ref="O4:O5"/>
    <mergeCell ref="P4:P5"/>
    <mergeCell ref="R4:R5"/>
    <mergeCell ref="J4:J5"/>
    <mergeCell ref="K4:K5"/>
    <mergeCell ref="L4:L5"/>
    <mergeCell ref="M4:M5"/>
    <mergeCell ref="N4:N5"/>
    <mergeCell ref="B3:B5"/>
    <mergeCell ref="C3:C5"/>
    <mergeCell ref="D4:D5"/>
    <mergeCell ref="E4:E5"/>
    <mergeCell ref="F4:F5"/>
  </mergeCells>
  <phoneticPr fontId="4"/>
  <pageMargins left="0.78740157480314965" right="0.78740157480314965" top="0.59055118110236227" bottom="0.70866141732283472" header="0.31496062992125984" footer="0.39370078740157483"/>
  <pageSetup paperSize="9" scale="61" firstPageNumber="63" fitToWidth="0" orientation="portrait" useFirstPageNumber="1" r:id="rId1"/>
  <headerFooter alignWithMargins="0">
    <oddFooter xml:space="preserve">&amp;C&amp;"Century,標準"―&amp;P―
</oddFooter>
  </headerFooter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4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3.5" x14ac:dyDescent="0.15"/>
  <cols>
    <col min="1" max="19" width="13.125" style="24" customWidth="1"/>
    <col min="20" max="16384" width="9" style="24"/>
  </cols>
  <sheetData>
    <row r="1" spans="1:21" s="27" customFormat="1" ht="18.75" customHeight="1" thickBot="1" x14ac:dyDescent="0.25">
      <c r="A1" s="130" t="s">
        <v>24</v>
      </c>
    </row>
    <row r="2" spans="1:21" s="28" customFormat="1" ht="18.75" customHeight="1" x14ac:dyDescent="0.15">
      <c r="A2" s="82" t="s">
        <v>25</v>
      </c>
      <c r="B2" s="192" t="s">
        <v>0</v>
      </c>
      <c r="C2" s="194" t="s">
        <v>1</v>
      </c>
      <c r="D2" s="187"/>
      <c r="E2" s="188"/>
      <c r="F2" s="188"/>
      <c r="G2" s="188"/>
      <c r="H2" s="188"/>
      <c r="I2" s="188"/>
      <c r="J2" s="189"/>
      <c r="K2" s="187"/>
      <c r="L2" s="188"/>
      <c r="M2" s="188"/>
      <c r="N2" s="188"/>
      <c r="O2" s="188"/>
      <c r="P2" s="188"/>
      <c r="Q2" s="190" t="s">
        <v>18</v>
      </c>
      <c r="R2" s="191" t="s">
        <v>59</v>
      </c>
      <c r="S2" s="199"/>
    </row>
    <row r="3" spans="1:21" s="28" customFormat="1" ht="21.75" customHeight="1" x14ac:dyDescent="0.15">
      <c r="A3" s="83"/>
      <c r="B3" s="193"/>
      <c r="C3" s="195"/>
      <c r="D3" s="208" t="s">
        <v>2</v>
      </c>
      <c r="E3" s="208" t="s">
        <v>29</v>
      </c>
      <c r="F3" s="208" t="s">
        <v>30</v>
      </c>
      <c r="G3" s="204" t="s">
        <v>57</v>
      </c>
      <c r="H3" s="208" t="s">
        <v>31</v>
      </c>
      <c r="I3" s="208" t="s">
        <v>32</v>
      </c>
      <c r="J3" s="208" t="s">
        <v>58</v>
      </c>
      <c r="K3" s="208" t="s">
        <v>3</v>
      </c>
      <c r="L3" s="208" t="s">
        <v>76</v>
      </c>
      <c r="M3" s="208" t="s">
        <v>77</v>
      </c>
      <c r="N3" s="208" t="s">
        <v>4</v>
      </c>
      <c r="O3" s="208" t="s">
        <v>5</v>
      </c>
      <c r="P3" s="210" t="s">
        <v>44</v>
      </c>
      <c r="Q3" s="202" t="s">
        <v>36</v>
      </c>
      <c r="R3" s="212" t="s">
        <v>35</v>
      </c>
      <c r="S3" s="200"/>
    </row>
    <row r="4" spans="1:21" s="29" customFormat="1" ht="24" customHeight="1" x14ac:dyDescent="0.15">
      <c r="A4" s="34"/>
      <c r="B4" s="193"/>
      <c r="C4" s="195"/>
      <c r="D4" s="209"/>
      <c r="E4" s="209"/>
      <c r="F4" s="209"/>
      <c r="G4" s="205"/>
      <c r="H4" s="209"/>
      <c r="I4" s="209"/>
      <c r="J4" s="209"/>
      <c r="K4" s="209"/>
      <c r="L4" s="209"/>
      <c r="M4" s="209"/>
      <c r="N4" s="209"/>
      <c r="O4" s="209"/>
      <c r="P4" s="211"/>
      <c r="Q4" s="202"/>
      <c r="R4" s="212"/>
      <c r="S4" s="200"/>
    </row>
    <row r="5" spans="1:21" s="37" customFormat="1" ht="48" customHeight="1" thickBot="1" x14ac:dyDescent="0.2">
      <c r="A5" s="84" t="s">
        <v>15</v>
      </c>
      <c r="B5" s="174" t="s">
        <v>41</v>
      </c>
      <c r="C5" s="175" t="s">
        <v>45</v>
      </c>
      <c r="D5" s="176" t="s">
        <v>46</v>
      </c>
      <c r="E5" s="177" t="s">
        <v>47</v>
      </c>
      <c r="F5" s="177" t="s">
        <v>42</v>
      </c>
      <c r="G5" s="173" t="s">
        <v>48</v>
      </c>
      <c r="H5" s="177" t="s">
        <v>49</v>
      </c>
      <c r="I5" s="177" t="s">
        <v>50</v>
      </c>
      <c r="J5" s="178" t="s">
        <v>51</v>
      </c>
      <c r="K5" s="177" t="s">
        <v>52</v>
      </c>
      <c r="L5" s="177" t="s">
        <v>53</v>
      </c>
      <c r="M5" s="177" t="s">
        <v>54</v>
      </c>
      <c r="N5" s="177" t="s">
        <v>55</v>
      </c>
      <c r="O5" s="177" t="s">
        <v>43</v>
      </c>
      <c r="P5" s="179" t="s">
        <v>56</v>
      </c>
      <c r="Q5" s="203"/>
      <c r="R5" s="179" t="s">
        <v>60</v>
      </c>
      <c r="S5" s="201"/>
      <c r="T5" s="36"/>
      <c r="U5" s="36"/>
    </row>
    <row r="6" spans="1:21" s="39" customFormat="1" ht="13.15" customHeight="1" x14ac:dyDescent="0.15">
      <c r="A6" s="85" t="s">
        <v>6</v>
      </c>
      <c r="B6" s="17">
        <v>10000</v>
      </c>
      <c r="C6" s="18">
        <v>10000</v>
      </c>
      <c r="D6" s="19">
        <v>413.9</v>
      </c>
      <c r="E6" s="19">
        <v>375.4</v>
      </c>
      <c r="F6" s="19">
        <v>482.2</v>
      </c>
      <c r="G6" s="19">
        <v>1966.6</v>
      </c>
      <c r="H6" s="19">
        <v>578.6</v>
      </c>
      <c r="I6" s="19">
        <v>225.6</v>
      </c>
      <c r="J6" s="19">
        <v>379.7</v>
      </c>
      <c r="K6" s="19">
        <v>3225.2</v>
      </c>
      <c r="L6" s="19">
        <v>621.79999999999995</v>
      </c>
      <c r="M6" s="19">
        <v>597.5</v>
      </c>
      <c r="N6" s="19">
        <v>258.10000000000002</v>
      </c>
      <c r="O6" s="19">
        <v>603.79999999999995</v>
      </c>
      <c r="P6" s="20">
        <v>271.60000000000002</v>
      </c>
      <c r="Q6" s="21">
        <v>8682</v>
      </c>
      <c r="R6" s="20">
        <v>2770.8</v>
      </c>
      <c r="S6" s="38" t="s">
        <v>6</v>
      </c>
    </row>
    <row r="7" spans="1:21" x14ac:dyDescent="0.15">
      <c r="A7" s="40" t="s">
        <v>20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41"/>
      <c r="R7" s="43"/>
      <c r="S7" s="40" t="s">
        <v>20</v>
      </c>
    </row>
    <row r="8" spans="1:21" x14ac:dyDescent="0.15">
      <c r="A8" s="44" t="s">
        <v>33</v>
      </c>
      <c r="B8" s="45">
        <v>101.8</v>
      </c>
      <c r="C8" s="46">
        <v>101.8</v>
      </c>
      <c r="D8" s="47">
        <v>94</v>
      </c>
      <c r="E8" s="47">
        <v>112.1</v>
      </c>
      <c r="F8" s="47">
        <v>108.6</v>
      </c>
      <c r="G8" s="47">
        <v>103.3</v>
      </c>
      <c r="H8" s="158" t="s">
        <v>34</v>
      </c>
      <c r="I8" s="47">
        <v>116</v>
      </c>
      <c r="J8" s="47">
        <v>80.2</v>
      </c>
      <c r="K8" s="47">
        <v>88.1</v>
      </c>
      <c r="L8" s="47">
        <v>123.1</v>
      </c>
      <c r="M8" s="47">
        <v>81.599999999999994</v>
      </c>
      <c r="N8" s="47">
        <v>73.2</v>
      </c>
      <c r="O8" s="47">
        <v>107.8</v>
      </c>
      <c r="P8" s="152" t="s">
        <v>34</v>
      </c>
      <c r="Q8" s="46">
        <v>103.1</v>
      </c>
      <c r="R8" s="48">
        <v>121.5</v>
      </c>
      <c r="S8" s="44" t="s">
        <v>81</v>
      </c>
    </row>
    <row r="9" spans="1:21" x14ac:dyDescent="0.15">
      <c r="A9" s="44" t="s">
        <v>7</v>
      </c>
      <c r="B9" s="45">
        <v>106.9</v>
      </c>
      <c r="C9" s="46">
        <v>106.9</v>
      </c>
      <c r="D9" s="47">
        <v>110.5</v>
      </c>
      <c r="E9" s="47">
        <v>109.5</v>
      </c>
      <c r="F9" s="47">
        <v>109.4</v>
      </c>
      <c r="G9" s="47">
        <v>104.9</v>
      </c>
      <c r="H9" s="158" t="s">
        <v>34</v>
      </c>
      <c r="I9" s="47">
        <v>109.2</v>
      </c>
      <c r="J9" s="47">
        <v>77.900000000000006</v>
      </c>
      <c r="K9" s="47">
        <v>97.6</v>
      </c>
      <c r="L9" s="47">
        <v>122.4</v>
      </c>
      <c r="M9" s="47">
        <v>72.099999999999994</v>
      </c>
      <c r="N9" s="47">
        <v>75.400000000000006</v>
      </c>
      <c r="O9" s="47">
        <v>106.4</v>
      </c>
      <c r="P9" s="152" t="s">
        <v>34</v>
      </c>
      <c r="Q9" s="46">
        <v>108.8</v>
      </c>
      <c r="R9" s="48">
        <v>128.80000000000001</v>
      </c>
      <c r="S9" s="44" t="s">
        <v>7</v>
      </c>
    </row>
    <row r="10" spans="1:21" x14ac:dyDescent="0.15">
      <c r="A10" s="44" t="s">
        <v>8</v>
      </c>
      <c r="B10" s="45">
        <v>103</v>
      </c>
      <c r="C10" s="46">
        <v>103</v>
      </c>
      <c r="D10" s="47">
        <v>105.4</v>
      </c>
      <c r="E10" s="47">
        <v>102.1</v>
      </c>
      <c r="F10" s="47">
        <v>108.9</v>
      </c>
      <c r="G10" s="47">
        <v>98.4</v>
      </c>
      <c r="H10" s="158" t="s">
        <v>34</v>
      </c>
      <c r="I10" s="47">
        <v>106.3</v>
      </c>
      <c r="J10" s="47">
        <v>83.2</v>
      </c>
      <c r="K10" s="47">
        <v>92.7</v>
      </c>
      <c r="L10" s="47">
        <v>120.3</v>
      </c>
      <c r="M10" s="47">
        <v>85.4</v>
      </c>
      <c r="N10" s="47">
        <v>80.099999999999994</v>
      </c>
      <c r="O10" s="47">
        <v>100.8</v>
      </c>
      <c r="P10" s="152" t="s">
        <v>34</v>
      </c>
      <c r="Q10" s="46">
        <v>104</v>
      </c>
      <c r="R10" s="48">
        <v>118.5</v>
      </c>
      <c r="S10" s="44" t="s">
        <v>8</v>
      </c>
    </row>
    <row r="11" spans="1:21" x14ac:dyDescent="0.15">
      <c r="A11" s="44" t="s">
        <v>9</v>
      </c>
      <c r="B11" s="45">
        <v>104.5</v>
      </c>
      <c r="C11" s="46">
        <v>104.5</v>
      </c>
      <c r="D11" s="47">
        <v>106.1</v>
      </c>
      <c r="E11" s="47">
        <v>100</v>
      </c>
      <c r="F11" s="47">
        <v>96.3</v>
      </c>
      <c r="G11" s="47">
        <v>102.2</v>
      </c>
      <c r="H11" s="158" t="s">
        <v>34</v>
      </c>
      <c r="I11" s="47">
        <v>103.9</v>
      </c>
      <c r="J11" s="47">
        <v>73.900000000000006</v>
      </c>
      <c r="K11" s="47">
        <v>93.1</v>
      </c>
      <c r="L11" s="47">
        <v>131.1</v>
      </c>
      <c r="M11" s="47">
        <v>81.7</v>
      </c>
      <c r="N11" s="47">
        <v>86.7</v>
      </c>
      <c r="O11" s="47">
        <v>83.6</v>
      </c>
      <c r="P11" s="152" t="s">
        <v>34</v>
      </c>
      <c r="Q11" s="46">
        <v>106.7</v>
      </c>
      <c r="R11" s="48">
        <v>128.4</v>
      </c>
      <c r="S11" s="44" t="s">
        <v>9</v>
      </c>
    </row>
    <row r="12" spans="1:21" x14ac:dyDescent="0.15">
      <c r="A12" s="44" t="s">
        <v>82</v>
      </c>
      <c r="B12" s="45">
        <v>107.8</v>
      </c>
      <c r="C12" s="46">
        <v>107.8</v>
      </c>
      <c r="D12" s="47">
        <v>100.6</v>
      </c>
      <c r="E12" s="47">
        <v>99.8</v>
      </c>
      <c r="F12" s="47">
        <v>106.7</v>
      </c>
      <c r="G12" s="47">
        <v>114.3</v>
      </c>
      <c r="H12" s="158" t="s">
        <v>34</v>
      </c>
      <c r="I12" s="47">
        <v>100.1</v>
      </c>
      <c r="J12" s="47">
        <v>79.5</v>
      </c>
      <c r="K12" s="47">
        <v>93.9</v>
      </c>
      <c r="L12" s="47">
        <v>129.19999999999999</v>
      </c>
      <c r="M12" s="47">
        <v>82.1</v>
      </c>
      <c r="N12" s="47">
        <v>89.9</v>
      </c>
      <c r="O12" s="47">
        <v>103.8</v>
      </c>
      <c r="P12" s="152" t="s">
        <v>34</v>
      </c>
      <c r="Q12" s="46">
        <v>110.8</v>
      </c>
      <c r="R12" s="48">
        <v>134.6</v>
      </c>
      <c r="S12" s="44" t="s">
        <v>85</v>
      </c>
    </row>
    <row r="13" spans="1:21" x14ac:dyDescent="0.15">
      <c r="A13" s="44" t="s">
        <v>83</v>
      </c>
      <c r="B13" s="45">
        <v>111.3</v>
      </c>
      <c r="C13" s="46">
        <v>111.3</v>
      </c>
      <c r="D13" s="47">
        <v>105.1</v>
      </c>
      <c r="E13" s="47">
        <v>99.8</v>
      </c>
      <c r="F13" s="47">
        <v>112.1</v>
      </c>
      <c r="G13" s="47">
        <v>123.9</v>
      </c>
      <c r="H13" s="158" t="s">
        <v>34</v>
      </c>
      <c r="I13" s="47">
        <v>96.2</v>
      </c>
      <c r="J13" s="47">
        <v>80</v>
      </c>
      <c r="K13" s="47">
        <v>102.2</v>
      </c>
      <c r="L13" s="47">
        <v>132.1</v>
      </c>
      <c r="M13" s="47">
        <v>76.5</v>
      </c>
      <c r="N13" s="47">
        <v>96.7</v>
      </c>
      <c r="O13" s="47">
        <v>102.6</v>
      </c>
      <c r="P13" s="152" t="s">
        <v>34</v>
      </c>
      <c r="Q13" s="46">
        <v>116</v>
      </c>
      <c r="R13" s="48">
        <v>135.6</v>
      </c>
      <c r="S13" s="44" t="s">
        <v>86</v>
      </c>
    </row>
    <row r="14" spans="1:21" x14ac:dyDescent="0.15">
      <c r="A14" s="44" t="s">
        <v>8</v>
      </c>
      <c r="B14" s="45">
        <v>110.3</v>
      </c>
      <c r="C14" s="46">
        <v>110.3</v>
      </c>
      <c r="D14" s="47">
        <v>104.1</v>
      </c>
      <c r="E14" s="47">
        <v>104.4</v>
      </c>
      <c r="F14" s="47">
        <v>100.5</v>
      </c>
      <c r="G14" s="47">
        <v>131.5</v>
      </c>
      <c r="H14" s="158" t="s">
        <v>34</v>
      </c>
      <c r="I14" s="47">
        <v>87.4</v>
      </c>
      <c r="J14" s="47">
        <v>79.7</v>
      </c>
      <c r="K14" s="47">
        <v>101.6</v>
      </c>
      <c r="L14" s="47">
        <v>134.30000000000001</v>
      </c>
      <c r="M14" s="47">
        <v>85.3</v>
      </c>
      <c r="N14" s="47">
        <v>98.1</v>
      </c>
      <c r="O14" s="47">
        <v>104.6</v>
      </c>
      <c r="P14" s="152" t="s">
        <v>34</v>
      </c>
      <c r="Q14" s="46">
        <v>113.4</v>
      </c>
      <c r="R14" s="48">
        <v>130.30000000000001</v>
      </c>
      <c r="S14" s="44" t="s">
        <v>8</v>
      </c>
    </row>
    <row r="15" spans="1:21" x14ac:dyDescent="0.15">
      <c r="A15" s="44" t="s">
        <v>9</v>
      </c>
      <c r="B15" s="45">
        <v>107.9</v>
      </c>
      <c r="C15" s="46">
        <v>107.9</v>
      </c>
      <c r="D15" s="47">
        <v>98</v>
      </c>
      <c r="E15" s="47">
        <v>103.7</v>
      </c>
      <c r="F15" s="47">
        <v>108.1</v>
      </c>
      <c r="G15" s="47">
        <v>131.1</v>
      </c>
      <c r="H15" s="158" t="s">
        <v>34</v>
      </c>
      <c r="I15" s="47">
        <v>86.4</v>
      </c>
      <c r="J15" s="47">
        <v>69.7</v>
      </c>
      <c r="K15" s="47">
        <v>95.3</v>
      </c>
      <c r="L15" s="47">
        <v>138</v>
      </c>
      <c r="M15" s="47">
        <v>83.2</v>
      </c>
      <c r="N15" s="47">
        <v>109</v>
      </c>
      <c r="O15" s="47">
        <v>82.7</v>
      </c>
      <c r="P15" s="152" t="s">
        <v>34</v>
      </c>
      <c r="Q15" s="46">
        <v>110.8</v>
      </c>
      <c r="R15" s="48">
        <v>133.30000000000001</v>
      </c>
      <c r="S15" s="44" t="s">
        <v>9</v>
      </c>
    </row>
    <row r="16" spans="1:21" x14ac:dyDescent="0.15">
      <c r="A16" s="44" t="s">
        <v>84</v>
      </c>
      <c r="B16" s="45">
        <v>114.8</v>
      </c>
      <c r="C16" s="46">
        <v>114.8</v>
      </c>
      <c r="D16" s="47">
        <v>95.8</v>
      </c>
      <c r="E16" s="47">
        <v>106.4</v>
      </c>
      <c r="F16" s="47">
        <v>106.3</v>
      </c>
      <c r="G16" s="47">
        <v>138.19999999999999</v>
      </c>
      <c r="H16" s="158" t="s">
        <v>34</v>
      </c>
      <c r="I16" s="47">
        <v>79</v>
      </c>
      <c r="J16" s="47">
        <v>76.8</v>
      </c>
      <c r="K16" s="47">
        <v>106.8</v>
      </c>
      <c r="L16" s="47">
        <v>127.4</v>
      </c>
      <c r="M16" s="47">
        <v>84.4</v>
      </c>
      <c r="N16" s="47">
        <v>106.5</v>
      </c>
      <c r="O16" s="47">
        <v>97.8</v>
      </c>
      <c r="P16" s="152" t="s">
        <v>34</v>
      </c>
      <c r="Q16" s="46">
        <v>116.3</v>
      </c>
      <c r="R16" s="48">
        <v>144.80000000000001</v>
      </c>
      <c r="S16" s="44" t="s">
        <v>84</v>
      </c>
    </row>
    <row r="17" spans="1:19" x14ac:dyDescent="0.15">
      <c r="A17" s="44" t="s">
        <v>7</v>
      </c>
      <c r="B17" s="45">
        <v>115.8</v>
      </c>
      <c r="C17" s="46">
        <v>115.8</v>
      </c>
      <c r="D17" s="47">
        <v>104.5</v>
      </c>
      <c r="E17" s="47">
        <v>90.8</v>
      </c>
      <c r="F17" s="47">
        <v>103.4</v>
      </c>
      <c r="G17" s="47">
        <v>128.5</v>
      </c>
      <c r="H17" s="158" t="s">
        <v>34</v>
      </c>
      <c r="I17" s="47">
        <v>83.8</v>
      </c>
      <c r="J17" s="47">
        <v>81.599999999999994</v>
      </c>
      <c r="K17" s="47">
        <v>112.2</v>
      </c>
      <c r="L17" s="47">
        <v>125.2</v>
      </c>
      <c r="M17" s="47">
        <v>70.900000000000006</v>
      </c>
      <c r="N17" s="47">
        <v>101.6</v>
      </c>
      <c r="O17" s="47">
        <v>108</v>
      </c>
      <c r="P17" s="152" t="s">
        <v>34</v>
      </c>
      <c r="Q17" s="46">
        <v>119.4</v>
      </c>
      <c r="R17" s="48">
        <v>146.30000000000001</v>
      </c>
      <c r="S17" s="44" t="s">
        <v>7</v>
      </c>
    </row>
    <row r="18" spans="1:19" x14ac:dyDescent="0.15">
      <c r="A18" s="44" t="s">
        <v>8</v>
      </c>
      <c r="B18" s="45">
        <v>108.8</v>
      </c>
      <c r="C18" s="46">
        <v>108.8</v>
      </c>
      <c r="D18" s="47">
        <v>92.1</v>
      </c>
      <c r="E18" s="47">
        <v>100.9</v>
      </c>
      <c r="F18" s="47">
        <v>93.7</v>
      </c>
      <c r="G18" s="47">
        <v>122.6</v>
      </c>
      <c r="H18" s="158" t="s">
        <v>34</v>
      </c>
      <c r="I18" s="47">
        <v>79.400000000000006</v>
      </c>
      <c r="J18" s="47">
        <v>79.3</v>
      </c>
      <c r="K18" s="47">
        <v>105.1</v>
      </c>
      <c r="L18" s="47">
        <v>119.2</v>
      </c>
      <c r="M18" s="47">
        <v>67.8</v>
      </c>
      <c r="N18" s="47">
        <v>98.4</v>
      </c>
      <c r="O18" s="47">
        <v>99.7</v>
      </c>
      <c r="P18" s="152" t="s">
        <v>34</v>
      </c>
      <c r="Q18" s="46">
        <v>111.2</v>
      </c>
      <c r="R18" s="48">
        <v>134.9</v>
      </c>
      <c r="S18" s="44" t="s">
        <v>8</v>
      </c>
    </row>
    <row r="19" spans="1:19" x14ac:dyDescent="0.15">
      <c r="A19" s="44" t="s">
        <v>9</v>
      </c>
      <c r="B19" s="45">
        <v>98.1</v>
      </c>
      <c r="C19" s="46">
        <v>98.1</v>
      </c>
      <c r="D19" s="47">
        <v>91.8</v>
      </c>
      <c r="E19" s="47">
        <v>103.8</v>
      </c>
      <c r="F19" s="47">
        <v>95.7</v>
      </c>
      <c r="G19" s="47">
        <v>114.4</v>
      </c>
      <c r="H19" s="158" t="s">
        <v>34</v>
      </c>
      <c r="I19" s="47">
        <v>81.2</v>
      </c>
      <c r="J19" s="47">
        <v>69.7</v>
      </c>
      <c r="K19" s="47">
        <v>86.6</v>
      </c>
      <c r="L19" s="47">
        <v>127.7</v>
      </c>
      <c r="M19" s="47">
        <v>59.3</v>
      </c>
      <c r="N19" s="47">
        <v>98.5</v>
      </c>
      <c r="O19" s="47">
        <v>82</v>
      </c>
      <c r="P19" s="152" t="s">
        <v>34</v>
      </c>
      <c r="Q19" s="46">
        <v>97.9</v>
      </c>
      <c r="R19" s="48">
        <v>121.4</v>
      </c>
      <c r="S19" s="44" t="s">
        <v>9</v>
      </c>
    </row>
    <row r="20" spans="1:19" x14ac:dyDescent="0.15">
      <c r="A20" s="44" t="s">
        <v>88</v>
      </c>
      <c r="B20" s="45">
        <v>102.6</v>
      </c>
      <c r="C20" s="46">
        <v>102.6</v>
      </c>
      <c r="D20" s="47">
        <v>94.9</v>
      </c>
      <c r="E20" s="47">
        <v>111.5</v>
      </c>
      <c r="F20" s="47">
        <v>95</v>
      </c>
      <c r="G20" s="47">
        <v>114.4</v>
      </c>
      <c r="H20" s="158" t="s">
        <v>34</v>
      </c>
      <c r="I20" s="47">
        <v>79.2</v>
      </c>
      <c r="J20" s="47">
        <v>69.7</v>
      </c>
      <c r="K20" s="47">
        <v>93.4</v>
      </c>
      <c r="L20" s="47">
        <v>118.1</v>
      </c>
      <c r="M20" s="47">
        <v>66.900000000000006</v>
      </c>
      <c r="N20" s="47">
        <v>98.8</v>
      </c>
      <c r="O20" s="47">
        <v>95.1</v>
      </c>
      <c r="P20" s="152" t="s">
        <v>34</v>
      </c>
      <c r="Q20" s="46">
        <v>104.5</v>
      </c>
      <c r="R20" s="48">
        <v>126.2</v>
      </c>
      <c r="S20" s="44" t="s">
        <v>88</v>
      </c>
    </row>
    <row r="21" spans="1:19" x14ac:dyDescent="0.15">
      <c r="A21" s="44" t="s">
        <v>7</v>
      </c>
      <c r="B21" s="45">
        <v>104.9</v>
      </c>
      <c r="C21" s="46">
        <v>104.9</v>
      </c>
      <c r="D21" s="47">
        <v>91.6</v>
      </c>
      <c r="E21" s="47">
        <v>91.3</v>
      </c>
      <c r="F21" s="47">
        <v>99.6</v>
      </c>
      <c r="G21" s="47">
        <v>111.1</v>
      </c>
      <c r="H21" s="158" t="s">
        <v>34</v>
      </c>
      <c r="I21" s="47">
        <v>85.7</v>
      </c>
      <c r="J21" s="47">
        <v>79.400000000000006</v>
      </c>
      <c r="K21" s="47">
        <v>96.8</v>
      </c>
      <c r="L21" s="47">
        <v>128.9</v>
      </c>
      <c r="M21" s="47">
        <v>71.400000000000006</v>
      </c>
      <c r="N21" s="47">
        <v>96.4</v>
      </c>
      <c r="O21" s="47">
        <v>103</v>
      </c>
      <c r="P21" s="152" t="s">
        <v>34</v>
      </c>
      <c r="Q21" s="46">
        <v>108.3</v>
      </c>
      <c r="R21" s="48">
        <v>126.6</v>
      </c>
      <c r="S21" s="44" t="s">
        <v>7</v>
      </c>
    </row>
    <row r="22" spans="1:19" x14ac:dyDescent="0.15">
      <c r="A22" s="44" t="s">
        <v>8</v>
      </c>
      <c r="B22" s="45">
        <v>105.1</v>
      </c>
      <c r="C22" s="46">
        <v>105.1</v>
      </c>
      <c r="D22" s="47">
        <v>86.3</v>
      </c>
      <c r="E22" s="47">
        <v>103.8</v>
      </c>
      <c r="F22" s="47">
        <v>100.6</v>
      </c>
      <c r="G22" s="47">
        <v>117.1</v>
      </c>
      <c r="H22" s="158" t="s">
        <v>34</v>
      </c>
      <c r="I22" s="47">
        <v>103.5</v>
      </c>
      <c r="J22" s="47">
        <v>90.7</v>
      </c>
      <c r="K22" s="47">
        <v>93.1</v>
      </c>
      <c r="L22" s="47">
        <v>124.4</v>
      </c>
      <c r="M22" s="47">
        <v>63.9</v>
      </c>
      <c r="N22" s="47">
        <v>99.8</v>
      </c>
      <c r="O22" s="47">
        <v>100.8</v>
      </c>
      <c r="P22" s="152" t="s">
        <v>34</v>
      </c>
      <c r="Q22" s="46">
        <v>108.6</v>
      </c>
      <c r="R22" s="48">
        <v>130.9</v>
      </c>
      <c r="S22" s="44" t="s">
        <v>8</v>
      </c>
    </row>
    <row r="23" spans="1:19" x14ac:dyDescent="0.15">
      <c r="A23" s="44" t="s">
        <v>9</v>
      </c>
      <c r="B23" s="45">
        <v>104.4</v>
      </c>
      <c r="C23" s="46">
        <v>104.4</v>
      </c>
      <c r="D23" s="47">
        <v>91.5</v>
      </c>
      <c r="E23" s="47">
        <v>96.4</v>
      </c>
      <c r="F23" s="47">
        <v>103.3</v>
      </c>
      <c r="G23" s="47">
        <v>114.2</v>
      </c>
      <c r="H23" s="158" t="s">
        <v>34</v>
      </c>
      <c r="I23" s="47">
        <v>93.4</v>
      </c>
      <c r="J23" s="47">
        <v>85.2</v>
      </c>
      <c r="K23" s="47">
        <v>91.3</v>
      </c>
      <c r="L23" s="47">
        <v>129.1</v>
      </c>
      <c r="M23" s="47">
        <v>79.8</v>
      </c>
      <c r="N23" s="47">
        <v>100.7</v>
      </c>
      <c r="O23" s="47">
        <v>78.5</v>
      </c>
      <c r="P23" s="152" t="s">
        <v>34</v>
      </c>
      <c r="Q23" s="46">
        <v>106.9</v>
      </c>
      <c r="R23" s="48">
        <v>131.4</v>
      </c>
      <c r="S23" s="44" t="s">
        <v>9</v>
      </c>
    </row>
    <row r="24" spans="1:19" x14ac:dyDescent="0.15">
      <c r="A24" s="44" t="s">
        <v>92</v>
      </c>
      <c r="B24" s="45">
        <v>112.1</v>
      </c>
      <c r="C24" s="46">
        <v>112.1</v>
      </c>
      <c r="D24" s="47">
        <v>95.6</v>
      </c>
      <c r="E24" s="47">
        <v>101</v>
      </c>
      <c r="F24" s="47">
        <v>115</v>
      </c>
      <c r="G24" s="47">
        <v>114.2</v>
      </c>
      <c r="H24" s="158" t="s">
        <v>34</v>
      </c>
      <c r="I24" s="47">
        <v>98.5</v>
      </c>
      <c r="J24" s="47">
        <v>114.3</v>
      </c>
      <c r="K24" s="47">
        <v>106.5</v>
      </c>
      <c r="L24" s="47">
        <v>137.1</v>
      </c>
      <c r="M24" s="47">
        <v>65.599999999999994</v>
      </c>
      <c r="N24" s="47">
        <v>91.5</v>
      </c>
      <c r="O24" s="47">
        <v>90</v>
      </c>
      <c r="P24" s="152" t="s">
        <v>34</v>
      </c>
      <c r="Q24" s="46">
        <v>114.4</v>
      </c>
      <c r="R24" s="48">
        <v>133.6</v>
      </c>
      <c r="S24" s="44" t="s">
        <v>92</v>
      </c>
    </row>
    <row r="25" spans="1:19" x14ac:dyDescent="0.15">
      <c r="A25" s="44" t="s">
        <v>7</v>
      </c>
      <c r="B25" s="45">
        <v>113.9</v>
      </c>
      <c r="C25" s="46">
        <v>113.9</v>
      </c>
      <c r="D25" s="47">
        <v>93.4</v>
      </c>
      <c r="E25" s="47">
        <v>109.8</v>
      </c>
      <c r="F25" s="47">
        <v>106</v>
      </c>
      <c r="G25" s="47">
        <v>115.4</v>
      </c>
      <c r="H25" s="158" t="s">
        <v>34</v>
      </c>
      <c r="I25" s="47">
        <v>90.1</v>
      </c>
      <c r="J25" s="47">
        <v>151.4</v>
      </c>
      <c r="K25" s="47">
        <v>102.1</v>
      </c>
      <c r="L25" s="47">
        <v>141.69999999999999</v>
      </c>
      <c r="M25" s="47">
        <v>64.099999999999994</v>
      </c>
      <c r="N25" s="47">
        <v>80.7</v>
      </c>
      <c r="O25" s="47">
        <v>91.6</v>
      </c>
      <c r="P25" s="152" t="s">
        <v>34</v>
      </c>
      <c r="Q25" s="46">
        <v>117.3</v>
      </c>
      <c r="R25" s="48">
        <v>141.1</v>
      </c>
      <c r="S25" s="44" t="s">
        <v>7</v>
      </c>
    </row>
    <row r="26" spans="1:19" x14ac:dyDescent="0.15">
      <c r="A26" s="44" t="s">
        <v>8</v>
      </c>
      <c r="B26" s="45">
        <v>110.1</v>
      </c>
      <c r="C26" s="46">
        <v>110.1</v>
      </c>
      <c r="D26" s="47">
        <v>89.8</v>
      </c>
      <c r="E26" s="47">
        <v>119.6</v>
      </c>
      <c r="F26" s="47">
        <v>103.3</v>
      </c>
      <c r="G26" s="47">
        <v>113.9</v>
      </c>
      <c r="H26" s="158" t="s">
        <v>34</v>
      </c>
      <c r="I26" s="47">
        <v>97.3</v>
      </c>
      <c r="J26" s="47">
        <v>102.4</v>
      </c>
      <c r="K26" s="47">
        <v>96.3</v>
      </c>
      <c r="L26" s="47">
        <v>134.9</v>
      </c>
      <c r="M26" s="47">
        <v>68.3</v>
      </c>
      <c r="N26" s="47">
        <v>78.2</v>
      </c>
      <c r="O26" s="47">
        <v>78.2</v>
      </c>
      <c r="P26" s="152" t="s">
        <v>34</v>
      </c>
      <c r="Q26" s="46">
        <v>112.2</v>
      </c>
      <c r="R26" s="48">
        <v>144.1</v>
      </c>
      <c r="S26" s="44" t="s">
        <v>8</v>
      </c>
    </row>
    <row r="27" spans="1:19" x14ac:dyDescent="0.15">
      <c r="A27" s="44" t="s">
        <v>9</v>
      </c>
      <c r="B27" s="45">
        <v>109.2</v>
      </c>
      <c r="C27" s="46">
        <v>109.2</v>
      </c>
      <c r="D27" s="47">
        <v>94.3</v>
      </c>
      <c r="E27" s="47">
        <v>122</v>
      </c>
      <c r="F27" s="47">
        <v>102.6</v>
      </c>
      <c r="G27" s="47">
        <v>115.3</v>
      </c>
      <c r="H27" s="158" t="s">
        <v>34</v>
      </c>
      <c r="I27" s="47">
        <v>99.8</v>
      </c>
      <c r="J27" s="47">
        <v>87.6</v>
      </c>
      <c r="K27" s="47">
        <v>94.1</v>
      </c>
      <c r="L27" s="47">
        <v>134.19999999999999</v>
      </c>
      <c r="M27" s="47">
        <v>60.9</v>
      </c>
      <c r="N27" s="47">
        <v>82.6</v>
      </c>
      <c r="O27" s="47">
        <v>66.3</v>
      </c>
      <c r="P27" s="152" t="s">
        <v>34</v>
      </c>
      <c r="Q27" s="46">
        <v>111.3</v>
      </c>
      <c r="R27" s="48">
        <v>149.1</v>
      </c>
      <c r="S27" s="44" t="s">
        <v>9</v>
      </c>
    </row>
    <row r="28" spans="1:19" x14ac:dyDescent="0.15">
      <c r="A28" s="49"/>
      <c r="B28" s="50"/>
      <c r="C28" s="51"/>
      <c r="D28" s="52"/>
      <c r="E28" s="52"/>
      <c r="F28" s="52"/>
      <c r="G28" s="52"/>
      <c r="H28" s="159"/>
      <c r="I28" s="52"/>
      <c r="J28" s="52"/>
      <c r="K28" s="52"/>
      <c r="L28" s="52"/>
      <c r="M28" s="52"/>
      <c r="N28" s="52"/>
      <c r="O28" s="52"/>
      <c r="P28" s="153"/>
      <c r="Q28" s="51"/>
      <c r="R28" s="53"/>
      <c r="S28" s="49"/>
    </row>
    <row r="29" spans="1:19" x14ac:dyDescent="0.15">
      <c r="A29" s="54" t="s">
        <v>75</v>
      </c>
      <c r="B29" s="55"/>
      <c r="C29" s="41"/>
      <c r="D29" s="42"/>
      <c r="E29" s="42"/>
      <c r="F29" s="42"/>
      <c r="G29" s="42"/>
      <c r="H29" s="160"/>
      <c r="I29" s="42"/>
      <c r="J29" s="42"/>
      <c r="K29" s="42"/>
      <c r="L29" s="42"/>
      <c r="M29" s="42"/>
      <c r="N29" s="42"/>
      <c r="O29" s="42"/>
      <c r="P29" s="154"/>
      <c r="Q29" s="41"/>
      <c r="R29" s="43"/>
      <c r="S29" s="54" t="str">
        <f>A29</f>
        <v>（前年同期末比）</v>
      </c>
    </row>
    <row r="30" spans="1:19" x14ac:dyDescent="0.15">
      <c r="A30" s="44" t="s">
        <v>81</v>
      </c>
      <c r="B30" s="56">
        <v>0.2</v>
      </c>
      <c r="C30" s="57">
        <v>0.2</v>
      </c>
      <c r="D30" s="58">
        <v>-0.9</v>
      </c>
      <c r="E30" s="58">
        <v>12.4</v>
      </c>
      <c r="F30" s="58">
        <v>5</v>
      </c>
      <c r="G30" s="58">
        <v>2.5</v>
      </c>
      <c r="H30" s="135" t="s">
        <v>34</v>
      </c>
      <c r="I30" s="58">
        <v>0.5</v>
      </c>
      <c r="J30" s="58">
        <v>6.1</v>
      </c>
      <c r="K30" s="58">
        <v>-6.5</v>
      </c>
      <c r="L30" s="58">
        <v>-0.1</v>
      </c>
      <c r="M30" s="58">
        <v>-11.7</v>
      </c>
      <c r="N30" s="58">
        <v>-6.8</v>
      </c>
      <c r="O30" s="58">
        <v>3.7</v>
      </c>
      <c r="P30" s="138" t="s">
        <v>34</v>
      </c>
      <c r="Q30" s="57">
        <v>2</v>
      </c>
      <c r="R30" s="86">
        <v>5.5</v>
      </c>
      <c r="S30" s="44" t="s">
        <v>81</v>
      </c>
    </row>
    <row r="31" spans="1:19" x14ac:dyDescent="0.15">
      <c r="A31" s="44" t="s">
        <v>7</v>
      </c>
      <c r="B31" s="56">
        <v>2.7</v>
      </c>
      <c r="C31" s="57">
        <v>2.7</v>
      </c>
      <c r="D31" s="58">
        <v>18.100000000000001</v>
      </c>
      <c r="E31" s="58">
        <v>0.7</v>
      </c>
      <c r="F31" s="58">
        <v>-2.5</v>
      </c>
      <c r="G31" s="58">
        <v>1.5</v>
      </c>
      <c r="H31" s="135" t="s">
        <v>34</v>
      </c>
      <c r="I31" s="58">
        <v>5.3</v>
      </c>
      <c r="J31" s="58">
        <v>-10.3</v>
      </c>
      <c r="K31" s="58">
        <v>4.2</v>
      </c>
      <c r="L31" s="58">
        <v>4.3</v>
      </c>
      <c r="M31" s="58">
        <v>-10</v>
      </c>
      <c r="N31" s="58">
        <v>-15.4</v>
      </c>
      <c r="O31" s="58">
        <v>0.4</v>
      </c>
      <c r="P31" s="138" t="s">
        <v>34</v>
      </c>
      <c r="Q31" s="57">
        <v>2.4</v>
      </c>
      <c r="R31" s="86">
        <v>4.8</v>
      </c>
      <c r="S31" s="44" t="s">
        <v>7</v>
      </c>
    </row>
    <row r="32" spans="1:19" x14ac:dyDescent="0.15">
      <c r="A32" s="44" t="s">
        <v>8</v>
      </c>
      <c r="B32" s="56">
        <v>4.0999999999999996</v>
      </c>
      <c r="C32" s="57">
        <v>4.0999999999999996</v>
      </c>
      <c r="D32" s="58">
        <v>21.3</v>
      </c>
      <c r="E32" s="58">
        <v>1.2</v>
      </c>
      <c r="F32" s="58">
        <v>-4.4000000000000004</v>
      </c>
      <c r="G32" s="58">
        <v>-5.2</v>
      </c>
      <c r="H32" s="135" t="s">
        <v>34</v>
      </c>
      <c r="I32" s="58">
        <v>5</v>
      </c>
      <c r="J32" s="58">
        <v>-9</v>
      </c>
      <c r="K32" s="58">
        <v>9.1</v>
      </c>
      <c r="L32" s="58">
        <v>3.3</v>
      </c>
      <c r="M32" s="58">
        <v>-6.1</v>
      </c>
      <c r="N32" s="58">
        <v>-6.6</v>
      </c>
      <c r="O32" s="58">
        <v>1.7</v>
      </c>
      <c r="P32" s="138" t="s">
        <v>34</v>
      </c>
      <c r="Q32" s="57">
        <v>4.0999999999999996</v>
      </c>
      <c r="R32" s="86">
        <v>4.0999999999999996</v>
      </c>
      <c r="S32" s="44" t="s">
        <v>8</v>
      </c>
    </row>
    <row r="33" spans="1:19" x14ac:dyDescent="0.15">
      <c r="A33" s="44" t="s">
        <v>9</v>
      </c>
      <c r="B33" s="56">
        <v>9.9</v>
      </c>
      <c r="C33" s="57">
        <v>9.9</v>
      </c>
      <c r="D33" s="58">
        <v>9.5</v>
      </c>
      <c r="E33" s="58">
        <v>-2.8</v>
      </c>
      <c r="F33" s="58">
        <v>-8.4</v>
      </c>
      <c r="G33" s="58">
        <v>2.2999999999999998</v>
      </c>
      <c r="H33" s="135" t="s">
        <v>34</v>
      </c>
      <c r="I33" s="58">
        <v>2.2000000000000002</v>
      </c>
      <c r="J33" s="58">
        <v>-8.1999999999999993</v>
      </c>
      <c r="K33" s="58">
        <v>11</v>
      </c>
      <c r="L33" s="58">
        <v>10.7</v>
      </c>
      <c r="M33" s="58">
        <v>-10.1</v>
      </c>
      <c r="N33" s="58">
        <v>3.1</v>
      </c>
      <c r="O33" s="58">
        <v>-8.6999999999999993</v>
      </c>
      <c r="P33" s="138" t="s">
        <v>34</v>
      </c>
      <c r="Q33" s="57">
        <v>10.199999999999999</v>
      </c>
      <c r="R33" s="86">
        <v>23.6</v>
      </c>
      <c r="S33" s="44" t="s">
        <v>9</v>
      </c>
    </row>
    <row r="34" spans="1:19" x14ac:dyDescent="0.15">
      <c r="A34" s="44" t="str">
        <f t="shared" ref="A34:A49" si="0">A12</f>
        <v>31年Ⅰ期</v>
      </c>
      <c r="B34" s="56">
        <f>ROUND((B12/B8-1)*100,1)</f>
        <v>5.9</v>
      </c>
      <c r="C34" s="57">
        <f t="shared" ref="B34:G45" si="1">ROUND((C12/C8-1)*100,1)</f>
        <v>5.9</v>
      </c>
      <c r="D34" s="58">
        <f t="shared" si="1"/>
        <v>7</v>
      </c>
      <c r="E34" s="58">
        <f t="shared" si="1"/>
        <v>-11</v>
      </c>
      <c r="F34" s="58">
        <f t="shared" si="1"/>
        <v>-1.7</v>
      </c>
      <c r="G34" s="58">
        <f t="shared" si="1"/>
        <v>10.6</v>
      </c>
      <c r="H34" s="135" t="s">
        <v>34</v>
      </c>
      <c r="I34" s="58">
        <f t="shared" ref="I34:O45" si="2">ROUND((I12/I8-1)*100,1)</f>
        <v>-13.7</v>
      </c>
      <c r="J34" s="58">
        <f t="shared" si="2"/>
        <v>-0.9</v>
      </c>
      <c r="K34" s="58">
        <f t="shared" si="2"/>
        <v>6.6</v>
      </c>
      <c r="L34" s="58">
        <f t="shared" si="2"/>
        <v>5</v>
      </c>
      <c r="M34" s="58">
        <f t="shared" si="2"/>
        <v>0.6</v>
      </c>
      <c r="N34" s="58">
        <f t="shared" si="2"/>
        <v>22.8</v>
      </c>
      <c r="O34" s="58">
        <f t="shared" si="2"/>
        <v>-3.7</v>
      </c>
      <c r="P34" s="138" t="s">
        <v>34</v>
      </c>
      <c r="Q34" s="57">
        <f t="shared" ref="Q34:R45" si="3">ROUND((Q12/Q8-1)*100,1)</f>
        <v>7.5</v>
      </c>
      <c r="R34" s="86">
        <f t="shared" si="3"/>
        <v>10.8</v>
      </c>
      <c r="S34" s="44" t="str">
        <f t="shared" ref="S34:S49" si="4">S12</f>
        <v>31年Ⅰ期</v>
      </c>
    </row>
    <row r="35" spans="1:19" x14ac:dyDescent="0.15">
      <c r="A35" s="44" t="str">
        <f t="shared" si="0"/>
        <v>元年Ⅱ期</v>
      </c>
      <c r="B35" s="56">
        <f t="shared" si="1"/>
        <v>4.0999999999999996</v>
      </c>
      <c r="C35" s="57">
        <f t="shared" si="1"/>
        <v>4.0999999999999996</v>
      </c>
      <c r="D35" s="58">
        <f t="shared" si="1"/>
        <v>-4.9000000000000004</v>
      </c>
      <c r="E35" s="58">
        <f t="shared" si="1"/>
        <v>-8.9</v>
      </c>
      <c r="F35" s="58">
        <f t="shared" si="1"/>
        <v>2.5</v>
      </c>
      <c r="G35" s="58">
        <f t="shared" si="1"/>
        <v>18.100000000000001</v>
      </c>
      <c r="H35" s="135" t="s">
        <v>34</v>
      </c>
      <c r="I35" s="58">
        <f t="shared" si="2"/>
        <v>-11.9</v>
      </c>
      <c r="J35" s="58">
        <f t="shared" si="2"/>
        <v>2.7</v>
      </c>
      <c r="K35" s="58">
        <f t="shared" si="2"/>
        <v>4.7</v>
      </c>
      <c r="L35" s="58">
        <f t="shared" si="2"/>
        <v>7.9</v>
      </c>
      <c r="M35" s="58">
        <f t="shared" si="2"/>
        <v>6.1</v>
      </c>
      <c r="N35" s="58">
        <f t="shared" si="2"/>
        <v>28.2</v>
      </c>
      <c r="O35" s="58">
        <f t="shared" si="2"/>
        <v>-3.6</v>
      </c>
      <c r="P35" s="138" t="s">
        <v>34</v>
      </c>
      <c r="Q35" s="57">
        <f t="shared" si="3"/>
        <v>6.6</v>
      </c>
      <c r="R35" s="86">
        <f t="shared" si="3"/>
        <v>5.3</v>
      </c>
      <c r="S35" s="44" t="str">
        <f t="shared" si="4"/>
        <v>元年Ⅱ期</v>
      </c>
    </row>
    <row r="36" spans="1:19" x14ac:dyDescent="0.15">
      <c r="A36" s="44" t="str">
        <f t="shared" si="0"/>
        <v>Ⅲ期</v>
      </c>
      <c r="B36" s="56">
        <f t="shared" si="1"/>
        <v>7.1</v>
      </c>
      <c r="C36" s="57">
        <f t="shared" si="1"/>
        <v>7.1</v>
      </c>
      <c r="D36" s="58">
        <f t="shared" si="1"/>
        <v>-1.2</v>
      </c>
      <c r="E36" s="58">
        <f t="shared" si="1"/>
        <v>2.2999999999999998</v>
      </c>
      <c r="F36" s="58">
        <f t="shared" si="1"/>
        <v>-7.7</v>
      </c>
      <c r="G36" s="58">
        <f t="shared" si="1"/>
        <v>33.6</v>
      </c>
      <c r="H36" s="135" t="s">
        <v>34</v>
      </c>
      <c r="I36" s="58">
        <f t="shared" si="2"/>
        <v>-17.8</v>
      </c>
      <c r="J36" s="58">
        <f t="shared" si="2"/>
        <v>-4.2</v>
      </c>
      <c r="K36" s="58">
        <f t="shared" si="2"/>
        <v>9.6</v>
      </c>
      <c r="L36" s="58">
        <f t="shared" si="2"/>
        <v>11.6</v>
      </c>
      <c r="M36" s="58">
        <f t="shared" si="2"/>
        <v>-0.1</v>
      </c>
      <c r="N36" s="58">
        <f t="shared" si="2"/>
        <v>22.5</v>
      </c>
      <c r="O36" s="58">
        <f t="shared" si="2"/>
        <v>3.8</v>
      </c>
      <c r="P36" s="138" t="s">
        <v>34</v>
      </c>
      <c r="Q36" s="57">
        <f t="shared" si="3"/>
        <v>9</v>
      </c>
      <c r="R36" s="86">
        <f t="shared" si="3"/>
        <v>10</v>
      </c>
      <c r="S36" s="44" t="str">
        <f t="shared" si="4"/>
        <v>Ⅲ期</v>
      </c>
    </row>
    <row r="37" spans="1:19" x14ac:dyDescent="0.15">
      <c r="A37" s="44" t="str">
        <f t="shared" si="0"/>
        <v>Ⅳ期</v>
      </c>
      <c r="B37" s="56">
        <f t="shared" si="1"/>
        <v>3.3</v>
      </c>
      <c r="C37" s="57">
        <f t="shared" si="1"/>
        <v>3.3</v>
      </c>
      <c r="D37" s="58">
        <f t="shared" si="1"/>
        <v>-7.6</v>
      </c>
      <c r="E37" s="58">
        <f t="shared" si="1"/>
        <v>3.7</v>
      </c>
      <c r="F37" s="58">
        <f t="shared" si="1"/>
        <v>12.3</v>
      </c>
      <c r="G37" s="58">
        <f t="shared" si="1"/>
        <v>28.3</v>
      </c>
      <c r="H37" s="135" t="s">
        <v>34</v>
      </c>
      <c r="I37" s="58">
        <f t="shared" si="2"/>
        <v>-16.8</v>
      </c>
      <c r="J37" s="58">
        <f t="shared" si="2"/>
        <v>-5.7</v>
      </c>
      <c r="K37" s="58">
        <f t="shared" si="2"/>
        <v>2.4</v>
      </c>
      <c r="L37" s="58">
        <f t="shared" si="2"/>
        <v>5.3</v>
      </c>
      <c r="M37" s="58">
        <f t="shared" si="2"/>
        <v>1.8</v>
      </c>
      <c r="N37" s="58">
        <f t="shared" si="2"/>
        <v>25.7</v>
      </c>
      <c r="O37" s="58">
        <f t="shared" si="2"/>
        <v>-1.1000000000000001</v>
      </c>
      <c r="P37" s="138" t="s">
        <v>34</v>
      </c>
      <c r="Q37" s="57">
        <f t="shared" si="3"/>
        <v>3.8</v>
      </c>
      <c r="R37" s="86">
        <f t="shared" si="3"/>
        <v>3.8</v>
      </c>
      <c r="S37" s="44" t="str">
        <f t="shared" si="4"/>
        <v>Ⅳ期</v>
      </c>
    </row>
    <row r="38" spans="1:19" x14ac:dyDescent="0.15">
      <c r="A38" s="44" t="str">
        <f t="shared" si="0"/>
        <v>2年Ⅰ期</v>
      </c>
      <c r="B38" s="56">
        <f t="shared" si="1"/>
        <v>6.5</v>
      </c>
      <c r="C38" s="57">
        <f t="shared" si="1"/>
        <v>6.5</v>
      </c>
      <c r="D38" s="58">
        <f t="shared" si="1"/>
        <v>-4.8</v>
      </c>
      <c r="E38" s="58">
        <f t="shared" si="1"/>
        <v>6.6</v>
      </c>
      <c r="F38" s="58">
        <f t="shared" si="1"/>
        <v>-0.4</v>
      </c>
      <c r="G38" s="58">
        <f t="shared" si="1"/>
        <v>20.9</v>
      </c>
      <c r="H38" s="135" t="s">
        <v>34</v>
      </c>
      <c r="I38" s="58">
        <f t="shared" si="2"/>
        <v>-21.1</v>
      </c>
      <c r="J38" s="58">
        <f t="shared" si="2"/>
        <v>-3.4</v>
      </c>
      <c r="K38" s="58">
        <f t="shared" si="2"/>
        <v>13.7</v>
      </c>
      <c r="L38" s="58">
        <f t="shared" si="2"/>
        <v>-1.4</v>
      </c>
      <c r="M38" s="58">
        <f t="shared" si="2"/>
        <v>2.8</v>
      </c>
      <c r="N38" s="58">
        <f t="shared" si="2"/>
        <v>18.5</v>
      </c>
      <c r="O38" s="58">
        <f t="shared" si="2"/>
        <v>-5.8</v>
      </c>
      <c r="P38" s="138" t="s">
        <v>34</v>
      </c>
      <c r="Q38" s="57">
        <f t="shared" si="3"/>
        <v>5</v>
      </c>
      <c r="R38" s="86">
        <f t="shared" si="3"/>
        <v>7.6</v>
      </c>
      <c r="S38" s="44" t="str">
        <f t="shared" si="4"/>
        <v>2年Ⅰ期</v>
      </c>
    </row>
    <row r="39" spans="1:19" x14ac:dyDescent="0.15">
      <c r="A39" s="44" t="str">
        <f t="shared" si="0"/>
        <v>Ⅱ期</v>
      </c>
      <c r="B39" s="56">
        <f t="shared" si="1"/>
        <v>4</v>
      </c>
      <c r="C39" s="57">
        <f t="shared" si="1"/>
        <v>4</v>
      </c>
      <c r="D39" s="58">
        <f t="shared" si="1"/>
        <v>-0.6</v>
      </c>
      <c r="E39" s="58">
        <f t="shared" si="1"/>
        <v>-9</v>
      </c>
      <c r="F39" s="58">
        <f t="shared" si="1"/>
        <v>-7.8</v>
      </c>
      <c r="G39" s="58">
        <f t="shared" si="1"/>
        <v>3.7</v>
      </c>
      <c r="H39" s="135" t="s">
        <v>34</v>
      </c>
      <c r="I39" s="58">
        <f t="shared" si="2"/>
        <v>-12.9</v>
      </c>
      <c r="J39" s="58">
        <f t="shared" si="2"/>
        <v>2</v>
      </c>
      <c r="K39" s="58">
        <f t="shared" si="2"/>
        <v>9.8000000000000007</v>
      </c>
      <c r="L39" s="58">
        <f t="shared" si="2"/>
        <v>-5.2</v>
      </c>
      <c r="M39" s="58">
        <f t="shared" si="2"/>
        <v>-7.3</v>
      </c>
      <c r="N39" s="58">
        <f t="shared" si="2"/>
        <v>5.0999999999999996</v>
      </c>
      <c r="O39" s="58">
        <f t="shared" si="2"/>
        <v>5.3</v>
      </c>
      <c r="P39" s="138" t="s">
        <v>34</v>
      </c>
      <c r="Q39" s="57">
        <f t="shared" si="3"/>
        <v>2.9</v>
      </c>
      <c r="R39" s="86">
        <f t="shared" si="3"/>
        <v>7.9</v>
      </c>
      <c r="S39" s="44" t="str">
        <f t="shared" si="4"/>
        <v>Ⅱ期</v>
      </c>
    </row>
    <row r="40" spans="1:19" x14ac:dyDescent="0.15">
      <c r="A40" s="44" t="str">
        <f t="shared" si="0"/>
        <v>Ⅲ期</v>
      </c>
      <c r="B40" s="56">
        <f t="shared" si="1"/>
        <v>-1.4</v>
      </c>
      <c r="C40" s="57">
        <f t="shared" si="1"/>
        <v>-1.4</v>
      </c>
      <c r="D40" s="58">
        <f t="shared" si="1"/>
        <v>-11.5</v>
      </c>
      <c r="E40" s="58">
        <f t="shared" si="1"/>
        <v>-3.4</v>
      </c>
      <c r="F40" s="58">
        <f t="shared" si="1"/>
        <v>-6.8</v>
      </c>
      <c r="G40" s="58">
        <f t="shared" si="1"/>
        <v>-6.8</v>
      </c>
      <c r="H40" s="135" t="s">
        <v>34</v>
      </c>
      <c r="I40" s="58">
        <f t="shared" si="2"/>
        <v>-9.1999999999999993</v>
      </c>
      <c r="J40" s="58">
        <f t="shared" si="2"/>
        <v>-0.5</v>
      </c>
      <c r="K40" s="58">
        <f t="shared" si="2"/>
        <v>3.4</v>
      </c>
      <c r="L40" s="58">
        <f t="shared" si="2"/>
        <v>-11.2</v>
      </c>
      <c r="M40" s="58">
        <f t="shared" si="2"/>
        <v>-20.5</v>
      </c>
      <c r="N40" s="58">
        <f t="shared" si="2"/>
        <v>0.3</v>
      </c>
      <c r="O40" s="58">
        <f t="shared" si="2"/>
        <v>-4.7</v>
      </c>
      <c r="P40" s="138" t="s">
        <v>34</v>
      </c>
      <c r="Q40" s="57">
        <f t="shared" si="3"/>
        <v>-1.9</v>
      </c>
      <c r="R40" s="86">
        <f t="shared" si="3"/>
        <v>3.5</v>
      </c>
      <c r="S40" s="44" t="str">
        <f t="shared" si="4"/>
        <v>Ⅲ期</v>
      </c>
    </row>
    <row r="41" spans="1:19" x14ac:dyDescent="0.15">
      <c r="A41" s="44" t="str">
        <f t="shared" si="0"/>
        <v>Ⅳ期</v>
      </c>
      <c r="B41" s="56">
        <f t="shared" si="1"/>
        <v>-9.1</v>
      </c>
      <c r="C41" s="57">
        <f t="shared" si="1"/>
        <v>-9.1</v>
      </c>
      <c r="D41" s="58">
        <f t="shared" si="1"/>
        <v>-6.3</v>
      </c>
      <c r="E41" s="58">
        <f t="shared" si="1"/>
        <v>0.1</v>
      </c>
      <c r="F41" s="58">
        <f t="shared" si="1"/>
        <v>-11.5</v>
      </c>
      <c r="G41" s="58">
        <f t="shared" si="1"/>
        <v>-12.7</v>
      </c>
      <c r="H41" s="135" t="s">
        <v>34</v>
      </c>
      <c r="I41" s="58">
        <f t="shared" si="2"/>
        <v>-6</v>
      </c>
      <c r="J41" s="58">
        <f t="shared" si="2"/>
        <v>0</v>
      </c>
      <c r="K41" s="58">
        <f t="shared" si="2"/>
        <v>-9.1</v>
      </c>
      <c r="L41" s="58">
        <f t="shared" si="2"/>
        <v>-7.5</v>
      </c>
      <c r="M41" s="58">
        <f t="shared" si="2"/>
        <v>-28.7</v>
      </c>
      <c r="N41" s="58">
        <f t="shared" si="2"/>
        <v>-9.6</v>
      </c>
      <c r="O41" s="58">
        <f t="shared" si="2"/>
        <v>-0.8</v>
      </c>
      <c r="P41" s="138" t="s">
        <v>34</v>
      </c>
      <c r="Q41" s="57">
        <f t="shared" si="3"/>
        <v>-11.6</v>
      </c>
      <c r="R41" s="86">
        <f t="shared" si="3"/>
        <v>-8.9</v>
      </c>
      <c r="S41" s="44" t="str">
        <f t="shared" si="4"/>
        <v>Ⅳ期</v>
      </c>
    </row>
    <row r="42" spans="1:19" x14ac:dyDescent="0.15">
      <c r="A42" s="44" t="str">
        <f t="shared" si="0"/>
        <v>3年Ⅰ期</v>
      </c>
      <c r="B42" s="56">
        <f t="shared" si="1"/>
        <v>-10.6</v>
      </c>
      <c r="C42" s="134">
        <f t="shared" si="1"/>
        <v>-10.6</v>
      </c>
      <c r="D42" s="135">
        <f t="shared" si="1"/>
        <v>-0.9</v>
      </c>
      <c r="E42" s="135">
        <f t="shared" si="1"/>
        <v>4.8</v>
      </c>
      <c r="F42" s="135">
        <f t="shared" si="1"/>
        <v>-10.6</v>
      </c>
      <c r="G42" s="135">
        <f t="shared" si="1"/>
        <v>-17.2</v>
      </c>
      <c r="H42" s="135" t="s">
        <v>34</v>
      </c>
      <c r="I42" s="135">
        <f t="shared" si="2"/>
        <v>0.3</v>
      </c>
      <c r="J42" s="135">
        <f t="shared" si="2"/>
        <v>-9.1999999999999993</v>
      </c>
      <c r="K42" s="135">
        <f t="shared" si="2"/>
        <v>-12.5</v>
      </c>
      <c r="L42" s="135">
        <f t="shared" si="2"/>
        <v>-7.3</v>
      </c>
      <c r="M42" s="135">
        <f t="shared" si="2"/>
        <v>-20.7</v>
      </c>
      <c r="N42" s="135">
        <f t="shared" si="2"/>
        <v>-7.2</v>
      </c>
      <c r="O42" s="135">
        <f t="shared" si="2"/>
        <v>-2.8</v>
      </c>
      <c r="P42" s="138" t="s">
        <v>34</v>
      </c>
      <c r="Q42" s="57">
        <f t="shared" si="3"/>
        <v>-10.1</v>
      </c>
      <c r="R42" s="138">
        <f t="shared" si="3"/>
        <v>-12.8</v>
      </c>
      <c r="S42" s="44" t="str">
        <f t="shared" si="4"/>
        <v>3年Ⅰ期</v>
      </c>
    </row>
    <row r="43" spans="1:19" x14ac:dyDescent="0.15">
      <c r="A43" s="44" t="str">
        <f t="shared" si="0"/>
        <v>Ⅱ期</v>
      </c>
      <c r="B43" s="56">
        <f t="shared" si="1"/>
        <v>-9.4</v>
      </c>
      <c r="C43" s="134">
        <f t="shared" si="1"/>
        <v>-9.4</v>
      </c>
      <c r="D43" s="135">
        <f t="shared" si="1"/>
        <v>-12.3</v>
      </c>
      <c r="E43" s="135">
        <f t="shared" si="1"/>
        <v>0.6</v>
      </c>
      <c r="F43" s="135">
        <f t="shared" si="1"/>
        <v>-3.7</v>
      </c>
      <c r="G43" s="135">
        <f t="shared" si="1"/>
        <v>-13.5</v>
      </c>
      <c r="H43" s="135" t="s">
        <v>34</v>
      </c>
      <c r="I43" s="135">
        <f t="shared" si="2"/>
        <v>2.2999999999999998</v>
      </c>
      <c r="J43" s="135">
        <f t="shared" si="2"/>
        <v>-2.7</v>
      </c>
      <c r="K43" s="135">
        <f t="shared" si="2"/>
        <v>-13.7</v>
      </c>
      <c r="L43" s="135">
        <f t="shared" si="2"/>
        <v>3</v>
      </c>
      <c r="M43" s="135">
        <f t="shared" si="2"/>
        <v>0.7</v>
      </c>
      <c r="N43" s="135">
        <f t="shared" si="2"/>
        <v>-5.0999999999999996</v>
      </c>
      <c r="O43" s="135">
        <f t="shared" si="2"/>
        <v>-4.5999999999999996</v>
      </c>
      <c r="P43" s="138" t="s">
        <v>34</v>
      </c>
      <c r="Q43" s="57">
        <f t="shared" si="3"/>
        <v>-9.3000000000000007</v>
      </c>
      <c r="R43" s="138">
        <f t="shared" si="3"/>
        <v>-13.5</v>
      </c>
      <c r="S43" s="44" t="str">
        <f t="shared" si="4"/>
        <v>Ⅱ期</v>
      </c>
    </row>
    <row r="44" spans="1:19" x14ac:dyDescent="0.15">
      <c r="A44" s="44" t="str">
        <f t="shared" si="0"/>
        <v>Ⅲ期</v>
      </c>
      <c r="B44" s="56">
        <f t="shared" si="1"/>
        <v>-3.4</v>
      </c>
      <c r="C44" s="134">
        <f t="shared" si="1"/>
        <v>-3.4</v>
      </c>
      <c r="D44" s="135">
        <f t="shared" si="1"/>
        <v>-6.3</v>
      </c>
      <c r="E44" s="135">
        <f t="shared" si="1"/>
        <v>2.9</v>
      </c>
      <c r="F44" s="135">
        <f t="shared" si="1"/>
        <v>7.4</v>
      </c>
      <c r="G44" s="135">
        <f t="shared" si="1"/>
        <v>-4.5</v>
      </c>
      <c r="H44" s="135" t="s">
        <v>34</v>
      </c>
      <c r="I44" s="135">
        <f t="shared" si="2"/>
        <v>30.4</v>
      </c>
      <c r="J44" s="135">
        <f t="shared" si="2"/>
        <v>14.4</v>
      </c>
      <c r="K44" s="135">
        <f t="shared" si="2"/>
        <v>-11.4</v>
      </c>
      <c r="L44" s="135">
        <f t="shared" si="2"/>
        <v>4.4000000000000004</v>
      </c>
      <c r="M44" s="135">
        <f t="shared" si="2"/>
        <v>-5.8</v>
      </c>
      <c r="N44" s="135">
        <f t="shared" si="2"/>
        <v>1.4</v>
      </c>
      <c r="O44" s="135">
        <f t="shared" si="2"/>
        <v>1.1000000000000001</v>
      </c>
      <c r="P44" s="138" t="s">
        <v>34</v>
      </c>
      <c r="Q44" s="57">
        <f t="shared" si="3"/>
        <v>-2.2999999999999998</v>
      </c>
      <c r="R44" s="138">
        <f t="shared" si="3"/>
        <v>-3</v>
      </c>
      <c r="S44" s="44" t="str">
        <f t="shared" si="4"/>
        <v>Ⅲ期</v>
      </c>
    </row>
    <row r="45" spans="1:19" x14ac:dyDescent="0.15">
      <c r="A45" s="44" t="str">
        <f t="shared" si="0"/>
        <v>Ⅳ期</v>
      </c>
      <c r="B45" s="56">
        <f t="shared" si="1"/>
        <v>6.4</v>
      </c>
      <c r="C45" s="134">
        <f t="shared" si="1"/>
        <v>6.4</v>
      </c>
      <c r="D45" s="135">
        <f t="shared" si="1"/>
        <v>-0.3</v>
      </c>
      <c r="E45" s="135">
        <f t="shared" si="1"/>
        <v>-7.1</v>
      </c>
      <c r="F45" s="135">
        <f t="shared" si="1"/>
        <v>7.9</v>
      </c>
      <c r="G45" s="135">
        <f t="shared" si="1"/>
        <v>-0.2</v>
      </c>
      <c r="H45" s="135" t="s">
        <v>34</v>
      </c>
      <c r="I45" s="135">
        <f t="shared" si="2"/>
        <v>15</v>
      </c>
      <c r="J45" s="135">
        <f t="shared" si="2"/>
        <v>22.2</v>
      </c>
      <c r="K45" s="135">
        <f t="shared" si="2"/>
        <v>5.4</v>
      </c>
      <c r="L45" s="135">
        <f t="shared" si="2"/>
        <v>1.1000000000000001</v>
      </c>
      <c r="M45" s="135">
        <f t="shared" si="2"/>
        <v>34.6</v>
      </c>
      <c r="N45" s="135">
        <f t="shared" si="2"/>
        <v>2.2000000000000002</v>
      </c>
      <c r="O45" s="135">
        <f t="shared" si="2"/>
        <v>-4.3</v>
      </c>
      <c r="P45" s="138" t="s">
        <v>34</v>
      </c>
      <c r="Q45" s="57">
        <f t="shared" si="3"/>
        <v>9.1999999999999993</v>
      </c>
      <c r="R45" s="138">
        <f t="shared" si="3"/>
        <v>8.1999999999999993</v>
      </c>
      <c r="S45" s="44" t="str">
        <f t="shared" si="4"/>
        <v>Ⅳ期</v>
      </c>
    </row>
    <row r="46" spans="1:19" x14ac:dyDescent="0.15">
      <c r="A46" s="44" t="str">
        <f t="shared" si="0"/>
        <v>４年Ⅰ期</v>
      </c>
      <c r="B46" s="80">
        <f>ROUND((B24/B20-1)*100,1)</f>
        <v>9.3000000000000007</v>
      </c>
      <c r="C46" s="137">
        <f t="shared" ref="C46:R46" si="5">ROUND((C24/C20-1)*100,1)</f>
        <v>9.3000000000000007</v>
      </c>
      <c r="D46" s="135">
        <f t="shared" si="5"/>
        <v>0.7</v>
      </c>
      <c r="E46" s="135">
        <f t="shared" si="5"/>
        <v>-9.4</v>
      </c>
      <c r="F46" s="135">
        <f t="shared" si="5"/>
        <v>21.1</v>
      </c>
      <c r="G46" s="135">
        <f t="shared" si="5"/>
        <v>-0.2</v>
      </c>
      <c r="H46" s="135" t="s">
        <v>34</v>
      </c>
      <c r="I46" s="135">
        <f t="shared" si="5"/>
        <v>24.4</v>
      </c>
      <c r="J46" s="135">
        <f t="shared" si="5"/>
        <v>64</v>
      </c>
      <c r="K46" s="135">
        <f t="shared" si="5"/>
        <v>14</v>
      </c>
      <c r="L46" s="135">
        <f t="shared" si="5"/>
        <v>16.100000000000001</v>
      </c>
      <c r="M46" s="135">
        <f t="shared" si="5"/>
        <v>-1.9</v>
      </c>
      <c r="N46" s="135">
        <f t="shared" si="5"/>
        <v>-7.4</v>
      </c>
      <c r="O46" s="135">
        <f t="shared" si="5"/>
        <v>-5.4</v>
      </c>
      <c r="P46" s="138" t="s">
        <v>34</v>
      </c>
      <c r="Q46" s="57">
        <f t="shared" si="5"/>
        <v>9.5</v>
      </c>
      <c r="R46" s="138">
        <f t="shared" si="5"/>
        <v>5.9</v>
      </c>
      <c r="S46" s="44" t="str">
        <f t="shared" si="4"/>
        <v>４年Ⅰ期</v>
      </c>
    </row>
    <row r="47" spans="1:19" x14ac:dyDescent="0.15">
      <c r="A47" s="44" t="str">
        <f t="shared" si="0"/>
        <v>Ⅱ期</v>
      </c>
      <c r="B47" s="80">
        <f>ROUND((B25/B21-1)*100,1)</f>
        <v>8.6</v>
      </c>
      <c r="C47" s="137">
        <f t="shared" ref="C47:R47" si="6">ROUND((C25/C21-1)*100,1)</f>
        <v>8.6</v>
      </c>
      <c r="D47" s="135">
        <f t="shared" si="6"/>
        <v>2</v>
      </c>
      <c r="E47" s="135">
        <f t="shared" si="6"/>
        <v>20.3</v>
      </c>
      <c r="F47" s="135">
        <f t="shared" si="6"/>
        <v>6.4</v>
      </c>
      <c r="G47" s="135">
        <f t="shared" si="6"/>
        <v>3.9</v>
      </c>
      <c r="H47" s="135" t="s">
        <v>34</v>
      </c>
      <c r="I47" s="135">
        <f t="shared" si="6"/>
        <v>5.0999999999999996</v>
      </c>
      <c r="J47" s="135">
        <f t="shared" si="6"/>
        <v>90.7</v>
      </c>
      <c r="K47" s="135">
        <f t="shared" si="6"/>
        <v>5.5</v>
      </c>
      <c r="L47" s="135">
        <f t="shared" si="6"/>
        <v>9.9</v>
      </c>
      <c r="M47" s="135">
        <f t="shared" si="6"/>
        <v>-10.199999999999999</v>
      </c>
      <c r="N47" s="135">
        <f t="shared" si="6"/>
        <v>-16.3</v>
      </c>
      <c r="O47" s="135">
        <f t="shared" si="6"/>
        <v>-11.1</v>
      </c>
      <c r="P47" s="138" t="s">
        <v>34</v>
      </c>
      <c r="Q47" s="57">
        <f t="shared" si="6"/>
        <v>8.3000000000000007</v>
      </c>
      <c r="R47" s="138">
        <f t="shared" si="6"/>
        <v>11.5</v>
      </c>
      <c r="S47" s="44" t="str">
        <f t="shared" si="4"/>
        <v>Ⅱ期</v>
      </c>
    </row>
    <row r="48" spans="1:19" x14ac:dyDescent="0.15">
      <c r="A48" s="44" t="str">
        <f t="shared" si="0"/>
        <v>Ⅲ期</v>
      </c>
      <c r="B48" s="80">
        <f>ROUND((B26/B22-1)*100,1)</f>
        <v>4.8</v>
      </c>
      <c r="C48" s="137">
        <f t="shared" ref="C48:R48" si="7">ROUND((C26/C22-1)*100,1)</f>
        <v>4.8</v>
      </c>
      <c r="D48" s="135">
        <f t="shared" si="7"/>
        <v>4.0999999999999996</v>
      </c>
      <c r="E48" s="135">
        <f t="shared" si="7"/>
        <v>15.2</v>
      </c>
      <c r="F48" s="135">
        <f t="shared" si="7"/>
        <v>2.7</v>
      </c>
      <c r="G48" s="135">
        <f t="shared" si="7"/>
        <v>-2.7</v>
      </c>
      <c r="H48" s="135" t="s">
        <v>34</v>
      </c>
      <c r="I48" s="135">
        <f t="shared" si="7"/>
        <v>-6</v>
      </c>
      <c r="J48" s="135">
        <f t="shared" si="7"/>
        <v>12.9</v>
      </c>
      <c r="K48" s="135">
        <f t="shared" si="7"/>
        <v>3.4</v>
      </c>
      <c r="L48" s="135">
        <f t="shared" si="7"/>
        <v>8.4</v>
      </c>
      <c r="M48" s="135">
        <f t="shared" si="7"/>
        <v>6.9</v>
      </c>
      <c r="N48" s="135">
        <f t="shared" si="7"/>
        <v>-21.6</v>
      </c>
      <c r="O48" s="135">
        <f t="shared" si="7"/>
        <v>-22.4</v>
      </c>
      <c r="P48" s="138" t="s">
        <v>34</v>
      </c>
      <c r="Q48" s="57">
        <f t="shared" si="7"/>
        <v>3.3</v>
      </c>
      <c r="R48" s="138">
        <f t="shared" si="7"/>
        <v>10.1</v>
      </c>
      <c r="S48" s="44" t="str">
        <f t="shared" si="4"/>
        <v>Ⅲ期</v>
      </c>
    </row>
    <row r="49" spans="1:19" x14ac:dyDescent="0.15">
      <c r="A49" s="44" t="str">
        <f t="shared" si="0"/>
        <v>Ⅳ期</v>
      </c>
      <c r="B49" s="80">
        <f t="shared" ref="B49:R49" si="8">ROUND((B27/B23-1)*100,1)</f>
        <v>4.5999999999999996</v>
      </c>
      <c r="C49" s="137">
        <f t="shared" si="8"/>
        <v>4.5999999999999996</v>
      </c>
      <c r="D49" s="135">
        <f t="shared" si="8"/>
        <v>3.1</v>
      </c>
      <c r="E49" s="135">
        <f t="shared" si="8"/>
        <v>26.6</v>
      </c>
      <c r="F49" s="135">
        <f t="shared" si="8"/>
        <v>-0.7</v>
      </c>
      <c r="G49" s="135">
        <f t="shared" si="8"/>
        <v>1</v>
      </c>
      <c r="H49" s="135" t="s">
        <v>34</v>
      </c>
      <c r="I49" s="135">
        <f t="shared" si="8"/>
        <v>6.9</v>
      </c>
      <c r="J49" s="135">
        <f t="shared" si="8"/>
        <v>2.8</v>
      </c>
      <c r="K49" s="135">
        <f t="shared" si="8"/>
        <v>3.1</v>
      </c>
      <c r="L49" s="135">
        <f t="shared" si="8"/>
        <v>4</v>
      </c>
      <c r="M49" s="135">
        <f t="shared" si="8"/>
        <v>-23.7</v>
      </c>
      <c r="N49" s="135">
        <f t="shared" si="8"/>
        <v>-18</v>
      </c>
      <c r="O49" s="135">
        <f t="shared" si="8"/>
        <v>-15.5</v>
      </c>
      <c r="P49" s="138" t="s">
        <v>34</v>
      </c>
      <c r="Q49" s="57">
        <f t="shared" si="8"/>
        <v>4.0999999999999996</v>
      </c>
      <c r="R49" s="138">
        <f t="shared" si="8"/>
        <v>13.5</v>
      </c>
      <c r="S49" s="44" t="str">
        <f t="shared" si="4"/>
        <v>Ⅳ期</v>
      </c>
    </row>
    <row r="50" spans="1:19" ht="14.25" thickBot="1" x14ac:dyDescent="0.2">
      <c r="A50" s="59"/>
      <c r="B50" s="60"/>
      <c r="C50" s="61"/>
      <c r="D50" s="62"/>
      <c r="E50" s="62"/>
      <c r="F50" s="62"/>
      <c r="G50" s="62"/>
      <c r="H50" s="161"/>
      <c r="I50" s="62"/>
      <c r="J50" s="62"/>
      <c r="K50" s="62"/>
      <c r="L50" s="62"/>
      <c r="M50" s="62"/>
      <c r="N50" s="62"/>
      <c r="O50" s="62"/>
      <c r="P50" s="155"/>
      <c r="Q50" s="63"/>
      <c r="R50" s="64"/>
      <c r="S50" s="59"/>
    </row>
    <row r="51" spans="1:19" x14ac:dyDescent="0.15">
      <c r="A51" s="65" t="s">
        <v>22</v>
      </c>
      <c r="B51" s="66"/>
      <c r="C51" s="67"/>
      <c r="D51" s="68"/>
      <c r="E51" s="68"/>
      <c r="F51" s="68"/>
      <c r="G51" s="68"/>
      <c r="H51" s="162"/>
      <c r="I51" s="68"/>
      <c r="J51" s="68"/>
      <c r="K51" s="68"/>
      <c r="L51" s="68"/>
      <c r="M51" s="68"/>
      <c r="N51" s="68"/>
      <c r="O51" s="68"/>
      <c r="P51" s="156"/>
      <c r="Q51" s="69"/>
      <c r="R51" s="70"/>
      <c r="S51" s="65" t="str">
        <f>A51</f>
        <v>（季節調整済指数）</v>
      </c>
    </row>
    <row r="52" spans="1:19" x14ac:dyDescent="0.15">
      <c r="A52" s="44" t="str">
        <f t="shared" ref="A52:A71" si="9">A8</f>
        <v>30年Ⅰ期</v>
      </c>
      <c r="B52" s="71">
        <v>100.6</v>
      </c>
      <c r="C52" s="72">
        <v>100.6</v>
      </c>
      <c r="D52" s="47">
        <v>93.7</v>
      </c>
      <c r="E52" s="47">
        <v>113.3</v>
      </c>
      <c r="F52" s="47">
        <v>108.4</v>
      </c>
      <c r="G52" s="47">
        <v>102.3</v>
      </c>
      <c r="H52" s="158" t="s">
        <v>34</v>
      </c>
      <c r="I52" s="47">
        <v>107</v>
      </c>
      <c r="J52" s="47">
        <v>84.7</v>
      </c>
      <c r="K52" s="47">
        <v>87</v>
      </c>
      <c r="L52" s="47">
        <v>119.4</v>
      </c>
      <c r="M52" s="47">
        <v>83.3</v>
      </c>
      <c r="N52" s="47">
        <v>78.7</v>
      </c>
      <c r="O52" s="47">
        <v>104.3</v>
      </c>
      <c r="P52" s="152" t="s">
        <v>34</v>
      </c>
      <c r="Q52" s="46">
        <v>102.7</v>
      </c>
      <c r="R52" s="48">
        <v>117.5</v>
      </c>
      <c r="S52" s="44" t="str">
        <f t="shared" ref="S52:S71" si="10">S8</f>
        <v>30年Ⅰ期</v>
      </c>
    </row>
    <row r="53" spans="1:19" x14ac:dyDescent="0.15">
      <c r="A53" s="44" t="str">
        <f t="shared" si="9"/>
        <v>Ⅱ期</v>
      </c>
      <c r="B53" s="71">
        <v>105.1</v>
      </c>
      <c r="C53" s="72">
        <v>105.1</v>
      </c>
      <c r="D53" s="47">
        <v>108.8</v>
      </c>
      <c r="E53" s="47">
        <v>107.9</v>
      </c>
      <c r="F53" s="47">
        <v>105.3</v>
      </c>
      <c r="G53" s="47">
        <v>104.9</v>
      </c>
      <c r="H53" s="158" t="s">
        <v>34</v>
      </c>
      <c r="I53" s="47">
        <v>109.4</v>
      </c>
      <c r="J53" s="47">
        <v>79.099999999999994</v>
      </c>
      <c r="K53" s="47">
        <v>94.9</v>
      </c>
      <c r="L53" s="47">
        <v>123.1</v>
      </c>
      <c r="M53" s="47">
        <v>83.1</v>
      </c>
      <c r="N53" s="47">
        <v>75.400000000000006</v>
      </c>
      <c r="O53" s="47">
        <v>99</v>
      </c>
      <c r="P53" s="152" t="s">
        <v>34</v>
      </c>
      <c r="Q53" s="46">
        <v>106.2</v>
      </c>
      <c r="R53" s="48">
        <v>123.5</v>
      </c>
      <c r="S53" s="44" t="str">
        <f t="shared" si="10"/>
        <v>Ⅱ期</v>
      </c>
    </row>
    <row r="54" spans="1:19" x14ac:dyDescent="0.15">
      <c r="A54" s="44" t="str">
        <f t="shared" si="9"/>
        <v>Ⅲ期</v>
      </c>
      <c r="B54" s="71">
        <v>104.7</v>
      </c>
      <c r="C54" s="72">
        <v>104.7</v>
      </c>
      <c r="D54" s="47">
        <v>110.6</v>
      </c>
      <c r="E54" s="47">
        <v>102.3</v>
      </c>
      <c r="F54" s="47">
        <v>105.4</v>
      </c>
      <c r="G54" s="47">
        <v>98.4</v>
      </c>
      <c r="H54" s="158" t="s">
        <v>34</v>
      </c>
      <c r="I54" s="47">
        <v>108.8</v>
      </c>
      <c r="J54" s="47">
        <v>77.900000000000006</v>
      </c>
      <c r="K54" s="47">
        <v>98</v>
      </c>
      <c r="L54" s="47">
        <v>124.3</v>
      </c>
      <c r="M54" s="47">
        <v>81.599999999999994</v>
      </c>
      <c r="N54" s="47">
        <v>79</v>
      </c>
      <c r="O54" s="47">
        <v>101.1</v>
      </c>
      <c r="P54" s="152" t="s">
        <v>34</v>
      </c>
      <c r="Q54" s="46">
        <v>105.8</v>
      </c>
      <c r="R54" s="48">
        <v>121.4</v>
      </c>
      <c r="S54" s="44" t="str">
        <f t="shared" si="10"/>
        <v>Ⅲ期</v>
      </c>
    </row>
    <row r="55" spans="1:19" x14ac:dyDescent="0.15">
      <c r="A55" s="44" t="str">
        <f t="shared" si="9"/>
        <v>Ⅳ期</v>
      </c>
      <c r="B55" s="71">
        <v>108.5</v>
      </c>
      <c r="C55" s="72">
        <v>108.5</v>
      </c>
      <c r="D55" s="47">
        <v>106.7</v>
      </c>
      <c r="E55" s="47">
        <v>100.5</v>
      </c>
      <c r="F55" s="47">
        <v>101.6</v>
      </c>
      <c r="G55" s="47">
        <v>103.1</v>
      </c>
      <c r="H55" s="158" t="s">
        <v>34</v>
      </c>
      <c r="I55" s="47">
        <v>107.6</v>
      </c>
      <c r="J55" s="47">
        <v>81.900000000000006</v>
      </c>
      <c r="K55" s="47">
        <v>96.1</v>
      </c>
      <c r="L55" s="47">
        <v>133.5</v>
      </c>
      <c r="M55" s="47">
        <v>79.900000000000006</v>
      </c>
      <c r="N55" s="47">
        <v>83.5</v>
      </c>
      <c r="O55" s="47">
        <v>95.6</v>
      </c>
      <c r="P55" s="152" t="s">
        <v>34</v>
      </c>
      <c r="Q55" s="46">
        <v>110.7</v>
      </c>
      <c r="R55" s="48">
        <v>134.4</v>
      </c>
      <c r="S55" s="44" t="str">
        <f t="shared" si="10"/>
        <v>Ⅳ期</v>
      </c>
    </row>
    <row r="56" spans="1:19" x14ac:dyDescent="0.15">
      <c r="A56" s="44" t="str">
        <f t="shared" si="9"/>
        <v>31年Ⅰ期</v>
      </c>
      <c r="B56" s="71">
        <v>107</v>
      </c>
      <c r="C56" s="72">
        <v>107</v>
      </c>
      <c r="D56" s="47">
        <v>101.3</v>
      </c>
      <c r="E56" s="47">
        <v>99.9</v>
      </c>
      <c r="F56" s="47">
        <v>106.2</v>
      </c>
      <c r="G56" s="47">
        <v>113.1</v>
      </c>
      <c r="H56" s="158" t="s">
        <v>34</v>
      </c>
      <c r="I56" s="47">
        <v>93.9</v>
      </c>
      <c r="J56" s="47">
        <v>83.8</v>
      </c>
      <c r="K56" s="47">
        <v>95</v>
      </c>
      <c r="L56" s="47">
        <v>127.2</v>
      </c>
      <c r="M56" s="47">
        <v>83.6</v>
      </c>
      <c r="N56" s="47">
        <v>94.6</v>
      </c>
      <c r="O56" s="47">
        <v>99.7</v>
      </c>
      <c r="P56" s="152" t="s">
        <v>34</v>
      </c>
      <c r="Q56" s="46">
        <v>110.5</v>
      </c>
      <c r="R56" s="48">
        <v>130.19999999999999</v>
      </c>
      <c r="S56" s="44" t="str">
        <f t="shared" si="10"/>
        <v>31年Ⅰ期</v>
      </c>
    </row>
    <row r="57" spans="1:19" x14ac:dyDescent="0.15">
      <c r="A57" s="44" t="str">
        <f t="shared" si="9"/>
        <v>元年Ⅱ期</v>
      </c>
      <c r="B57" s="71">
        <v>108.9</v>
      </c>
      <c r="C57" s="72">
        <v>108.9</v>
      </c>
      <c r="D57" s="47">
        <v>102.6</v>
      </c>
      <c r="E57" s="47">
        <v>97.6</v>
      </c>
      <c r="F57" s="47">
        <v>106.6</v>
      </c>
      <c r="G57" s="47">
        <v>123.1</v>
      </c>
      <c r="H57" s="158" t="s">
        <v>34</v>
      </c>
      <c r="I57" s="47">
        <v>96.3</v>
      </c>
      <c r="J57" s="47">
        <v>81.400000000000006</v>
      </c>
      <c r="K57" s="47">
        <v>98.6</v>
      </c>
      <c r="L57" s="47">
        <v>133.6</v>
      </c>
      <c r="M57" s="47">
        <v>87.3</v>
      </c>
      <c r="N57" s="47">
        <v>95.9</v>
      </c>
      <c r="O57" s="47">
        <v>97.4</v>
      </c>
      <c r="P57" s="152" t="s">
        <v>34</v>
      </c>
      <c r="Q57" s="46">
        <v>112.5</v>
      </c>
      <c r="R57" s="48">
        <v>130.80000000000001</v>
      </c>
      <c r="S57" s="44" t="str">
        <f t="shared" si="10"/>
        <v>元年Ⅱ期</v>
      </c>
    </row>
    <row r="58" spans="1:19" x14ac:dyDescent="0.15">
      <c r="A58" s="44" t="str">
        <f t="shared" si="9"/>
        <v>Ⅲ期</v>
      </c>
      <c r="B58" s="71">
        <v>111.5</v>
      </c>
      <c r="C58" s="72">
        <v>111.5</v>
      </c>
      <c r="D58" s="47">
        <v>106</v>
      </c>
      <c r="E58" s="47">
        <v>103.9</v>
      </c>
      <c r="F58" s="47">
        <v>98.6</v>
      </c>
      <c r="G58" s="47">
        <v>131.19999999999999</v>
      </c>
      <c r="H58" s="158" t="s">
        <v>34</v>
      </c>
      <c r="I58" s="47">
        <v>90</v>
      </c>
      <c r="J58" s="47">
        <v>76.900000000000006</v>
      </c>
      <c r="K58" s="47">
        <v>103.7</v>
      </c>
      <c r="L58" s="47">
        <v>137.69999999999999</v>
      </c>
      <c r="M58" s="47">
        <v>82.4</v>
      </c>
      <c r="N58" s="47">
        <v>97.9</v>
      </c>
      <c r="O58" s="47">
        <v>103.1</v>
      </c>
      <c r="P58" s="152" t="s">
        <v>34</v>
      </c>
      <c r="Q58" s="46">
        <v>115</v>
      </c>
      <c r="R58" s="48">
        <v>134.19999999999999</v>
      </c>
      <c r="S58" s="44" t="str">
        <f t="shared" si="10"/>
        <v>Ⅲ期</v>
      </c>
    </row>
    <row r="59" spans="1:19" x14ac:dyDescent="0.15">
      <c r="A59" s="44" t="str">
        <f t="shared" si="9"/>
        <v>Ⅳ期</v>
      </c>
      <c r="B59" s="71">
        <v>111.8</v>
      </c>
      <c r="C59" s="72">
        <v>111.8</v>
      </c>
      <c r="D59" s="47">
        <v>98</v>
      </c>
      <c r="E59" s="47">
        <v>103.2</v>
      </c>
      <c r="F59" s="47">
        <v>113</v>
      </c>
      <c r="G59" s="47">
        <v>133.19999999999999</v>
      </c>
      <c r="H59" s="158" t="s">
        <v>34</v>
      </c>
      <c r="I59" s="47">
        <v>88.2</v>
      </c>
      <c r="J59" s="47">
        <v>77.400000000000006</v>
      </c>
      <c r="K59" s="47">
        <v>99.5</v>
      </c>
      <c r="L59" s="47">
        <v>138.69999999999999</v>
      </c>
      <c r="M59" s="47">
        <v>82.3</v>
      </c>
      <c r="N59" s="47">
        <v>105.3</v>
      </c>
      <c r="O59" s="47">
        <v>96.5</v>
      </c>
      <c r="P59" s="152" t="s">
        <v>34</v>
      </c>
      <c r="Q59" s="46">
        <v>114.7</v>
      </c>
      <c r="R59" s="48">
        <v>137.19999999999999</v>
      </c>
      <c r="S59" s="44" t="str">
        <f t="shared" si="10"/>
        <v>Ⅳ期</v>
      </c>
    </row>
    <row r="60" spans="1:19" x14ac:dyDescent="0.15">
      <c r="A60" s="44" t="str">
        <f t="shared" si="9"/>
        <v>2年Ⅰ期</v>
      </c>
      <c r="B60" s="71">
        <v>113.7</v>
      </c>
      <c r="C60" s="72">
        <v>113.7</v>
      </c>
      <c r="D60" s="47">
        <v>97.3</v>
      </c>
      <c r="E60" s="47">
        <v>104</v>
      </c>
      <c r="F60" s="47">
        <v>105.6</v>
      </c>
      <c r="G60" s="47">
        <v>135.1</v>
      </c>
      <c r="H60" s="158" t="s">
        <v>34</v>
      </c>
      <c r="I60" s="47">
        <v>75.900000000000006</v>
      </c>
      <c r="J60" s="47">
        <v>79.599999999999994</v>
      </c>
      <c r="K60" s="47">
        <v>106.9</v>
      </c>
      <c r="L60" s="47">
        <v>127.2</v>
      </c>
      <c r="M60" s="47">
        <v>84.9</v>
      </c>
      <c r="N60" s="47">
        <v>108.2</v>
      </c>
      <c r="O60" s="47">
        <v>94.2</v>
      </c>
      <c r="P60" s="152" t="s">
        <v>34</v>
      </c>
      <c r="Q60" s="46">
        <v>115.9</v>
      </c>
      <c r="R60" s="48">
        <v>139.4</v>
      </c>
      <c r="S60" s="44" t="str">
        <f t="shared" si="10"/>
        <v>2年Ⅰ期</v>
      </c>
    </row>
    <row r="61" spans="1:19" x14ac:dyDescent="0.15">
      <c r="A61" s="44" t="str">
        <f t="shared" si="9"/>
        <v>Ⅱ期</v>
      </c>
      <c r="B61" s="71">
        <v>112.1</v>
      </c>
      <c r="C61" s="72">
        <v>112.1</v>
      </c>
      <c r="D61" s="47">
        <v>100.1</v>
      </c>
      <c r="E61" s="47">
        <v>89.9</v>
      </c>
      <c r="F61" s="47">
        <v>98.8</v>
      </c>
      <c r="G61" s="47">
        <v>127.4</v>
      </c>
      <c r="H61" s="158" t="s">
        <v>34</v>
      </c>
      <c r="I61" s="47">
        <v>82.8</v>
      </c>
      <c r="J61" s="47">
        <v>81.599999999999994</v>
      </c>
      <c r="K61" s="47">
        <v>106.8</v>
      </c>
      <c r="L61" s="47">
        <v>126.7</v>
      </c>
      <c r="M61" s="47">
        <v>79.2</v>
      </c>
      <c r="N61" s="47">
        <v>101.4</v>
      </c>
      <c r="O61" s="47">
        <v>101.6</v>
      </c>
      <c r="P61" s="152" t="s">
        <v>34</v>
      </c>
      <c r="Q61" s="46">
        <v>114.4</v>
      </c>
      <c r="R61" s="48">
        <v>140</v>
      </c>
      <c r="S61" s="44" t="str">
        <f t="shared" si="10"/>
        <v>Ⅱ期</v>
      </c>
    </row>
    <row r="62" spans="1:19" x14ac:dyDescent="0.15">
      <c r="A62" s="44" t="str">
        <f t="shared" si="9"/>
        <v>Ⅲ期</v>
      </c>
      <c r="B62" s="71">
        <v>109.2</v>
      </c>
      <c r="C62" s="72">
        <v>109.2</v>
      </c>
      <c r="D62" s="47">
        <v>93</v>
      </c>
      <c r="E62" s="47">
        <v>100.2</v>
      </c>
      <c r="F62" s="47">
        <v>94</v>
      </c>
      <c r="G62" s="47">
        <v>122.4</v>
      </c>
      <c r="H62" s="158" t="s">
        <v>34</v>
      </c>
      <c r="I62" s="47">
        <v>80.7</v>
      </c>
      <c r="J62" s="47">
        <v>76.8</v>
      </c>
      <c r="K62" s="47">
        <v>105</v>
      </c>
      <c r="L62" s="47">
        <v>122.7</v>
      </c>
      <c r="M62" s="47">
        <v>66.599999999999994</v>
      </c>
      <c r="N62" s="47">
        <v>98.8</v>
      </c>
      <c r="O62" s="47">
        <v>98.5</v>
      </c>
      <c r="P62" s="152" t="s">
        <v>34</v>
      </c>
      <c r="Q62" s="46">
        <v>111.4</v>
      </c>
      <c r="R62" s="48">
        <v>137.69999999999999</v>
      </c>
      <c r="S62" s="44" t="str">
        <f t="shared" si="10"/>
        <v>Ⅲ期</v>
      </c>
    </row>
    <row r="63" spans="1:19" x14ac:dyDescent="0.15">
      <c r="A63" s="44" t="str">
        <f t="shared" si="9"/>
        <v>Ⅳ期</v>
      </c>
      <c r="B63" s="71">
        <v>102.4</v>
      </c>
      <c r="C63" s="72">
        <v>102.4</v>
      </c>
      <c r="D63" s="47">
        <v>92.2</v>
      </c>
      <c r="E63" s="47">
        <v>102.5</v>
      </c>
      <c r="F63" s="47">
        <v>97.8</v>
      </c>
      <c r="G63" s="47">
        <v>117.3</v>
      </c>
      <c r="H63" s="158" t="s">
        <v>34</v>
      </c>
      <c r="I63" s="47">
        <v>80</v>
      </c>
      <c r="J63" s="47">
        <v>77.8</v>
      </c>
      <c r="K63" s="47">
        <v>93.9</v>
      </c>
      <c r="L63" s="47">
        <v>126.1</v>
      </c>
      <c r="M63" s="47">
        <v>60.9</v>
      </c>
      <c r="N63" s="47">
        <v>95.2</v>
      </c>
      <c r="O63" s="47">
        <v>98.1</v>
      </c>
      <c r="P63" s="152" t="s">
        <v>34</v>
      </c>
      <c r="Q63" s="46">
        <v>102.6</v>
      </c>
      <c r="R63" s="48">
        <v>126.2</v>
      </c>
      <c r="S63" s="44" t="str">
        <f t="shared" si="10"/>
        <v>Ⅳ期</v>
      </c>
    </row>
    <row r="64" spans="1:19" x14ac:dyDescent="0.15">
      <c r="A64" s="44" t="str">
        <f t="shared" si="9"/>
        <v>3年Ⅰ期</v>
      </c>
      <c r="B64" s="71">
        <v>101.5</v>
      </c>
      <c r="C64" s="72">
        <v>101.5</v>
      </c>
      <c r="D64" s="47">
        <v>94.8</v>
      </c>
      <c r="E64" s="47">
        <v>107.2</v>
      </c>
      <c r="F64" s="47">
        <v>93.9</v>
      </c>
      <c r="G64" s="47">
        <v>112.3</v>
      </c>
      <c r="H64" s="158" t="s">
        <v>34</v>
      </c>
      <c r="I64" s="47">
        <v>80.900000000000006</v>
      </c>
      <c r="J64" s="47">
        <v>72.5</v>
      </c>
      <c r="K64" s="47">
        <v>93.3</v>
      </c>
      <c r="L64" s="47">
        <v>119.7</v>
      </c>
      <c r="M64" s="47">
        <v>66</v>
      </c>
      <c r="N64" s="47">
        <v>99.2</v>
      </c>
      <c r="O64" s="47">
        <v>93.4</v>
      </c>
      <c r="P64" s="152" t="s">
        <v>34</v>
      </c>
      <c r="Q64" s="46">
        <v>104.3</v>
      </c>
      <c r="R64" s="48">
        <v>122.6</v>
      </c>
      <c r="S64" s="44" t="str">
        <f t="shared" si="10"/>
        <v>3年Ⅰ期</v>
      </c>
    </row>
    <row r="65" spans="1:19" x14ac:dyDescent="0.15">
      <c r="A65" s="44" t="str">
        <f t="shared" si="9"/>
        <v>Ⅱ期</v>
      </c>
      <c r="B65" s="71">
        <v>101.9</v>
      </c>
      <c r="C65" s="72">
        <v>101.9</v>
      </c>
      <c r="D65" s="47">
        <v>89.2</v>
      </c>
      <c r="E65" s="47">
        <v>94.2</v>
      </c>
      <c r="F65" s="47">
        <v>95.9</v>
      </c>
      <c r="G65" s="47">
        <v>111.4</v>
      </c>
      <c r="H65" s="158" t="s">
        <v>34</v>
      </c>
      <c r="I65" s="47">
        <v>86.1</v>
      </c>
      <c r="J65" s="47">
        <v>78.900000000000006</v>
      </c>
      <c r="K65" s="47">
        <v>91.9</v>
      </c>
      <c r="L65" s="47">
        <v>129.80000000000001</v>
      </c>
      <c r="M65" s="47">
        <v>76</v>
      </c>
      <c r="N65" s="47">
        <v>97.2</v>
      </c>
      <c r="O65" s="47">
        <v>97</v>
      </c>
      <c r="P65" s="152" t="s">
        <v>34</v>
      </c>
      <c r="Q65" s="46">
        <v>104.1</v>
      </c>
      <c r="R65" s="48">
        <v>122.7</v>
      </c>
      <c r="S65" s="44" t="str">
        <f t="shared" si="10"/>
        <v>Ⅱ期</v>
      </c>
    </row>
    <row r="66" spans="1:19" x14ac:dyDescent="0.15">
      <c r="A66" s="44" t="str">
        <f t="shared" si="9"/>
        <v>Ⅲ期</v>
      </c>
      <c r="B66" s="71">
        <v>104.8</v>
      </c>
      <c r="C66" s="72">
        <v>104.8</v>
      </c>
      <c r="D66" s="47">
        <v>88.4</v>
      </c>
      <c r="E66" s="47">
        <v>100.7</v>
      </c>
      <c r="F66" s="47">
        <v>100.9</v>
      </c>
      <c r="G66" s="47">
        <v>116.2</v>
      </c>
      <c r="H66" s="158" t="s">
        <v>34</v>
      </c>
      <c r="I66" s="47">
        <v>102.3</v>
      </c>
      <c r="J66" s="47">
        <v>86</v>
      </c>
      <c r="K66" s="47">
        <v>92.1</v>
      </c>
      <c r="L66" s="47">
        <v>126.9</v>
      </c>
      <c r="M66" s="47">
        <v>65.099999999999994</v>
      </c>
      <c r="N66" s="47">
        <v>100.3</v>
      </c>
      <c r="O66" s="47">
        <v>97.9</v>
      </c>
      <c r="P66" s="152" t="s">
        <v>34</v>
      </c>
      <c r="Q66" s="46">
        <v>108.1</v>
      </c>
      <c r="R66" s="48">
        <v>131.80000000000001</v>
      </c>
      <c r="S66" s="44" t="str">
        <f t="shared" si="10"/>
        <v>Ⅲ期</v>
      </c>
    </row>
    <row r="67" spans="1:19" x14ac:dyDescent="0.15">
      <c r="A67" s="44" t="str">
        <f t="shared" si="9"/>
        <v>Ⅳ期</v>
      </c>
      <c r="B67" s="71">
        <v>108.4</v>
      </c>
      <c r="C67" s="72">
        <v>108.4</v>
      </c>
      <c r="D67" s="47">
        <v>92.5</v>
      </c>
      <c r="E67" s="47">
        <v>94.3</v>
      </c>
      <c r="F67" s="47">
        <v>103</v>
      </c>
      <c r="G67" s="47">
        <v>116.2</v>
      </c>
      <c r="H67" s="158" t="s">
        <v>34</v>
      </c>
      <c r="I67" s="47">
        <v>93.4</v>
      </c>
      <c r="J67" s="47">
        <v>91.3</v>
      </c>
      <c r="K67" s="47">
        <v>96</v>
      </c>
      <c r="L67" s="47">
        <v>126.3</v>
      </c>
      <c r="M67" s="47">
        <v>81.8</v>
      </c>
      <c r="N67" s="47">
        <v>98.5</v>
      </c>
      <c r="O67" s="47">
        <v>94.1</v>
      </c>
      <c r="P67" s="152" t="s">
        <v>34</v>
      </c>
      <c r="Q67" s="46">
        <v>111.7</v>
      </c>
      <c r="R67" s="48">
        <v>135.4</v>
      </c>
      <c r="S67" s="44" t="str">
        <f t="shared" si="10"/>
        <v>Ⅳ期</v>
      </c>
    </row>
    <row r="68" spans="1:19" x14ac:dyDescent="0.15">
      <c r="A68" s="44" t="str">
        <f t="shared" si="9"/>
        <v>４年Ⅰ期</v>
      </c>
      <c r="B68" s="71">
        <v>110.5</v>
      </c>
      <c r="C68" s="72">
        <v>110.5</v>
      </c>
      <c r="D68" s="47">
        <v>94.4</v>
      </c>
      <c r="E68" s="47">
        <v>99.4</v>
      </c>
      <c r="F68" s="47">
        <v>111</v>
      </c>
      <c r="G68" s="47">
        <v>112.8</v>
      </c>
      <c r="H68" s="158" t="s">
        <v>34</v>
      </c>
      <c r="I68" s="47">
        <v>98.1</v>
      </c>
      <c r="J68" s="47">
        <v>116.4</v>
      </c>
      <c r="K68" s="47">
        <v>103.6</v>
      </c>
      <c r="L68" s="47">
        <v>138.69999999999999</v>
      </c>
      <c r="M68" s="47">
        <v>65</v>
      </c>
      <c r="N68" s="47">
        <v>90.2</v>
      </c>
      <c r="O68" s="47">
        <v>88.6</v>
      </c>
      <c r="P68" s="152" t="s">
        <v>34</v>
      </c>
      <c r="Q68" s="46">
        <v>113.7</v>
      </c>
      <c r="R68" s="48">
        <v>131.5</v>
      </c>
      <c r="S68" s="44" t="str">
        <f t="shared" si="10"/>
        <v>４年Ⅰ期</v>
      </c>
    </row>
    <row r="69" spans="1:19" x14ac:dyDescent="0.15">
      <c r="A69" s="44" t="str">
        <f t="shared" si="9"/>
        <v>Ⅱ期</v>
      </c>
      <c r="B69" s="71">
        <v>110.9</v>
      </c>
      <c r="C69" s="72">
        <v>110.9</v>
      </c>
      <c r="D69" s="47">
        <v>91.4</v>
      </c>
      <c r="E69" s="47">
        <v>112.3</v>
      </c>
      <c r="F69" s="47">
        <v>103.3</v>
      </c>
      <c r="G69" s="47">
        <v>115.6</v>
      </c>
      <c r="H69" s="158" t="s">
        <v>34</v>
      </c>
      <c r="I69" s="47">
        <v>92.5</v>
      </c>
      <c r="J69" s="47">
        <v>135</v>
      </c>
      <c r="K69" s="47">
        <v>98</v>
      </c>
      <c r="L69" s="47">
        <v>141.6</v>
      </c>
      <c r="M69" s="47">
        <v>69</v>
      </c>
      <c r="N69" s="47">
        <v>81.5</v>
      </c>
      <c r="O69" s="47">
        <v>85.2</v>
      </c>
      <c r="P69" s="152" t="s">
        <v>34</v>
      </c>
      <c r="Q69" s="46">
        <v>113.1</v>
      </c>
      <c r="R69" s="48">
        <v>138.19999999999999</v>
      </c>
      <c r="S69" s="44" t="str">
        <f t="shared" si="10"/>
        <v>Ⅱ期</v>
      </c>
    </row>
    <row r="70" spans="1:19" x14ac:dyDescent="0.15">
      <c r="A70" s="44" t="str">
        <f t="shared" si="9"/>
        <v>Ⅲ期</v>
      </c>
      <c r="B70" s="71">
        <v>110.7</v>
      </c>
      <c r="C70" s="72">
        <v>110.7</v>
      </c>
      <c r="D70" s="47">
        <v>92.5</v>
      </c>
      <c r="E70" s="47">
        <v>115.5</v>
      </c>
      <c r="F70" s="47">
        <v>104.3</v>
      </c>
      <c r="G70" s="47">
        <v>113.2</v>
      </c>
      <c r="H70" s="158" t="s">
        <v>34</v>
      </c>
      <c r="I70" s="47">
        <v>96.1</v>
      </c>
      <c r="J70" s="47">
        <v>100.4</v>
      </c>
      <c r="K70" s="47">
        <v>97.6</v>
      </c>
      <c r="L70" s="47">
        <v>138.4</v>
      </c>
      <c r="M70" s="47">
        <v>67.7</v>
      </c>
      <c r="N70" s="47">
        <v>78.900000000000006</v>
      </c>
      <c r="O70" s="47">
        <v>76.8</v>
      </c>
      <c r="P70" s="152" t="s">
        <v>34</v>
      </c>
      <c r="Q70" s="46">
        <v>112.3</v>
      </c>
      <c r="R70" s="48">
        <v>144.30000000000001</v>
      </c>
      <c r="S70" s="44" t="str">
        <f t="shared" si="10"/>
        <v>Ⅲ期</v>
      </c>
    </row>
    <row r="71" spans="1:19" x14ac:dyDescent="0.15">
      <c r="A71" s="44" t="str">
        <f t="shared" si="9"/>
        <v>Ⅳ期</v>
      </c>
      <c r="B71" s="71">
        <v>113.6</v>
      </c>
      <c r="C71" s="72">
        <v>113.6</v>
      </c>
      <c r="D71" s="47">
        <v>95.8</v>
      </c>
      <c r="E71" s="47">
        <v>120.9</v>
      </c>
      <c r="F71" s="47">
        <v>103.5</v>
      </c>
      <c r="G71" s="47">
        <v>116.3</v>
      </c>
      <c r="H71" s="158" t="s">
        <v>34</v>
      </c>
      <c r="I71" s="47">
        <v>99.7</v>
      </c>
      <c r="J71" s="47">
        <v>100</v>
      </c>
      <c r="K71" s="47">
        <v>101.6</v>
      </c>
      <c r="L71" s="47">
        <v>136.1</v>
      </c>
      <c r="M71" s="47">
        <v>62.5</v>
      </c>
      <c r="N71" s="47">
        <v>79.2</v>
      </c>
      <c r="O71" s="47">
        <v>78</v>
      </c>
      <c r="P71" s="152" t="s">
        <v>34</v>
      </c>
      <c r="Q71" s="46">
        <v>116.5</v>
      </c>
      <c r="R71" s="48">
        <v>151.69999999999999</v>
      </c>
      <c r="S71" s="44" t="str">
        <f t="shared" si="10"/>
        <v>Ⅳ期</v>
      </c>
    </row>
    <row r="72" spans="1:19" x14ac:dyDescent="0.15">
      <c r="A72" s="49"/>
      <c r="B72" s="73"/>
      <c r="C72" s="74"/>
      <c r="D72" s="75"/>
      <c r="E72" s="75"/>
      <c r="F72" s="75"/>
      <c r="G72" s="75"/>
      <c r="H72" s="163"/>
      <c r="I72" s="75"/>
      <c r="J72" s="75"/>
      <c r="K72" s="75"/>
      <c r="L72" s="75"/>
      <c r="M72" s="75"/>
      <c r="N72" s="75"/>
      <c r="O72" s="75"/>
      <c r="P72" s="157"/>
      <c r="Q72" s="76"/>
      <c r="R72" s="77"/>
      <c r="S72" s="49"/>
    </row>
    <row r="73" spans="1:19" x14ac:dyDescent="0.15">
      <c r="A73" s="40" t="s">
        <v>74</v>
      </c>
      <c r="B73" s="78"/>
      <c r="C73" s="79"/>
      <c r="D73" s="42"/>
      <c r="E73" s="42"/>
      <c r="F73" s="42"/>
      <c r="G73" s="42"/>
      <c r="H73" s="160"/>
      <c r="I73" s="42"/>
      <c r="J73" s="42"/>
      <c r="K73" s="42"/>
      <c r="L73" s="42"/>
      <c r="M73" s="42"/>
      <c r="N73" s="42"/>
      <c r="O73" s="42"/>
      <c r="P73" s="154"/>
      <c r="Q73" s="41"/>
      <c r="R73" s="43"/>
      <c r="S73" s="40" t="str">
        <f>A73</f>
        <v>（前期末比）</v>
      </c>
    </row>
    <row r="74" spans="1:19" x14ac:dyDescent="0.15">
      <c r="A74" s="44" t="s">
        <v>81</v>
      </c>
      <c r="B74" s="136">
        <v>1.9</v>
      </c>
      <c r="C74" s="137">
        <v>1.9</v>
      </c>
      <c r="D74" s="135">
        <v>-3.4</v>
      </c>
      <c r="E74" s="135">
        <v>10.9</v>
      </c>
      <c r="F74" s="135">
        <v>-3.8</v>
      </c>
      <c r="G74" s="135">
        <v>0.9</v>
      </c>
      <c r="H74" s="135" t="s">
        <v>34</v>
      </c>
      <c r="I74" s="135">
        <v>2.7</v>
      </c>
      <c r="J74" s="135">
        <v>-8.4</v>
      </c>
      <c r="K74" s="135">
        <v>0.5</v>
      </c>
      <c r="L74" s="135">
        <v>-1.6</v>
      </c>
      <c r="M74" s="135">
        <v>-6.4</v>
      </c>
      <c r="N74" s="135">
        <v>-5</v>
      </c>
      <c r="O74" s="135">
        <v>-0.7</v>
      </c>
      <c r="P74" s="138" t="s">
        <v>34</v>
      </c>
      <c r="Q74" s="134">
        <v>2.2999999999999998</v>
      </c>
      <c r="R74" s="138">
        <v>9</v>
      </c>
      <c r="S74" s="44" t="s">
        <v>81</v>
      </c>
    </row>
    <row r="75" spans="1:19" x14ac:dyDescent="0.15">
      <c r="A75" s="44" t="s">
        <v>7</v>
      </c>
      <c r="B75" s="136">
        <v>4.5</v>
      </c>
      <c r="C75" s="137">
        <v>4.5</v>
      </c>
      <c r="D75" s="135">
        <v>16.100000000000001</v>
      </c>
      <c r="E75" s="135">
        <v>-4.8</v>
      </c>
      <c r="F75" s="135">
        <v>-2.9</v>
      </c>
      <c r="G75" s="135">
        <v>2.5</v>
      </c>
      <c r="H75" s="135" t="s">
        <v>34</v>
      </c>
      <c r="I75" s="135">
        <v>2.2000000000000002</v>
      </c>
      <c r="J75" s="135">
        <v>-6.6</v>
      </c>
      <c r="K75" s="135">
        <v>9.1</v>
      </c>
      <c r="L75" s="135">
        <v>3.1</v>
      </c>
      <c r="M75" s="135">
        <v>-0.2</v>
      </c>
      <c r="N75" s="135">
        <v>-4.2</v>
      </c>
      <c r="O75" s="135">
        <v>-5.0999999999999996</v>
      </c>
      <c r="P75" s="138" t="s">
        <v>34</v>
      </c>
      <c r="Q75" s="134">
        <v>3.4</v>
      </c>
      <c r="R75" s="138">
        <v>5.0999999999999996</v>
      </c>
      <c r="S75" s="44" t="s">
        <v>7</v>
      </c>
    </row>
    <row r="76" spans="1:19" x14ac:dyDescent="0.15">
      <c r="A76" s="44" t="s">
        <v>8</v>
      </c>
      <c r="B76" s="136">
        <v>-0.4</v>
      </c>
      <c r="C76" s="137">
        <v>-0.4</v>
      </c>
      <c r="D76" s="135">
        <v>1.7</v>
      </c>
      <c r="E76" s="135">
        <v>-5.2</v>
      </c>
      <c r="F76" s="135">
        <v>0.1</v>
      </c>
      <c r="G76" s="135">
        <v>-6.2</v>
      </c>
      <c r="H76" s="135" t="s">
        <v>34</v>
      </c>
      <c r="I76" s="135">
        <v>-0.5</v>
      </c>
      <c r="J76" s="135">
        <v>-1.5</v>
      </c>
      <c r="K76" s="135">
        <v>3.3</v>
      </c>
      <c r="L76" s="135">
        <v>1</v>
      </c>
      <c r="M76" s="135">
        <v>-1.8</v>
      </c>
      <c r="N76" s="135">
        <v>4.8</v>
      </c>
      <c r="O76" s="135">
        <v>2.1</v>
      </c>
      <c r="P76" s="138" t="s">
        <v>34</v>
      </c>
      <c r="Q76" s="134">
        <v>-0.4</v>
      </c>
      <c r="R76" s="138">
        <v>-1.7</v>
      </c>
      <c r="S76" s="44" t="s">
        <v>8</v>
      </c>
    </row>
    <row r="77" spans="1:19" x14ac:dyDescent="0.15">
      <c r="A77" s="44" t="s">
        <v>9</v>
      </c>
      <c r="B77" s="136">
        <v>3.6</v>
      </c>
      <c r="C77" s="137">
        <v>3.6</v>
      </c>
      <c r="D77" s="135">
        <v>-3.5</v>
      </c>
      <c r="E77" s="135">
        <v>-1.8</v>
      </c>
      <c r="F77" s="135">
        <v>-3.6</v>
      </c>
      <c r="G77" s="135">
        <v>4.8</v>
      </c>
      <c r="H77" s="135" t="s">
        <v>34</v>
      </c>
      <c r="I77" s="135">
        <v>-1.1000000000000001</v>
      </c>
      <c r="J77" s="135">
        <v>5.0999999999999996</v>
      </c>
      <c r="K77" s="135">
        <v>-1.9</v>
      </c>
      <c r="L77" s="135">
        <v>7.4</v>
      </c>
      <c r="M77" s="135">
        <v>-2.1</v>
      </c>
      <c r="N77" s="135">
        <v>5.7</v>
      </c>
      <c r="O77" s="135">
        <v>-5.4</v>
      </c>
      <c r="P77" s="138" t="s">
        <v>34</v>
      </c>
      <c r="Q77" s="134">
        <v>4.5999999999999996</v>
      </c>
      <c r="R77" s="138">
        <v>10.7</v>
      </c>
      <c r="S77" s="44" t="s">
        <v>9</v>
      </c>
    </row>
    <row r="78" spans="1:19" x14ac:dyDescent="0.15">
      <c r="A78" s="44" t="str">
        <f t="shared" ref="A78:A93" si="11">A34</f>
        <v>31年Ⅰ期</v>
      </c>
      <c r="B78" s="136">
        <f t="shared" ref="B78:G86" si="12">ROUND((B56/B55-1)*100,1)</f>
        <v>-1.4</v>
      </c>
      <c r="C78" s="137">
        <f t="shared" si="12"/>
        <v>-1.4</v>
      </c>
      <c r="D78" s="135">
        <f t="shared" si="12"/>
        <v>-5.0999999999999996</v>
      </c>
      <c r="E78" s="135">
        <f t="shared" si="12"/>
        <v>-0.6</v>
      </c>
      <c r="F78" s="135">
        <f t="shared" si="12"/>
        <v>4.5</v>
      </c>
      <c r="G78" s="135">
        <f t="shared" si="12"/>
        <v>9.6999999999999993</v>
      </c>
      <c r="H78" s="135" t="s">
        <v>34</v>
      </c>
      <c r="I78" s="135">
        <f t="shared" ref="I78:O86" si="13">ROUND((I56/I55-1)*100,1)</f>
        <v>-12.7</v>
      </c>
      <c r="J78" s="135">
        <f t="shared" si="13"/>
        <v>2.2999999999999998</v>
      </c>
      <c r="K78" s="135">
        <f t="shared" si="13"/>
        <v>-1.1000000000000001</v>
      </c>
      <c r="L78" s="135">
        <f t="shared" si="13"/>
        <v>-4.7</v>
      </c>
      <c r="M78" s="135">
        <f t="shared" si="13"/>
        <v>4.5999999999999996</v>
      </c>
      <c r="N78" s="135">
        <f t="shared" si="13"/>
        <v>13.3</v>
      </c>
      <c r="O78" s="135">
        <f t="shared" si="13"/>
        <v>4.3</v>
      </c>
      <c r="P78" s="138" t="s">
        <v>34</v>
      </c>
      <c r="Q78" s="134">
        <f t="shared" ref="Q78:R86" si="14">ROUND((Q56/Q55-1)*100,1)</f>
        <v>-0.2</v>
      </c>
      <c r="R78" s="138">
        <f t="shared" si="14"/>
        <v>-3.1</v>
      </c>
      <c r="S78" s="44" t="str">
        <f t="shared" ref="S78:S93" si="15">S34</f>
        <v>31年Ⅰ期</v>
      </c>
    </row>
    <row r="79" spans="1:19" x14ac:dyDescent="0.15">
      <c r="A79" s="44" t="str">
        <f t="shared" si="11"/>
        <v>元年Ⅱ期</v>
      </c>
      <c r="B79" s="136">
        <f t="shared" si="12"/>
        <v>1.8</v>
      </c>
      <c r="C79" s="137">
        <f t="shared" si="12"/>
        <v>1.8</v>
      </c>
      <c r="D79" s="135">
        <f t="shared" si="12"/>
        <v>1.3</v>
      </c>
      <c r="E79" s="135">
        <f t="shared" si="12"/>
        <v>-2.2999999999999998</v>
      </c>
      <c r="F79" s="135">
        <f t="shared" si="12"/>
        <v>0.4</v>
      </c>
      <c r="G79" s="135">
        <f t="shared" si="12"/>
        <v>8.8000000000000007</v>
      </c>
      <c r="H79" s="135" t="s">
        <v>34</v>
      </c>
      <c r="I79" s="135">
        <f t="shared" si="13"/>
        <v>2.6</v>
      </c>
      <c r="J79" s="135">
        <f t="shared" si="13"/>
        <v>-2.9</v>
      </c>
      <c r="K79" s="135">
        <f t="shared" si="13"/>
        <v>3.8</v>
      </c>
      <c r="L79" s="135">
        <f t="shared" si="13"/>
        <v>5</v>
      </c>
      <c r="M79" s="135">
        <f t="shared" si="13"/>
        <v>4.4000000000000004</v>
      </c>
      <c r="N79" s="135">
        <f t="shared" si="13"/>
        <v>1.4</v>
      </c>
      <c r="O79" s="135">
        <f t="shared" si="13"/>
        <v>-2.2999999999999998</v>
      </c>
      <c r="P79" s="138" t="s">
        <v>34</v>
      </c>
      <c r="Q79" s="134">
        <f t="shared" si="14"/>
        <v>1.8</v>
      </c>
      <c r="R79" s="138">
        <f t="shared" si="14"/>
        <v>0.5</v>
      </c>
      <c r="S79" s="44" t="str">
        <f t="shared" si="15"/>
        <v>元年Ⅱ期</v>
      </c>
    </row>
    <row r="80" spans="1:19" x14ac:dyDescent="0.15">
      <c r="A80" s="44" t="str">
        <f t="shared" si="11"/>
        <v>Ⅲ期</v>
      </c>
      <c r="B80" s="136">
        <f t="shared" si="12"/>
        <v>2.4</v>
      </c>
      <c r="C80" s="137">
        <f t="shared" si="12"/>
        <v>2.4</v>
      </c>
      <c r="D80" s="135">
        <f t="shared" si="12"/>
        <v>3.3</v>
      </c>
      <c r="E80" s="135">
        <f t="shared" si="12"/>
        <v>6.5</v>
      </c>
      <c r="F80" s="135">
        <f t="shared" si="12"/>
        <v>-7.5</v>
      </c>
      <c r="G80" s="135">
        <f t="shared" si="12"/>
        <v>6.6</v>
      </c>
      <c r="H80" s="135" t="s">
        <v>34</v>
      </c>
      <c r="I80" s="135">
        <f t="shared" si="13"/>
        <v>-6.5</v>
      </c>
      <c r="J80" s="135">
        <f t="shared" si="13"/>
        <v>-5.5</v>
      </c>
      <c r="K80" s="135">
        <f t="shared" si="13"/>
        <v>5.2</v>
      </c>
      <c r="L80" s="135">
        <f t="shared" si="13"/>
        <v>3.1</v>
      </c>
      <c r="M80" s="135">
        <f t="shared" si="13"/>
        <v>-5.6</v>
      </c>
      <c r="N80" s="135">
        <f t="shared" si="13"/>
        <v>2.1</v>
      </c>
      <c r="O80" s="135">
        <f t="shared" si="13"/>
        <v>5.9</v>
      </c>
      <c r="P80" s="138" t="s">
        <v>34</v>
      </c>
      <c r="Q80" s="134">
        <f t="shared" si="14"/>
        <v>2.2000000000000002</v>
      </c>
      <c r="R80" s="138">
        <f t="shared" si="14"/>
        <v>2.6</v>
      </c>
      <c r="S80" s="44" t="str">
        <f t="shared" si="15"/>
        <v>Ⅲ期</v>
      </c>
    </row>
    <row r="81" spans="1:19" x14ac:dyDescent="0.15">
      <c r="A81" s="44" t="str">
        <f t="shared" si="11"/>
        <v>Ⅳ期</v>
      </c>
      <c r="B81" s="136">
        <f t="shared" si="12"/>
        <v>0.3</v>
      </c>
      <c r="C81" s="137">
        <f t="shared" si="12"/>
        <v>0.3</v>
      </c>
      <c r="D81" s="135">
        <f t="shared" si="12"/>
        <v>-7.5</v>
      </c>
      <c r="E81" s="135">
        <f t="shared" si="12"/>
        <v>-0.7</v>
      </c>
      <c r="F81" s="135">
        <f t="shared" si="12"/>
        <v>14.6</v>
      </c>
      <c r="G81" s="135">
        <f t="shared" si="12"/>
        <v>1.5</v>
      </c>
      <c r="H81" s="135" t="s">
        <v>34</v>
      </c>
      <c r="I81" s="135">
        <f t="shared" si="13"/>
        <v>-2</v>
      </c>
      <c r="J81" s="135">
        <f t="shared" si="13"/>
        <v>0.7</v>
      </c>
      <c r="K81" s="135">
        <f t="shared" si="13"/>
        <v>-4.0999999999999996</v>
      </c>
      <c r="L81" s="135">
        <f t="shared" si="13"/>
        <v>0.7</v>
      </c>
      <c r="M81" s="135">
        <f t="shared" si="13"/>
        <v>-0.1</v>
      </c>
      <c r="N81" s="135">
        <f t="shared" si="13"/>
        <v>7.6</v>
      </c>
      <c r="O81" s="135">
        <f t="shared" si="13"/>
        <v>-6.4</v>
      </c>
      <c r="P81" s="138" t="s">
        <v>34</v>
      </c>
      <c r="Q81" s="134">
        <f t="shared" si="14"/>
        <v>-0.3</v>
      </c>
      <c r="R81" s="138">
        <f t="shared" si="14"/>
        <v>2.2000000000000002</v>
      </c>
      <c r="S81" s="44" t="str">
        <f t="shared" si="15"/>
        <v>Ⅳ期</v>
      </c>
    </row>
    <row r="82" spans="1:19" x14ac:dyDescent="0.15">
      <c r="A82" s="44" t="str">
        <f t="shared" si="11"/>
        <v>2年Ⅰ期</v>
      </c>
      <c r="B82" s="136">
        <f t="shared" si="12"/>
        <v>1.7</v>
      </c>
      <c r="C82" s="137">
        <f t="shared" si="12"/>
        <v>1.7</v>
      </c>
      <c r="D82" s="135">
        <f t="shared" si="12"/>
        <v>-0.7</v>
      </c>
      <c r="E82" s="135">
        <f t="shared" si="12"/>
        <v>0.8</v>
      </c>
      <c r="F82" s="135">
        <f t="shared" si="12"/>
        <v>-6.5</v>
      </c>
      <c r="G82" s="135">
        <f t="shared" si="12"/>
        <v>1.4</v>
      </c>
      <c r="H82" s="135" t="s">
        <v>34</v>
      </c>
      <c r="I82" s="135">
        <f t="shared" si="13"/>
        <v>-13.9</v>
      </c>
      <c r="J82" s="135">
        <f t="shared" si="13"/>
        <v>2.8</v>
      </c>
      <c r="K82" s="135">
        <f t="shared" si="13"/>
        <v>7.4</v>
      </c>
      <c r="L82" s="135">
        <f t="shared" si="13"/>
        <v>-8.3000000000000007</v>
      </c>
      <c r="M82" s="135">
        <f t="shared" si="13"/>
        <v>3.2</v>
      </c>
      <c r="N82" s="135">
        <f t="shared" si="13"/>
        <v>2.8</v>
      </c>
      <c r="O82" s="135">
        <f t="shared" si="13"/>
        <v>-2.4</v>
      </c>
      <c r="P82" s="138" t="s">
        <v>34</v>
      </c>
      <c r="Q82" s="134">
        <f t="shared" si="14"/>
        <v>1</v>
      </c>
      <c r="R82" s="138">
        <f t="shared" si="14"/>
        <v>1.6</v>
      </c>
      <c r="S82" s="44" t="str">
        <f t="shared" si="15"/>
        <v>2年Ⅰ期</v>
      </c>
    </row>
    <row r="83" spans="1:19" x14ac:dyDescent="0.15">
      <c r="A83" s="44" t="str">
        <f t="shared" si="11"/>
        <v>Ⅱ期</v>
      </c>
      <c r="B83" s="136">
        <f t="shared" si="12"/>
        <v>-1.4</v>
      </c>
      <c r="C83" s="137">
        <f t="shared" si="12"/>
        <v>-1.4</v>
      </c>
      <c r="D83" s="135">
        <f t="shared" si="12"/>
        <v>2.9</v>
      </c>
      <c r="E83" s="135">
        <f t="shared" si="12"/>
        <v>-13.6</v>
      </c>
      <c r="F83" s="135">
        <f t="shared" si="12"/>
        <v>-6.4</v>
      </c>
      <c r="G83" s="135">
        <f t="shared" si="12"/>
        <v>-5.7</v>
      </c>
      <c r="H83" s="135" t="s">
        <v>34</v>
      </c>
      <c r="I83" s="135">
        <f t="shared" si="13"/>
        <v>9.1</v>
      </c>
      <c r="J83" s="135">
        <f t="shared" si="13"/>
        <v>2.5</v>
      </c>
      <c r="K83" s="135">
        <f t="shared" si="13"/>
        <v>-0.1</v>
      </c>
      <c r="L83" s="135">
        <f t="shared" si="13"/>
        <v>-0.4</v>
      </c>
      <c r="M83" s="135">
        <f t="shared" si="13"/>
        <v>-6.7</v>
      </c>
      <c r="N83" s="135">
        <f t="shared" si="13"/>
        <v>-6.3</v>
      </c>
      <c r="O83" s="135">
        <f t="shared" si="13"/>
        <v>7.9</v>
      </c>
      <c r="P83" s="138" t="s">
        <v>34</v>
      </c>
      <c r="Q83" s="134">
        <f t="shared" si="14"/>
        <v>-1.3</v>
      </c>
      <c r="R83" s="138">
        <f t="shared" si="14"/>
        <v>0.4</v>
      </c>
      <c r="S83" s="44" t="str">
        <f t="shared" si="15"/>
        <v>Ⅱ期</v>
      </c>
    </row>
    <row r="84" spans="1:19" x14ac:dyDescent="0.15">
      <c r="A84" s="44" t="str">
        <f t="shared" si="11"/>
        <v>Ⅲ期</v>
      </c>
      <c r="B84" s="136">
        <f t="shared" si="12"/>
        <v>-2.6</v>
      </c>
      <c r="C84" s="137">
        <f t="shared" si="12"/>
        <v>-2.6</v>
      </c>
      <c r="D84" s="135">
        <f t="shared" si="12"/>
        <v>-7.1</v>
      </c>
      <c r="E84" s="135">
        <f t="shared" si="12"/>
        <v>11.5</v>
      </c>
      <c r="F84" s="135">
        <f t="shared" si="12"/>
        <v>-4.9000000000000004</v>
      </c>
      <c r="G84" s="135">
        <f t="shared" si="12"/>
        <v>-3.9</v>
      </c>
      <c r="H84" s="135" t="s">
        <v>34</v>
      </c>
      <c r="I84" s="135">
        <f t="shared" si="13"/>
        <v>-2.5</v>
      </c>
      <c r="J84" s="135">
        <f t="shared" si="13"/>
        <v>-5.9</v>
      </c>
      <c r="K84" s="135">
        <f t="shared" si="13"/>
        <v>-1.7</v>
      </c>
      <c r="L84" s="135">
        <f t="shared" si="13"/>
        <v>-3.2</v>
      </c>
      <c r="M84" s="135">
        <f t="shared" si="13"/>
        <v>-15.9</v>
      </c>
      <c r="N84" s="135">
        <f t="shared" si="13"/>
        <v>-2.6</v>
      </c>
      <c r="O84" s="135">
        <f t="shared" si="13"/>
        <v>-3.1</v>
      </c>
      <c r="P84" s="138" t="s">
        <v>34</v>
      </c>
      <c r="Q84" s="134">
        <f t="shared" si="14"/>
        <v>-2.6</v>
      </c>
      <c r="R84" s="138">
        <f t="shared" si="14"/>
        <v>-1.6</v>
      </c>
      <c r="S84" s="44" t="str">
        <f t="shared" si="15"/>
        <v>Ⅲ期</v>
      </c>
    </row>
    <row r="85" spans="1:19" x14ac:dyDescent="0.15">
      <c r="A85" s="44" t="str">
        <f t="shared" si="11"/>
        <v>Ⅳ期</v>
      </c>
      <c r="B85" s="136">
        <f t="shared" si="12"/>
        <v>-6.2</v>
      </c>
      <c r="C85" s="137">
        <f t="shared" si="12"/>
        <v>-6.2</v>
      </c>
      <c r="D85" s="135">
        <f t="shared" si="12"/>
        <v>-0.9</v>
      </c>
      <c r="E85" s="135">
        <f t="shared" si="12"/>
        <v>2.2999999999999998</v>
      </c>
      <c r="F85" s="135">
        <f t="shared" si="12"/>
        <v>4</v>
      </c>
      <c r="G85" s="135">
        <f t="shared" si="12"/>
        <v>-4.2</v>
      </c>
      <c r="H85" s="135" t="s">
        <v>34</v>
      </c>
      <c r="I85" s="135">
        <f t="shared" si="13"/>
        <v>-0.9</v>
      </c>
      <c r="J85" s="135">
        <f t="shared" si="13"/>
        <v>1.3</v>
      </c>
      <c r="K85" s="135">
        <f t="shared" si="13"/>
        <v>-10.6</v>
      </c>
      <c r="L85" s="135">
        <f t="shared" si="13"/>
        <v>2.8</v>
      </c>
      <c r="M85" s="135">
        <f t="shared" si="13"/>
        <v>-8.6</v>
      </c>
      <c r="N85" s="135">
        <f t="shared" si="13"/>
        <v>-3.6</v>
      </c>
      <c r="O85" s="135">
        <f t="shared" si="13"/>
        <v>-0.4</v>
      </c>
      <c r="P85" s="138" t="s">
        <v>34</v>
      </c>
      <c r="Q85" s="134">
        <f t="shared" si="14"/>
        <v>-7.9</v>
      </c>
      <c r="R85" s="138">
        <f t="shared" si="14"/>
        <v>-8.4</v>
      </c>
      <c r="S85" s="44" t="str">
        <f t="shared" si="15"/>
        <v>Ⅳ期</v>
      </c>
    </row>
    <row r="86" spans="1:19" x14ac:dyDescent="0.15">
      <c r="A86" s="44" t="str">
        <f t="shared" si="11"/>
        <v>3年Ⅰ期</v>
      </c>
      <c r="B86" s="136">
        <f t="shared" si="12"/>
        <v>-0.9</v>
      </c>
      <c r="C86" s="81">
        <f t="shared" si="12"/>
        <v>-0.9</v>
      </c>
      <c r="D86" s="58">
        <f t="shared" si="12"/>
        <v>2.8</v>
      </c>
      <c r="E86" s="58">
        <f t="shared" si="12"/>
        <v>4.5999999999999996</v>
      </c>
      <c r="F86" s="58">
        <f t="shared" si="12"/>
        <v>-4</v>
      </c>
      <c r="G86" s="58">
        <f t="shared" si="12"/>
        <v>-4.3</v>
      </c>
      <c r="H86" s="135" t="s">
        <v>34</v>
      </c>
      <c r="I86" s="58">
        <f t="shared" si="13"/>
        <v>1.1000000000000001</v>
      </c>
      <c r="J86" s="58">
        <f t="shared" si="13"/>
        <v>-6.8</v>
      </c>
      <c r="K86" s="58">
        <f t="shared" si="13"/>
        <v>-0.6</v>
      </c>
      <c r="L86" s="58">
        <f t="shared" si="13"/>
        <v>-5.0999999999999996</v>
      </c>
      <c r="M86" s="58">
        <f t="shared" si="13"/>
        <v>8.4</v>
      </c>
      <c r="N86" s="58">
        <f t="shared" si="13"/>
        <v>4.2</v>
      </c>
      <c r="O86" s="58">
        <f t="shared" si="13"/>
        <v>-4.8</v>
      </c>
      <c r="P86" s="138" t="s">
        <v>34</v>
      </c>
      <c r="Q86" s="57">
        <f t="shared" si="14"/>
        <v>1.7</v>
      </c>
      <c r="R86" s="86">
        <f t="shared" si="14"/>
        <v>-2.9</v>
      </c>
      <c r="S86" s="44" t="str">
        <f t="shared" si="15"/>
        <v>3年Ⅰ期</v>
      </c>
    </row>
    <row r="87" spans="1:19" x14ac:dyDescent="0.15">
      <c r="A87" s="44" t="str">
        <f t="shared" si="11"/>
        <v>Ⅱ期</v>
      </c>
      <c r="B87" s="80">
        <f t="shared" ref="B87:B92" si="16">ROUND((B65/B64-1)*100,1)</f>
        <v>0.4</v>
      </c>
      <c r="C87" s="81">
        <f t="shared" ref="C87:R89" si="17">ROUND((C65/C64-1)*100,1)</f>
        <v>0.4</v>
      </c>
      <c r="D87" s="58">
        <f t="shared" si="17"/>
        <v>-5.9</v>
      </c>
      <c r="E87" s="58">
        <f t="shared" si="17"/>
        <v>-12.1</v>
      </c>
      <c r="F87" s="58">
        <f t="shared" si="17"/>
        <v>2.1</v>
      </c>
      <c r="G87" s="58">
        <f t="shared" si="17"/>
        <v>-0.8</v>
      </c>
      <c r="H87" s="135" t="s">
        <v>34</v>
      </c>
      <c r="I87" s="58">
        <f t="shared" si="17"/>
        <v>6.4</v>
      </c>
      <c r="J87" s="58">
        <f t="shared" si="17"/>
        <v>8.8000000000000007</v>
      </c>
      <c r="K87" s="58">
        <f t="shared" si="17"/>
        <v>-1.5</v>
      </c>
      <c r="L87" s="58">
        <f t="shared" si="17"/>
        <v>8.4</v>
      </c>
      <c r="M87" s="58">
        <f t="shared" si="17"/>
        <v>15.2</v>
      </c>
      <c r="N87" s="58">
        <f t="shared" si="17"/>
        <v>-2</v>
      </c>
      <c r="O87" s="58">
        <f t="shared" si="17"/>
        <v>3.9</v>
      </c>
      <c r="P87" s="138" t="s">
        <v>34</v>
      </c>
      <c r="Q87" s="57">
        <f t="shared" si="17"/>
        <v>-0.2</v>
      </c>
      <c r="R87" s="86">
        <f t="shared" si="17"/>
        <v>0.1</v>
      </c>
      <c r="S87" s="44" t="str">
        <f t="shared" si="15"/>
        <v>Ⅱ期</v>
      </c>
    </row>
    <row r="88" spans="1:19" x14ac:dyDescent="0.15">
      <c r="A88" s="44" t="str">
        <f t="shared" si="11"/>
        <v>Ⅲ期</v>
      </c>
      <c r="B88" s="80">
        <f t="shared" si="16"/>
        <v>2.8</v>
      </c>
      <c r="C88" s="81">
        <f t="shared" si="17"/>
        <v>2.8</v>
      </c>
      <c r="D88" s="58">
        <f t="shared" si="17"/>
        <v>-0.9</v>
      </c>
      <c r="E88" s="58">
        <f t="shared" si="17"/>
        <v>6.9</v>
      </c>
      <c r="F88" s="58">
        <f t="shared" si="17"/>
        <v>5.2</v>
      </c>
      <c r="G88" s="58">
        <f t="shared" si="17"/>
        <v>4.3</v>
      </c>
      <c r="H88" s="135" t="s">
        <v>34</v>
      </c>
      <c r="I88" s="58">
        <f t="shared" si="17"/>
        <v>18.8</v>
      </c>
      <c r="J88" s="58">
        <f t="shared" si="17"/>
        <v>9</v>
      </c>
      <c r="K88" s="58">
        <f t="shared" si="17"/>
        <v>0.2</v>
      </c>
      <c r="L88" s="58">
        <f t="shared" si="17"/>
        <v>-2.2000000000000002</v>
      </c>
      <c r="M88" s="58">
        <f t="shared" si="17"/>
        <v>-14.3</v>
      </c>
      <c r="N88" s="58">
        <f t="shared" si="17"/>
        <v>3.2</v>
      </c>
      <c r="O88" s="58">
        <f t="shared" si="17"/>
        <v>0.9</v>
      </c>
      <c r="P88" s="138" t="s">
        <v>34</v>
      </c>
      <c r="Q88" s="57">
        <f t="shared" si="17"/>
        <v>3.8</v>
      </c>
      <c r="R88" s="86">
        <f t="shared" si="17"/>
        <v>7.4</v>
      </c>
      <c r="S88" s="44" t="str">
        <f t="shared" si="15"/>
        <v>Ⅲ期</v>
      </c>
    </row>
    <row r="89" spans="1:19" x14ac:dyDescent="0.15">
      <c r="A89" s="44" t="str">
        <f t="shared" si="11"/>
        <v>Ⅳ期</v>
      </c>
      <c r="B89" s="80">
        <f t="shared" si="16"/>
        <v>3.4</v>
      </c>
      <c r="C89" s="81">
        <f t="shared" si="17"/>
        <v>3.4</v>
      </c>
      <c r="D89" s="58">
        <f t="shared" si="17"/>
        <v>4.5999999999999996</v>
      </c>
      <c r="E89" s="58">
        <f t="shared" si="17"/>
        <v>-6.4</v>
      </c>
      <c r="F89" s="58">
        <f t="shared" si="17"/>
        <v>2.1</v>
      </c>
      <c r="G89" s="58">
        <f t="shared" si="17"/>
        <v>0</v>
      </c>
      <c r="H89" s="135" t="s">
        <v>34</v>
      </c>
      <c r="I89" s="58">
        <f t="shared" si="17"/>
        <v>-8.6999999999999993</v>
      </c>
      <c r="J89" s="58">
        <f t="shared" si="17"/>
        <v>6.2</v>
      </c>
      <c r="K89" s="58">
        <f t="shared" si="17"/>
        <v>4.2</v>
      </c>
      <c r="L89" s="58">
        <f t="shared" si="17"/>
        <v>-0.5</v>
      </c>
      <c r="M89" s="58">
        <f t="shared" si="17"/>
        <v>25.7</v>
      </c>
      <c r="N89" s="58">
        <f t="shared" si="17"/>
        <v>-1.8</v>
      </c>
      <c r="O89" s="58">
        <f t="shared" si="17"/>
        <v>-3.9</v>
      </c>
      <c r="P89" s="138" t="s">
        <v>34</v>
      </c>
      <c r="Q89" s="57">
        <f t="shared" si="17"/>
        <v>3.3</v>
      </c>
      <c r="R89" s="86">
        <f t="shared" si="17"/>
        <v>2.7</v>
      </c>
      <c r="S89" s="44" t="str">
        <f t="shared" si="15"/>
        <v>Ⅳ期</v>
      </c>
    </row>
    <row r="90" spans="1:19" x14ac:dyDescent="0.15">
      <c r="A90" s="44" t="str">
        <f t="shared" si="11"/>
        <v>４年Ⅰ期</v>
      </c>
      <c r="B90" s="80">
        <f t="shared" si="16"/>
        <v>1.9</v>
      </c>
      <c r="C90" s="81">
        <f t="shared" ref="C90:R90" si="18">ROUND((C68/C67-1)*100,1)</f>
        <v>1.9</v>
      </c>
      <c r="D90" s="58">
        <f t="shared" si="18"/>
        <v>2.1</v>
      </c>
      <c r="E90" s="58">
        <f t="shared" si="18"/>
        <v>5.4</v>
      </c>
      <c r="F90" s="58">
        <f t="shared" si="18"/>
        <v>7.8</v>
      </c>
      <c r="G90" s="58">
        <f t="shared" si="18"/>
        <v>-2.9</v>
      </c>
      <c r="H90" s="135" t="s">
        <v>34</v>
      </c>
      <c r="I90" s="58">
        <f t="shared" si="18"/>
        <v>5</v>
      </c>
      <c r="J90" s="58">
        <f t="shared" si="18"/>
        <v>27.5</v>
      </c>
      <c r="K90" s="58">
        <f t="shared" si="18"/>
        <v>7.9</v>
      </c>
      <c r="L90" s="58">
        <f t="shared" si="18"/>
        <v>9.8000000000000007</v>
      </c>
      <c r="M90" s="58">
        <f t="shared" si="18"/>
        <v>-20.5</v>
      </c>
      <c r="N90" s="58">
        <f t="shared" si="18"/>
        <v>-8.4</v>
      </c>
      <c r="O90" s="58">
        <f t="shared" si="18"/>
        <v>-5.8</v>
      </c>
      <c r="P90" s="138" t="s">
        <v>34</v>
      </c>
      <c r="Q90" s="57">
        <f t="shared" si="18"/>
        <v>1.8</v>
      </c>
      <c r="R90" s="86">
        <f t="shared" si="18"/>
        <v>-2.9</v>
      </c>
      <c r="S90" s="44" t="str">
        <f t="shared" si="15"/>
        <v>４年Ⅰ期</v>
      </c>
    </row>
    <row r="91" spans="1:19" x14ac:dyDescent="0.15">
      <c r="A91" s="44" t="str">
        <f t="shared" si="11"/>
        <v>Ⅱ期</v>
      </c>
      <c r="B91" s="80">
        <f t="shared" si="16"/>
        <v>0.4</v>
      </c>
      <c r="C91" s="81">
        <f t="shared" ref="C91:R91" si="19">ROUND((C69/C68-1)*100,1)</f>
        <v>0.4</v>
      </c>
      <c r="D91" s="58">
        <f t="shared" si="19"/>
        <v>-3.2</v>
      </c>
      <c r="E91" s="58">
        <f t="shared" si="19"/>
        <v>13</v>
      </c>
      <c r="F91" s="58">
        <f t="shared" si="19"/>
        <v>-6.9</v>
      </c>
      <c r="G91" s="58">
        <f t="shared" si="19"/>
        <v>2.5</v>
      </c>
      <c r="H91" s="135" t="s">
        <v>34</v>
      </c>
      <c r="I91" s="58">
        <f t="shared" si="19"/>
        <v>-5.7</v>
      </c>
      <c r="J91" s="58">
        <f t="shared" si="19"/>
        <v>16</v>
      </c>
      <c r="K91" s="58">
        <f t="shared" si="19"/>
        <v>-5.4</v>
      </c>
      <c r="L91" s="58">
        <f t="shared" si="19"/>
        <v>2.1</v>
      </c>
      <c r="M91" s="58">
        <f t="shared" si="19"/>
        <v>6.2</v>
      </c>
      <c r="N91" s="58">
        <f t="shared" si="19"/>
        <v>-9.6</v>
      </c>
      <c r="O91" s="58">
        <f t="shared" si="19"/>
        <v>-3.8</v>
      </c>
      <c r="P91" s="138" t="s">
        <v>34</v>
      </c>
      <c r="Q91" s="57">
        <f t="shared" si="19"/>
        <v>-0.5</v>
      </c>
      <c r="R91" s="86">
        <f t="shared" si="19"/>
        <v>5.0999999999999996</v>
      </c>
      <c r="S91" s="44" t="str">
        <f t="shared" si="15"/>
        <v>Ⅱ期</v>
      </c>
    </row>
    <row r="92" spans="1:19" x14ac:dyDescent="0.15">
      <c r="A92" s="44" t="str">
        <f t="shared" si="11"/>
        <v>Ⅲ期</v>
      </c>
      <c r="B92" s="80">
        <f t="shared" si="16"/>
        <v>-0.2</v>
      </c>
      <c r="C92" s="81">
        <f t="shared" ref="C92:R92" si="20">ROUND((C70/C69-1)*100,1)</f>
        <v>-0.2</v>
      </c>
      <c r="D92" s="58">
        <f t="shared" si="20"/>
        <v>1.2</v>
      </c>
      <c r="E92" s="58">
        <f t="shared" si="20"/>
        <v>2.8</v>
      </c>
      <c r="F92" s="58">
        <f t="shared" si="20"/>
        <v>1</v>
      </c>
      <c r="G92" s="58">
        <f t="shared" si="20"/>
        <v>-2.1</v>
      </c>
      <c r="H92" s="135" t="s">
        <v>34</v>
      </c>
      <c r="I92" s="58">
        <f t="shared" si="20"/>
        <v>3.9</v>
      </c>
      <c r="J92" s="58">
        <f t="shared" si="20"/>
        <v>-25.6</v>
      </c>
      <c r="K92" s="58">
        <f t="shared" si="20"/>
        <v>-0.4</v>
      </c>
      <c r="L92" s="58">
        <f t="shared" si="20"/>
        <v>-2.2999999999999998</v>
      </c>
      <c r="M92" s="58">
        <f t="shared" si="20"/>
        <v>-1.9</v>
      </c>
      <c r="N92" s="58">
        <f t="shared" si="20"/>
        <v>-3.2</v>
      </c>
      <c r="O92" s="58">
        <f t="shared" si="20"/>
        <v>-9.9</v>
      </c>
      <c r="P92" s="138" t="s">
        <v>34</v>
      </c>
      <c r="Q92" s="57">
        <f t="shared" si="20"/>
        <v>-0.7</v>
      </c>
      <c r="R92" s="86">
        <f t="shared" si="20"/>
        <v>4.4000000000000004</v>
      </c>
      <c r="S92" s="44" t="str">
        <f t="shared" si="15"/>
        <v>Ⅲ期</v>
      </c>
    </row>
    <row r="93" spans="1:19" x14ac:dyDescent="0.15">
      <c r="A93" s="44" t="str">
        <f t="shared" si="11"/>
        <v>Ⅳ期</v>
      </c>
      <c r="B93" s="80">
        <f t="shared" ref="B93:R93" si="21">ROUND((B71/B70-1)*100,1)</f>
        <v>2.6</v>
      </c>
      <c r="C93" s="81">
        <f t="shared" si="21"/>
        <v>2.6</v>
      </c>
      <c r="D93" s="58">
        <f t="shared" si="21"/>
        <v>3.6</v>
      </c>
      <c r="E93" s="58">
        <f t="shared" si="21"/>
        <v>4.7</v>
      </c>
      <c r="F93" s="58">
        <f t="shared" si="21"/>
        <v>-0.8</v>
      </c>
      <c r="G93" s="58">
        <f t="shared" si="21"/>
        <v>2.7</v>
      </c>
      <c r="H93" s="135" t="s">
        <v>34</v>
      </c>
      <c r="I93" s="58">
        <f t="shared" si="21"/>
        <v>3.7</v>
      </c>
      <c r="J93" s="58">
        <f t="shared" si="21"/>
        <v>-0.4</v>
      </c>
      <c r="K93" s="58">
        <f t="shared" si="21"/>
        <v>4.0999999999999996</v>
      </c>
      <c r="L93" s="58">
        <f t="shared" si="21"/>
        <v>-1.7</v>
      </c>
      <c r="M93" s="58">
        <f t="shared" si="21"/>
        <v>-7.7</v>
      </c>
      <c r="N93" s="58">
        <f t="shared" si="21"/>
        <v>0.4</v>
      </c>
      <c r="O93" s="58">
        <f t="shared" si="21"/>
        <v>1.6</v>
      </c>
      <c r="P93" s="138" t="s">
        <v>34</v>
      </c>
      <c r="Q93" s="57">
        <f t="shared" si="21"/>
        <v>3.7</v>
      </c>
      <c r="R93" s="86">
        <f t="shared" si="21"/>
        <v>5.0999999999999996</v>
      </c>
      <c r="S93" s="44" t="str">
        <f t="shared" si="15"/>
        <v>Ⅳ期</v>
      </c>
    </row>
    <row r="94" spans="1:19" ht="14.25" thickBot="1" x14ac:dyDescent="0.2">
      <c r="A94" s="59"/>
      <c r="B94" s="60"/>
      <c r="C94" s="61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4"/>
      <c r="Q94" s="63"/>
      <c r="R94" s="64"/>
      <c r="S94" s="59"/>
    </row>
  </sheetData>
  <mergeCells count="18">
    <mergeCell ref="S2:S5"/>
    <mergeCell ref="Q3:Q5"/>
    <mergeCell ref="G3:G4"/>
    <mergeCell ref="H3:H4"/>
    <mergeCell ref="I3:I4"/>
    <mergeCell ref="O3:O4"/>
    <mergeCell ref="P3:P4"/>
    <mergeCell ref="R3:R4"/>
    <mergeCell ref="J3:J4"/>
    <mergeCell ref="K3:K4"/>
    <mergeCell ref="L3:L4"/>
    <mergeCell ref="M3:M4"/>
    <mergeCell ref="N3:N4"/>
    <mergeCell ref="B2:B4"/>
    <mergeCell ref="C2:C4"/>
    <mergeCell ref="D3:D4"/>
    <mergeCell ref="E3:E4"/>
    <mergeCell ref="F3:F4"/>
  </mergeCells>
  <phoneticPr fontId="4"/>
  <pageMargins left="0.78740157480314965" right="0.78740157480314965" top="0.59055118110236227" bottom="0.70866141732283472" header="0.31496062992125984" footer="0.39370078740157483"/>
  <pageSetup paperSize="9" scale="62" firstPageNumber="65" fitToWidth="0" orientation="portrait" useFirstPageNumber="1" r:id="rId1"/>
  <headerFooter alignWithMargins="0">
    <oddFooter xml:space="preserve">&amp;C&amp;"Century,標準"―&amp;P―
</oddFooter>
  </headerFooter>
  <colBreaks count="1" manualBreakCount="1">
    <brk id="10" max="9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96"/>
  <sheetViews>
    <sheetView view="pageBreakPreview" zoomScaleNormal="100" zoomScaleSheetLayoutView="100" workbookViewId="0">
      <pane xSplit="1" ySplit="8" topLeftCell="B66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125" style="1" customWidth="1"/>
    <col min="2" max="12" width="11.75" customWidth="1"/>
  </cols>
  <sheetData>
    <row r="1" spans="1:27" ht="19.5" customHeight="1" thickBot="1" x14ac:dyDescent="0.25">
      <c r="A1" s="131" t="s">
        <v>26</v>
      </c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s="1" customFormat="1" ht="8.25" customHeight="1" x14ac:dyDescent="0.15">
      <c r="A2" s="217"/>
      <c r="B2" s="221" t="s">
        <v>14</v>
      </c>
      <c r="C2" s="8"/>
      <c r="D2" s="8"/>
      <c r="E2" s="9"/>
      <c r="F2" s="10"/>
      <c r="G2" s="10"/>
      <c r="H2" s="10"/>
      <c r="I2" s="10"/>
      <c r="J2" s="10"/>
      <c r="K2" s="10"/>
      <c r="L2" s="11"/>
      <c r="O2" s="2"/>
      <c r="P2" s="213"/>
      <c r="Q2" s="88"/>
      <c r="R2" s="88"/>
      <c r="S2" s="89"/>
      <c r="T2" s="13"/>
      <c r="U2" s="13"/>
      <c r="V2" s="13"/>
      <c r="W2" s="13"/>
      <c r="X2" s="13"/>
      <c r="Y2" s="13"/>
      <c r="Z2" s="13"/>
      <c r="AA2" s="2"/>
    </row>
    <row r="3" spans="1:27" s="1" customFormat="1" ht="8.25" customHeight="1" x14ac:dyDescent="0.15">
      <c r="A3" s="218"/>
      <c r="B3" s="222"/>
      <c r="C3" s="223" t="s">
        <v>37</v>
      </c>
      <c r="D3" s="3"/>
      <c r="E3" s="3"/>
      <c r="F3" s="3"/>
      <c r="G3" s="4"/>
      <c r="H3" s="4"/>
      <c r="I3" s="5"/>
      <c r="J3" s="225" t="s">
        <v>38</v>
      </c>
      <c r="K3" s="3"/>
      <c r="L3" s="12"/>
      <c r="O3" s="2"/>
      <c r="P3" s="220"/>
      <c r="Q3" s="215"/>
      <c r="R3" s="88"/>
      <c r="S3" s="88"/>
      <c r="T3" s="88"/>
      <c r="U3" s="13"/>
      <c r="V3" s="13"/>
      <c r="W3" s="13"/>
      <c r="X3" s="213"/>
      <c r="Y3" s="88"/>
      <c r="Z3" s="88"/>
      <c r="AA3" s="2"/>
    </row>
    <row r="4" spans="1:27" s="1" customFormat="1" ht="8.25" customHeight="1" x14ac:dyDescent="0.15">
      <c r="A4" s="218"/>
      <c r="B4" s="13"/>
      <c r="C4" s="224"/>
      <c r="D4" s="225" t="s">
        <v>39</v>
      </c>
      <c r="E4" s="3"/>
      <c r="F4" s="3"/>
      <c r="G4" s="225" t="s">
        <v>40</v>
      </c>
      <c r="H4" s="3"/>
      <c r="I4" s="6"/>
      <c r="J4" s="226"/>
      <c r="K4" s="227" t="s">
        <v>61</v>
      </c>
      <c r="L4" s="229" t="s">
        <v>62</v>
      </c>
      <c r="O4" s="2"/>
      <c r="P4" s="13"/>
      <c r="Q4" s="216"/>
      <c r="R4" s="213"/>
      <c r="S4" s="88"/>
      <c r="T4" s="88"/>
      <c r="U4" s="213"/>
      <c r="V4" s="88"/>
      <c r="W4" s="88"/>
      <c r="X4" s="214"/>
      <c r="Y4" s="215"/>
      <c r="Z4" s="215"/>
      <c r="AA4" s="2"/>
    </row>
    <row r="5" spans="1:27" s="1" customFormat="1" ht="8.25" customHeight="1" x14ac:dyDescent="0.15">
      <c r="A5" s="218"/>
      <c r="B5" s="7"/>
      <c r="C5" s="180"/>
      <c r="D5" s="226"/>
      <c r="E5" s="227" t="s">
        <v>10</v>
      </c>
      <c r="F5" s="227" t="s">
        <v>11</v>
      </c>
      <c r="G5" s="226"/>
      <c r="H5" s="227" t="s">
        <v>12</v>
      </c>
      <c r="I5" s="227" t="s">
        <v>13</v>
      </c>
      <c r="J5" s="180"/>
      <c r="K5" s="228"/>
      <c r="L5" s="230"/>
      <c r="O5" s="2"/>
      <c r="P5" s="7"/>
      <c r="Q5" s="7"/>
      <c r="R5" s="214"/>
      <c r="S5" s="215"/>
      <c r="T5" s="215"/>
      <c r="U5" s="214"/>
      <c r="V5" s="215"/>
      <c r="W5" s="215"/>
      <c r="X5" s="7"/>
      <c r="Y5" s="216"/>
      <c r="Z5" s="216"/>
      <c r="AA5" s="2"/>
    </row>
    <row r="6" spans="1:27" s="1" customFormat="1" ht="8.25" customHeight="1" x14ac:dyDescent="0.15">
      <c r="A6" s="218"/>
      <c r="B6" s="7"/>
      <c r="C6" s="180"/>
      <c r="D6" s="180"/>
      <c r="E6" s="231"/>
      <c r="F6" s="231"/>
      <c r="G6" s="180"/>
      <c r="H6" s="228"/>
      <c r="I6" s="228"/>
      <c r="J6" s="180"/>
      <c r="K6" s="228"/>
      <c r="L6" s="230"/>
      <c r="O6" s="2"/>
      <c r="P6" s="7"/>
      <c r="Q6" s="7"/>
      <c r="R6" s="7"/>
      <c r="S6" s="214"/>
      <c r="T6" s="214"/>
      <c r="U6" s="7"/>
      <c r="V6" s="216"/>
      <c r="W6" s="216"/>
      <c r="X6" s="7"/>
      <c r="Y6" s="216"/>
      <c r="Z6" s="216"/>
      <c r="AA6" s="2"/>
    </row>
    <row r="7" spans="1:27" s="15" customFormat="1" ht="35.25" customHeight="1" thickBot="1" x14ac:dyDescent="0.2">
      <c r="A7" s="219"/>
      <c r="B7" s="181" t="s">
        <v>63</v>
      </c>
      <c r="C7" s="182" t="s">
        <v>64</v>
      </c>
      <c r="D7" s="182" t="s">
        <v>65</v>
      </c>
      <c r="E7" s="183" t="s">
        <v>66</v>
      </c>
      <c r="F7" s="183" t="s">
        <v>67</v>
      </c>
      <c r="G7" s="182" t="s">
        <v>68</v>
      </c>
      <c r="H7" s="184" t="s">
        <v>69</v>
      </c>
      <c r="I7" s="184" t="s">
        <v>70</v>
      </c>
      <c r="J7" s="182" t="s">
        <v>71</v>
      </c>
      <c r="K7" s="184" t="s">
        <v>72</v>
      </c>
      <c r="L7" s="185" t="s">
        <v>73</v>
      </c>
      <c r="O7" s="90"/>
      <c r="P7" s="14"/>
      <c r="Q7" s="14"/>
      <c r="R7" s="14"/>
      <c r="S7" s="91"/>
      <c r="T7" s="91"/>
      <c r="U7" s="14"/>
      <c r="V7" s="92"/>
      <c r="W7" s="92"/>
      <c r="X7" s="14"/>
      <c r="Y7" s="92"/>
      <c r="Z7" s="92"/>
      <c r="AA7" s="90"/>
    </row>
    <row r="8" spans="1:27" x14ac:dyDescent="0.15">
      <c r="A8" s="22" t="s">
        <v>6</v>
      </c>
      <c r="B8" s="126">
        <v>10000</v>
      </c>
      <c r="C8" s="127">
        <v>4819.7</v>
      </c>
      <c r="D8" s="127">
        <v>1885.7</v>
      </c>
      <c r="E8" s="127">
        <v>972.2</v>
      </c>
      <c r="F8" s="127">
        <v>913.5</v>
      </c>
      <c r="G8" s="127">
        <v>2934</v>
      </c>
      <c r="H8" s="127">
        <v>127.3</v>
      </c>
      <c r="I8" s="127">
        <v>2806.7</v>
      </c>
      <c r="J8" s="128">
        <v>5180.3</v>
      </c>
      <c r="K8" s="127">
        <v>4985.3999999999996</v>
      </c>
      <c r="L8" s="129">
        <v>194.9</v>
      </c>
    </row>
    <row r="9" spans="1:27" x14ac:dyDescent="0.15">
      <c r="A9" s="30" t="s">
        <v>20</v>
      </c>
      <c r="B9" s="87"/>
      <c r="C9" s="93"/>
      <c r="D9" s="87"/>
      <c r="E9" s="93"/>
      <c r="F9" s="87"/>
      <c r="G9" s="93"/>
      <c r="H9" s="87"/>
      <c r="I9" s="93"/>
      <c r="J9" s="87"/>
      <c r="K9" s="93"/>
      <c r="L9" s="94"/>
    </row>
    <row r="10" spans="1:27" x14ac:dyDescent="0.15">
      <c r="A10" s="44" t="s">
        <v>33</v>
      </c>
      <c r="B10" s="95">
        <v>101.9</v>
      </c>
      <c r="C10" s="96">
        <v>97</v>
      </c>
      <c r="D10" s="95">
        <v>106.9</v>
      </c>
      <c r="E10" s="96">
        <v>126.7</v>
      </c>
      <c r="F10" s="95">
        <v>85.8</v>
      </c>
      <c r="G10" s="96">
        <v>90.7</v>
      </c>
      <c r="H10" s="144" t="s">
        <v>34</v>
      </c>
      <c r="I10" s="147" t="s">
        <v>34</v>
      </c>
      <c r="J10" s="95">
        <v>106.5</v>
      </c>
      <c r="K10" s="96">
        <v>106.7</v>
      </c>
      <c r="L10" s="97">
        <v>100.9</v>
      </c>
    </row>
    <row r="11" spans="1:27" x14ac:dyDescent="0.15">
      <c r="A11" s="44" t="s">
        <v>7</v>
      </c>
      <c r="B11" s="95">
        <v>104.9</v>
      </c>
      <c r="C11" s="96">
        <v>103.6</v>
      </c>
      <c r="D11" s="95">
        <v>111.6</v>
      </c>
      <c r="E11" s="96">
        <v>128.30000000000001</v>
      </c>
      <c r="F11" s="95">
        <v>93.7</v>
      </c>
      <c r="G11" s="96">
        <v>98.5</v>
      </c>
      <c r="H11" s="144" t="s">
        <v>34</v>
      </c>
      <c r="I11" s="147" t="s">
        <v>34</v>
      </c>
      <c r="J11" s="95">
        <v>106.2</v>
      </c>
      <c r="K11" s="96">
        <v>106.1</v>
      </c>
      <c r="L11" s="97">
        <v>106.8</v>
      </c>
    </row>
    <row r="12" spans="1:27" x14ac:dyDescent="0.15">
      <c r="A12" s="44" t="s">
        <v>8</v>
      </c>
      <c r="B12" s="95">
        <v>103</v>
      </c>
      <c r="C12" s="96">
        <v>102.8</v>
      </c>
      <c r="D12" s="95">
        <v>106.2</v>
      </c>
      <c r="E12" s="96">
        <v>116.1</v>
      </c>
      <c r="F12" s="95">
        <v>95.6</v>
      </c>
      <c r="G12" s="96">
        <v>100.6</v>
      </c>
      <c r="H12" s="144" t="s">
        <v>34</v>
      </c>
      <c r="I12" s="147" t="s">
        <v>34</v>
      </c>
      <c r="J12" s="95">
        <v>103.1</v>
      </c>
      <c r="K12" s="96">
        <v>104</v>
      </c>
      <c r="L12" s="97">
        <v>79.3</v>
      </c>
    </row>
    <row r="13" spans="1:27" x14ac:dyDescent="0.15">
      <c r="A13" s="44" t="s">
        <v>9</v>
      </c>
      <c r="B13" s="95">
        <v>109.8</v>
      </c>
      <c r="C13" s="96">
        <v>108.1</v>
      </c>
      <c r="D13" s="95">
        <v>110</v>
      </c>
      <c r="E13" s="96">
        <v>113.2</v>
      </c>
      <c r="F13" s="95">
        <v>106.7</v>
      </c>
      <c r="G13" s="96">
        <v>106.8</v>
      </c>
      <c r="H13" s="144" t="s">
        <v>34</v>
      </c>
      <c r="I13" s="147" t="s">
        <v>34</v>
      </c>
      <c r="J13" s="95">
        <v>111.4</v>
      </c>
      <c r="K13" s="96">
        <v>111.3</v>
      </c>
      <c r="L13" s="97">
        <v>111.9</v>
      </c>
    </row>
    <row r="14" spans="1:27" x14ac:dyDescent="0.15">
      <c r="A14" s="44" t="s">
        <v>82</v>
      </c>
      <c r="B14" s="98">
        <v>102.3</v>
      </c>
      <c r="C14" s="99">
        <v>102.3</v>
      </c>
      <c r="D14" s="98">
        <v>97.8</v>
      </c>
      <c r="E14" s="99">
        <v>102.3</v>
      </c>
      <c r="F14" s="98">
        <v>93.1</v>
      </c>
      <c r="G14" s="99">
        <v>105.3</v>
      </c>
      <c r="H14" s="164" t="s">
        <v>34</v>
      </c>
      <c r="I14" s="165" t="s">
        <v>34</v>
      </c>
      <c r="J14" s="98">
        <v>102.3</v>
      </c>
      <c r="K14" s="99">
        <v>102.3</v>
      </c>
      <c r="L14" s="100">
        <v>100.9</v>
      </c>
    </row>
    <row r="15" spans="1:27" x14ac:dyDescent="0.15">
      <c r="A15" s="44" t="s">
        <v>83</v>
      </c>
      <c r="B15" s="98">
        <v>98.3</v>
      </c>
      <c r="C15" s="99">
        <v>96.5</v>
      </c>
      <c r="D15" s="98">
        <v>96.3</v>
      </c>
      <c r="E15" s="99">
        <v>101.1</v>
      </c>
      <c r="F15" s="98">
        <v>91.2</v>
      </c>
      <c r="G15" s="99">
        <v>96.6</v>
      </c>
      <c r="H15" s="164" t="s">
        <v>34</v>
      </c>
      <c r="I15" s="165" t="s">
        <v>34</v>
      </c>
      <c r="J15" s="98">
        <v>100.1</v>
      </c>
      <c r="K15" s="99">
        <v>100.1</v>
      </c>
      <c r="L15" s="100">
        <v>100.9</v>
      </c>
    </row>
    <row r="16" spans="1:27" x14ac:dyDescent="0.15">
      <c r="A16" s="44" t="s">
        <v>8</v>
      </c>
      <c r="B16" s="98">
        <v>99</v>
      </c>
      <c r="C16" s="99">
        <v>100.4</v>
      </c>
      <c r="D16" s="98">
        <v>94.9</v>
      </c>
      <c r="E16" s="99">
        <v>93.4</v>
      </c>
      <c r="F16" s="98">
        <v>96.6</v>
      </c>
      <c r="G16" s="99">
        <v>103.9</v>
      </c>
      <c r="H16" s="164" t="s">
        <v>34</v>
      </c>
      <c r="I16" s="165" t="s">
        <v>34</v>
      </c>
      <c r="J16" s="98">
        <v>97.7</v>
      </c>
      <c r="K16" s="99">
        <v>98.4</v>
      </c>
      <c r="L16" s="100">
        <v>79.5</v>
      </c>
    </row>
    <row r="17" spans="1:12" x14ac:dyDescent="0.15">
      <c r="A17" s="44" t="s">
        <v>9</v>
      </c>
      <c r="B17" s="98">
        <v>102.1</v>
      </c>
      <c r="C17" s="99">
        <v>104.3</v>
      </c>
      <c r="D17" s="98">
        <v>103.5</v>
      </c>
      <c r="E17" s="99">
        <v>108</v>
      </c>
      <c r="F17" s="98">
        <v>98.7</v>
      </c>
      <c r="G17" s="99">
        <v>104.9</v>
      </c>
      <c r="H17" s="164" t="s">
        <v>34</v>
      </c>
      <c r="I17" s="165" t="s">
        <v>34</v>
      </c>
      <c r="J17" s="98">
        <v>100</v>
      </c>
      <c r="K17" s="99">
        <v>100</v>
      </c>
      <c r="L17" s="100">
        <v>100</v>
      </c>
    </row>
    <row r="18" spans="1:12" s="26" customFormat="1" x14ac:dyDescent="0.15">
      <c r="A18" s="44" t="s">
        <v>84</v>
      </c>
      <c r="B18" s="98">
        <v>97.8</v>
      </c>
      <c r="C18" s="99">
        <v>97.8</v>
      </c>
      <c r="D18" s="98">
        <v>91.1</v>
      </c>
      <c r="E18" s="99">
        <v>100.7</v>
      </c>
      <c r="F18" s="98">
        <v>80.900000000000006</v>
      </c>
      <c r="G18" s="99">
        <v>102.1</v>
      </c>
      <c r="H18" s="164" t="s">
        <v>34</v>
      </c>
      <c r="I18" s="165" t="s">
        <v>34</v>
      </c>
      <c r="J18" s="98">
        <v>97.9</v>
      </c>
      <c r="K18" s="99">
        <v>97.7</v>
      </c>
      <c r="L18" s="100">
        <v>100.7</v>
      </c>
    </row>
    <row r="19" spans="1:12" s="26" customFormat="1" x14ac:dyDescent="0.15">
      <c r="A19" s="44" t="s">
        <v>7</v>
      </c>
      <c r="B19" s="98">
        <v>87.1</v>
      </c>
      <c r="C19" s="99">
        <v>92.1</v>
      </c>
      <c r="D19" s="98">
        <v>81.8</v>
      </c>
      <c r="E19" s="99">
        <v>83.4</v>
      </c>
      <c r="F19" s="98">
        <v>80.099999999999994</v>
      </c>
      <c r="G19" s="99">
        <v>98.8</v>
      </c>
      <c r="H19" s="164" t="s">
        <v>34</v>
      </c>
      <c r="I19" s="165" t="s">
        <v>34</v>
      </c>
      <c r="J19" s="98">
        <v>82.4</v>
      </c>
      <c r="K19" s="99">
        <v>82.3</v>
      </c>
      <c r="L19" s="100">
        <v>86.1</v>
      </c>
    </row>
    <row r="20" spans="1:12" s="26" customFormat="1" x14ac:dyDescent="0.15">
      <c r="A20" s="44" t="s">
        <v>8</v>
      </c>
      <c r="B20" s="98">
        <v>87.8</v>
      </c>
      <c r="C20" s="99">
        <v>95.2</v>
      </c>
      <c r="D20" s="98">
        <v>90.2</v>
      </c>
      <c r="E20" s="99">
        <v>95.3</v>
      </c>
      <c r="F20" s="98">
        <v>84.8</v>
      </c>
      <c r="G20" s="99">
        <v>98.3</v>
      </c>
      <c r="H20" s="164" t="s">
        <v>34</v>
      </c>
      <c r="I20" s="165" t="s">
        <v>34</v>
      </c>
      <c r="J20" s="98">
        <v>80.900000000000006</v>
      </c>
      <c r="K20" s="99">
        <v>81.599999999999994</v>
      </c>
      <c r="L20" s="100">
        <v>62.1</v>
      </c>
    </row>
    <row r="21" spans="1:12" s="26" customFormat="1" x14ac:dyDescent="0.15">
      <c r="A21" s="44" t="s">
        <v>9</v>
      </c>
      <c r="B21" s="98">
        <v>98.9</v>
      </c>
      <c r="C21" s="99">
        <v>101.6</v>
      </c>
      <c r="D21" s="98">
        <v>98.6</v>
      </c>
      <c r="E21" s="99">
        <v>103.4</v>
      </c>
      <c r="F21" s="98">
        <v>93.5</v>
      </c>
      <c r="G21" s="99">
        <v>103.6</v>
      </c>
      <c r="H21" s="164" t="s">
        <v>34</v>
      </c>
      <c r="I21" s="165" t="s">
        <v>34</v>
      </c>
      <c r="J21" s="98">
        <v>96.5</v>
      </c>
      <c r="K21" s="99">
        <v>96.8</v>
      </c>
      <c r="L21" s="100">
        <v>87.7</v>
      </c>
    </row>
    <row r="22" spans="1:12" s="26" customFormat="1" x14ac:dyDescent="0.15">
      <c r="A22" s="44" t="s">
        <v>88</v>
      </c>
      <c r="B22" s="98">
        <v>100</v>
      </c>
      <c r="C22" s="99">
        <v>101.2</v>
      </c>
      <c r="D22" s="98">
        <v>106.2</v>
      </c>
      <c r="E22" s="99">
        <v>130.6</v>
      </c>
      <c r="F22" s="98">
        <v>80.2</v>
      </c>
      <c r="G22" s="99">
        <v>98</v>
      </c>
      <c r="H22" s="164" t="s">
        <v>34</v>
      </c>
      <c r="I22" s="165" t="s">
        <v>34</v>
      </c>
      <c r="J22" s="98">
        <v>98.8</v>
      </c>
      <c r="K22" s="99">
        <v>98.8</v>
      </c>
      <c r="L22" s="100">
        <v>98.4</v>
      </c>
    </row>
    <row r="23" spans="1:12" s="26" customFormat="1" x14ac:dyDescent="0.15">
      <c r="A23" s="44" t="s">
        <v>7</v>
      </c>
      <c r="B23" s="98">
        <v>98.6</v>
      </c>
      <c r="C23" s="99">
        <v>97.9</v>
      </c>
      <c r="D23" s="98">
        <v>101.7</v>
      </c>
      <c r="E23" s="99">
        <v>116</v>
      </c>
      <c r="F23" s="98">
        <v>86.4</v>
      </c>
      <c r="G23" s="99">
        <v>95.5</v>
      </c>
      <c r="H23" s="164" t="s">
        <v>34</v>
      </c>
      <c r="I23" s="165" t="s">
        <v>34</v>
      </c>
      <c r="J23" s="98">
        <v>99.3</v>
      </c>
      <c r="K23" s="99">
        <v>99.9</v>
      </c>
      <c r="L23" s="100">
        <v>83.2</v>
      </c>
    </row>
    <row r="24" spans="1:12" s="26" customFormat="1" x14ac:dyDescent="0.15">
      <c r="A24" s="44" t="s">
        <v>8</v>
      </c>
      <c r="B24" s="98">
        <v>96.9</v>
      </c>
      <c r="C24" s="99">
        <v>100.7</v>
      </c>
      <c r="D24" s="98">
        <v>106.2</v>
      </c>
      <c r="E24" s="99">
        <v>119.4</v>
      </c>
      <c r="F24" s="98">
        <v>92.1</v>
      </c>
      <c r="G24" s="99">
        <v>97.1</v>
      </c>
      <c r="H24" s="164" t="s">
        <v>34</v>
      </c>
      <c r="I24" s="165" t="s">
        <v>34</v>
      </c>
      <c r="J24" s="98">
        <v>93.4</v>
      </c>
      <c r="K24" s="99">
        <v>94.2</v>
      </c>
      <c r="L24" s="100">
        <v>73.599999999999994</v>
      </c>
    </row>
    <row r="25" spans="1:12" s="26" customFormat="1" x14ac:dyDescent="0.15">
      <c r="A25" s="44" t="s">
        <v>9</v>
      </c>
      <c r="B25" s="98">
        <v>102.6</v>
      </c>
      <c r="C25" s="99">
        <v>107.1</v>
      </c>
      <c r="D25" s="98">
        <v>112.1</v>
      </c>
      <c r="E25" s="99">
        <v>125.3</v>
      </c>
      <c r="F25" s="98">
        <v>98.2</v>
      </c>
      <c r="G25" s="99">
        <v>103.8</v>
      </c>
      <c r="H25" s="164" t="s">
        <v>34</v>
      </c>
      <c r="I25" s="165" t="s">
        <v>34</v>
      </c>
      <c r="J25" s="98">
        <v>98.4</v>
      </c>
      <c r="K25" s="99">
        <v>98.6</v>
      </c>
      <c r="L25" s="100">
        <v>93.8</v>
      </c>
    </row>
    <row r="26" spans="1:12" s="26" customFormat="1" x14ac:dyDescent="0.15">
      <c r="A26" s="44" t="s">
        <v>91</v>
      </c>
      <c r="B26" s="98">
        <v>98.8</v>
      </c>
      <c r="C26" s="99">
        <v>102.7</v>
      </c>
      <c r="D26" s="98">
        <v>105.6</v>
      </c>
      <c r="E26" s="99">
        <v>123.2</v>
      </c>
      <c r="F26" s="98">
        <v>86.8</v>
      </c>
      <c r="G26" s="99">
        <v>100.9</v>
      </c>
      <c r="H26" s="164" t="s">
        <v>34</v>
      </c>
      <c r="I26" s="165" t="s">
        <v>34</v>
      </c>
      <c r="J26" s="98">
        <v>95.2</v>
      </c>
      <c r="K26" s="99">
        <v>95.2</v>
      </c>
      <c r="L26" s="100">
        <v>95.8</v>
      </c>
    </row>
    <row r="27" spans="1:12" s="26" customFormat="1" x14ac:dyDescent="0.15">
      <c r="A27" s="44" t="s">
        <v>7</v>
      </c>
      <c r="B27" s="98">
        <v>95</v>
      </c>
      <c r="C27" s="99">
        <v>98.8</v>
      </c>
      <c r="D27" s="98">
        <v>99.1</v>
      </c>
      <c r="E27" s="99">
        <v>105.7</v>
      </c>
      <c r="F27" s="98">
        <v>92</v>
      </c>
      <c r="G27" s="99">
        <v>98.6</v>
      </c>
      <c r="H27" s="164" t="s">
        <v>34</v>
      </c>
      <c r="I27" s="165" t="s">
        <v>34</v>
      </c>
      <c r="J27" s="98">
        <v>91.5</v>
      </c>
      <c r="K27" s="99">
        <v>92.1</v>
      </c>
      <c r="L27" s="100">
        <v>76</v>
      </c>
    </row>
    <row r="28" spans="1:12" s="26" customFormat="1" x14ac:dyDescent="0.15">
      <c r="A28" s="44" t="s">
        <v>8</v>
      </c>
      <c r="B28" s="98">
        <v>95.1</v>
      </c>
      <c r="C28" s="99">
        <v>105</v>
      </c>
      <c r="D28" s="98">
        <v>109.3</v>
      </c>
      <c r="E28" s="99">
        <v>127.8</v>
      </c>
      <c r="F28" s="98">
        <v>89.6</v>
      </c>
      <c r="G28" s="99">
        <v>102.2</v>
      </c>
      <c r="H28" s="164" t="s">
        <v>34</v>
      </c>
      <c r="I28" s="165" t="s">
        <v>34</v>
      </c>
      <c r="J28" s="98">
        <v>85.9</v>
      </c>
      <c r="K28" s="99">
        <v>87</v>
      </c>
      <c r="L28" s="100">
        <v>55.5</v>
      </c>
    </row>
    <row r="29" spans="1:12" s="26" customFormat="1" x14ac:dyDescent="0.15">
      <c r="A29" s="44" t="s">
        <v>9</v>
      </c>
      <c r="B29" s="98">
        <v>96.7</v>
      </c>
      <c r="C29" s="99">
        <v>105.2</v>
      </c>
      <c r="D29" s="98">
        <v>107.1</v>
      </c>
      <c r="E29" s="99">
        <v>114.5</v>
      </c>
      <c r="F29" s="98">
        <v>99.3</v>
      </c>
      <c r="G29" s="99">
        <v>103.9</v>
      </c>
      <c r="H29" s="164" t="s">
        <v>34</v>
      </c>
      <c r="I29" s="165" t="s">
        <v>34</v>
      </c>
      <c r="J29" s="98">
        <v>88.8</v>
      </c>
      <c r="K29" s="99">
        <v>89.4</v>
      </c>
      <c r="L29" s="100">
        <v>74.2</v>
      </c>
    </row>
    <row r="30" spans="1:12" ht="9.75" customHeight="1" x14ac:dyDescent="0.15">
      <c r="A30" s="31"/>
      <c r="B30" s="101"/>
      <c r="C30" s="102"/>
      <c r="D30" s="103"/>
      <c r="E30" s="102"/>
      <c r="F30" s="103"/>
      <c r="G30" s="102"/>
      <c r="H30" s="166"/>
      <c r="I30" s="167"/>
      <c r="J30" s="103"/>
      <c r="K30" s="102"/>
      <c r="L30" s="104"/>
    </row>
    <row r="31" spans="1:12" x14ac:dyDescent="0.15">
      <c r="A31" s="23" t="s">
        <v>21</v>
      </c>
      <c r="B31" s="87"/>
      <c r="C31" s="105"/>
      <c r="D31" s="87"/>
      <c r="E31" s="105"/>
      <c r="F31" s="87"/>
      <c r="G31" s="105"/>
      <c r="H31" s="168"/>
      <c r="I31" s="169"/>
      <c r="J31" s="87"/>
      <c r="K31" s="105"/>
      <c r="L31" s="106"/>
    </row>
    <row r="32" spans="1:12" x14ac:dyDescent="0.15">
      <c r="A32" s="44" t="str">
        <f t="shared" ref="A32:A35" si="0">A10</f>
        <v>30年Ⅰ期</v>
      </c>
      <c r="B32" s="107">
        <v>4.5</v>
      </c>
      <c r="C32" s="108">
        <v>11.2</v>
      </c>
      <c r="D32" s="107">
        <v>-0.8</v>
      </c>
      <c r="E32" s="108">
        <v>3</v>
      </c>
      <c r="F32" s="107">
        <v>-6.3</v>
      </c>
      <c r="G32" s="108">
        <v>22.6</v>
      </c>
      <c r="H32" s="141" t="s">
        <v>34</v>
      </c>
      <c r="I32" s="140" t="s">
        <v>34</v>
      </c>
      <c r="J32" s="107">
        <v>-0.6</v>
      </c>
      <c r="K32" s="108">
        <v>-0.4</v>
      </c>
      <c r="L32" s="109">
        <v>-5.2</v>
      </c>
    </row>
    <row r="33" spans="1:12" x14ac:dyDescent="0.15">
      <c r="A33" s="44" t="str">
        <f t="shared" si="0"/>
        <v>Ⅱ期</v>
      </c>
      <c r="B33" s="107">
        <v>2.2000000000000002</v>
      </c>
      <c r="C33" s="108">
        <v>5.7</v>
      </c>
      <c r="D33" s="107">
        <v>-2.4</v>
      </c>
      <c r="E33" s="108">
        <v>-4.8</v>
      </c>
      <c r="F33" s="107">
        <v>1</v>
      </c>
      <c r="G33" s="108">
        <v>12.7</v>
      </c>
      <c r="H33" s="141" t="s">
        <v>34</v>
      </c>
      <c r="I33" s="140" t="s">
        <v>34</v>
      </c>
      <c r="J33" s="107">
        <v>-0.7</v>
      </c>
      <c r="K33" s="108">
        <v>-0.9</v>
      </c>
      <c r="L33" s="109">
        <v>6.9</v>
      </c>
    </row>
    <row r="34" spans="1:12" x14ac:dyDescent="0.15">
      <c r="A34" s="44" t="str">
        <f t="shared" si="0"/>
        <v>Ⅲ期</v>
      </c>
      <c r="B34" s="107">
        <v>5.2</v>
      </c>
      <c r="C34" s="108">
        <v>7.4</v>
      </c>
      <c r="D34" s="107">
        <v>1.2</v>
      </c>
      <c r="E34" s="108">
        <v>2.2999999999999998</v>
      </c>
      <c r="F34" s="107">
        <v>-0.2</v>
      </c>
      <c r="G34" s="108">
        <v>12</v>
      </c>
      <c r="H34" s="141" t="s">
        <v>34</v>
      </c>
      <c r="I34" s="140" t="s">
        <v>34</v>
      </c>
      <c r="J34" s="107">
        <v>3.1</v>
      </c>
      <c r="K34" s="108">
        <v>3.1</v>
      </c>
      <c r="L34" s="109">
        <v>3.1</v>
      </c>
    </row>
    <row r="35" spans="1:12" x14ac:dyDescent="0.15">
      <c r="A35" s="44" t="str">
        <f t="shared" si="0"/>
        <v>Ⅳ期</v>
      </c>
      <c r="B35" s="107">
        <v>5.8</v>
      </c>
      <c r="C35" s="108">
        <v>9.6</v>
      </c>
      <c r="D35" s="107">
        <v>-1</v>
      </c>
      <c r="E35" s="108">
        <v>-4.7</v>
      </c>
      <c r="F35" s="107">
        <v>3.7</v>
      </c>
      <c r="G35" s="108">
        <v>17.899999999999999</v>
      </c>
      <c r="H35" s="141" t="s">
        <v>34</v>
      </c>
      <c r="I35" s="140" t="s">
        <v>34</v>
      </c>
      <c r="J35" s="107">
        <v>2.6</v>
      </c>
      <c r="K35" s="108">
        <v>2.4</v>
      </c>
      <c r="L35" s="109">
        <v>5.4</v>
      </c>
    </row>
    <row r="36" spans="1:12" x14ac:dyDescent="0.15">
      <c r="A36" s="44" t="str">
        <f>A14</f>
        <v>31年Ⅰ期</v>
      </c>
      <c r="B36" s="107">
        <f t="shared" ref="B36:G47" si="1">ROUND((B14/B10-1)*100,1)</f>
        <v>0.4</v>
      </c>
      <c r="C36" s="108">
        <f t="shared" si="1"/>
        <v>5.5</v>
      </c>
      <c r="D36" s="107">
        <f t="shared" si="1"/>
        <v>-8.5</v>
      </c>
      <c r="E36" s="108">
        <f t="shared" si="1"/>
        <v>-19.3</v>
      </c>
      <c r="F36" s="107">
        <f t="shared" si="1"/>
        <v>8.5</v>
      </c>
      <c r="G36" s="108">
        <f t="shared" si="1"/>
        <v>16.100000000000001</v>
      </c>
      <c r="H36" s="141" t="s">
        <v>34</v>
      </c>
      <c r="I36" s="140" t="s">
        <v>34</v>
      </c>
      <c r="J36" s="107">
        <f t="shared" ref="J36:L47" si="2">ROUND((J14/J10-1)*100,1)</f>
        <v>-3.9</v>
      </c>
      <c r="K36" s="108">
        <f t="shared" si="2"/>
        <v>-4.0999999999999996</v>
      </c>
      <c r="L36" s="109">
        <f t="shared" si="2"/>
        <v>0</v>
      </c>
    </row>
    <row r="37" spans="1:12" x14ac:dyDescent="0.15">
      <c r="A37" s="44" t="str">
        <f t="shared" ref="A37:A51" si="3">A15</f>
        <v>元年Ⅱ期</v>
      </c>
      <c r="B37" s="107">
        <f t="shared" si="1"/>
        <v>-6.3</v>
      </c>
      <c r="C37" s="108">
        <f t="shared" si="1"/>
        <v>-6.9</v>
      </c>
      <c r="D37" s="107">
        <f t="shared" si="1"/>
        <v>-13.7</v>
      </c>
      <c r="E37" s="108">
        <f t="shared" si="1"/>
        <v>-21.2</v>
      </c>
      <c r="F37" s="107">
        <f t="shared" si="1"/>
        <v>-2.7</v>
      </c>
      <c r="G37" s="108">
        <f t="shared" si="1"/>
        <v>-1.9</v>
      </c>
      <c r="H37" s="141" t="s">
        <v>34</v>
      </c>
      <c r="I37" s="140" t="s">
        <v>34</v>
      </c>
      <c r="J37" s="107">
        <f t="shared" si="2"/>
        <v>-5.7</v>
      </c>
      <c r="K37" s="108">
        <f t="shared" si="2"/>
        <v>-5.7</v>
      </c>
      <c r="L37" s="109">
        <f t="shared" si="2"/>
        <v>-5.5</v>
      </c>
    </row>
    <row r="38" spans="1:12" x14ac:dyDescent="0.15">
      <c r="A38" s="44" t="str">
        <f t="shared" si="3"/>
        <v>Ⅲ期</v>
      </c>
      <c r="B38" s="107">
        <f t="shared" si="1"/>
        <v>-3.9</v>
      </c>
      <c r="C38" s="108">
        <f t="shared" si="1"/>
        <v>-2.2999999999999998</v>
      </c>
      <c r="D38" s="107">
        <f t="shared" si="1"/>
        <v>-10.6</v>
      </c>
      <c r="E38" s="108">
        <f t="shared" si="1"/>
        <v>-19.600000000000001</v>
      </c>
      <c r="F38" s="107">
        <f t="shared" si="1"/>
        <v>1</v>
      </c>
      <c r="G38" s="108">
        <f t="shared" si="1"/>
        <v>3.3</v>
      </c>
      <c r="H38" s="141" t="s">
        <v>34</v>
      </c>
      <c r="I38" s="140" t="s">
        <v>34</v>
      </c>
      <c r="J38" s="107">
        <f t="shared" si="2"/>
        <v>-5.2</v>
      </c>
      <c r="K38" s="108">
        <f t="shared" si="2"/>
        <v>-5.4</v>
      </c>
      <c r="L38" s="109">
        <f t="shared" si="2"/>
        <v>0.3</v>
      </c>
    </row>
    <row r="39" spans="1:12" x14ac:dyDescent="0.15">
      <c r="A39" s="44" t="str">
        <f t="shared" si="3"/>
        <v>Ⅳ期</v>
      </c>
      <c r="B39" s="107">
        <f t="shared" si="1"/>
        <v>-7</v>
      </c>
      <c r="C39" s="108">
        <f t="shared" si="1"/>
        <v>-3.5</v>
      </c>
      <c r="D39" s="107">
        <f t="shared" si="1"/>
        <v>-5.9</v>
      </c>
      <c r="E39" s="108">
        <f t="shared" si="1"/>
        <v>-4.5999999999999996</v>
      </c>
      <c r="F39" s="107">
        <f t="shared" si="1"/>
        <v>-7.5</v>
      </c>
      <c r="G39" s="108">
        <f t="shared" si="1"/>
        <v>-1.8</v>
      </c>
      <c r="H39" s="141" t="s">
        <v>34</v>
      </c>
      <c r="I39" s="140" t="s">
        <v>34</v>
      </c>
      <c r="J39" s="107">
        <f t="shared" si="2"/>
        <v>-10.199999999999999</v>
      </c>
      <c r="K39" s="108">
        <f t="shared" si="2"/>
        <v>-10.199999999999999</v>
      </c>
      <c r="L39" s="109">
        <f t="shared" si="2"/>
        <v>-10.6</v>
      </c>
    </row>
    <row r="40" spans="1:12" x14ac:dyDescent="0.15">
      <c r="A40" s="44" t="str">
        <f t="shared" si="3"/>
        <v>2年Ⅰ期</v>
      </c>
      <c r="B40" s="107">
        <f t="shared" si="1"/>
        <v>-4.4000000000000004</v>
      </c>
      <c r="C40" s="108">
        <f t="shared" si="1"/>
        <v>-4.4000000000000004</v>
      </c>
      <c r="D40" s="108">
        <f t="shared" si="1"/>
        <v>-6.9</v>
      </c>
      <c r="E40" s="108">
        <f t="shared" si="1"/>
        <v>-1.6</v>
      </c>
      <c r="F40" s="108">
        <f t="shared" si="1"/>
        <v>-13.1</v>
      </c>
      <c r="G40" s="108">
        <f t="shared" si="1"/>
        <v>-3</v>
      </c>
      <c r="H40" s="140" t="s">
        <v>34</v>
      </c>
      <c r="I40" s="140" t="s">
        <v>34</v>
      </c>
      <c r="J40" s="108">
        <f t="shared" si="2"/>
        <v>-4.3</v>
      </c>
      <c r="K40" s="108">
        <f t="shared" si="2"/>
        <v>-4.5</v>
      </c>
      <c r="L40" s="109">
        <f t="shared" si="2"/>
        <v>-0.2</v>
      </c>
    </row>
    <row r="41" spans="1:12" x14ac:dyDescent="0.15">
      <c r="A41" s="44" t="str">
        <f t="shared" si="3"/>
        <v>Ⅱ期</v>
      </c>
      <c r="B41" s="107">
        <f t="shared" si="1"/>
        <v>-11.4</v>
      </c>
      <c r="C41" s="108">
        <f t="shared" si="1"/>
        <v>-4.5999999999999996</v>
      </c>
      <c r="D41" s="108">
        <f t="shared" si="1"/>
        <v>-15.1</v>
      </c>
      <c r="E41" s="108">
        <f t="shared" si="1"/>
        <v>-17.5</v>
      </c>
      <c r="F41" s="108">
        <f t="shared" si="1"/>
        <v>-12.2</v>
      </c>
      <c r="G41" s="108">
        <f t="shared" si="1"/>
        <v>2.2999999999999998</v>
      </c>
      <c r="H41" s="140" t="s">
        <v>34</v>
      </c>
      <c r="I41" s="140" t="s">
        <v>34</v>
      </c>
      <c r="J41" s="108">
        <f t="shared" si="2"/>
        <v>-17.7</v>
      </c>
      <c r="K41" s="108">
        <f t="shared" si="2"/>
        <v>-17.8</v>
      </c>
      <c r="L41" s="109">
        <f t="shared" si="2"/>
        <v>-14.7</v>
      </c>
    </row>
    <row r="42" spans="1:12" x14ac:dyDescent="0.15">
      <c r="A42" s="44" t="str">
        <f t="shared" si="3"/>
        <v>Ⅲ期</v>
      </c>
      <c r="B42" s="107">
        <f t="shared" si="1"/>
        <v>-11.3</v>
      </c>
      <c r="C42" s="108">
        <f t="shared" si="1"/>
        <v>-5.2</v>
      </c>
      <c r="D42" s="108">
        <f t="shared" si="1"/>
        <v>-5</v>
      </c>
      <c r="E42" s="108">
        <f t="shared" si="1"/>
        <v>2</v>
      </c>
      <c r="F42" s="108">
        <f t="shared" si="1"/>
        <v>-12.2</v>
      </c>
      <c r="G42" s="108">
        <f t="shared" si="1"/>
        <v>-5.4</v>
      </c>
      <c r="H42" s="140" t="s">
        <v>34</v>
      </c>
      <c r="I42" s="140" t="s">
        <v>34</v>
      </c>
      <c r="J42" s="108">
        <f t="shared" si="2"/>
        <v>-17.2</v>
      </c>
      <c r="K42" s="108">
        <f t="shared" si="2"/>
        <v>-17.100000000000001</v>
      </c>
      <c r="L42" s="109">
        <f t="shared" si="2"/>
        <v>-21.9</v>
      </c>
    </row>
    <row r="43" spans="1:12" x14ac:dyDescent="0.15">
      <c r="A43" s="44" t="str">
        <f t="shared" si="3"/>
        <v>Ⅳ期</v>
      </c>
      <c r="B43" s="107">
        <f t="shared" si="1"/>
        <v>-3.1</v>
      </c>
      <c r="C43" s="108">
        <f t="shared" si="1"/>
        <v>-2.6</v>
      </c>
      <c r="D43" s="108">
        <f t="shared" si="1"/>
        <v>-4.7</v>
      </c>
      <c r="E43" s="108">
        <f t="shared" si="1"/>
        <v>-4.3</v>
      </c>
      <c r="F43" s="108">
        <f t="shared" si="1"/>
        <v>-5.3</v>
      </c>
      <c r="G43" s="108">
        <f t="shared" si="1"/>
        <v>-1.2</v>
      </c>
      <c r="H43" s="140" t="s">
        <v>34</v>
      </c>
      <c r="I43" s="140" t="s">
        <v>34</v>
      </c>
      <c r="J43" s="108">
        <f t="shared" si="2"/>
        <v>-3.5</v>
      </c>
      <c r="K43" s="108">
        <f t="shared" si="2"/>
        <v>-3.2</v>
      </c>
      <c r="L43" s="109">
        <f t="shared" si="2"/>
        <v>-12.3</v>
      </c>
    </row>
    <row r="44" spans="1:12" x14ac:dyDescent="0.15">
      <c r="A44" s="44" t="str">
        <f t="shared" si="3"/>
        <v>3年Ⅰ期</v>
      </c>
      <c r="B44" s="107">
        <f t="shared" si="1"/>
        <v>2.2000000000000002</v>
      </c>
      <c r="C44" s="108">
        <f t="shared" si="1"/>
        <v>3.5</v>
      </c>
      <c r="D44" s="108">
        <f t="shared" si="1"/>
        <v>16.600000000000001</v>
      </c>
      <c r="E44" s="108">
        <f t="shared" si="1"/>
        <v>29.7</v>
      </c>
      <c r="F44" s="108">
        <f t="shared" si="1"/>
        <v>-0.9</v>
      </c>
      <c r="G44" s="108">
        <f t="shared" si="1"/>
        <v>-4</v>
      </c>
      <c r="H44" s="140" t="s">
        <v>34</v>
      </c>
      <c r="I44" s="140" t="s">
        <v>34</v>
      </c>
      <c r="J44" s="108">
        <f t="shared" si="2"/>
        <v>0.9</v>
      </c>
      <c r="K44" s="108">
        <f t="shared" si="2"/>
        <v>1.1000000000000001</v>
      </c>
      <c r="L44" s="109">
        <f t="shared" si="2"/>
        <v>-2.2999999999999998</v>
      </c>
    </row>
    <row r="45" spans="1:12" x14ac:dyDescent="0.15">
      <c r="A45" s="44" t="str">
        <f t="shared" si="3"/>
        <v>Ⅱ期</v>
      </c>
      <c r="B45" s="107">
        <f t="shared" si="1"/>
        <v>13.2</v>
      </c>
      <c r="C45" s="108">
        <f t="shared" si="1"/>
        <v>6.3</v>
      </c>
      <c r="D45" s="108">
        <f t="shared" si="1"/>
        <v>24.3</v>
      </c>
      <c r="E45" s="108">
        <f t="shared" si="1"/>
        <v>39.1</v>
      </c>
      <c r="F45" s="108">
        <f t="shared" si="1"/>
        <v>7.9</v>
      </c>
      <c r="G45" s="108">
        <f t="shared" si="1"/>
        <v>-3.3</v>
      </c>
      <c r="H45" s="140" t="s">
        <v>34</v>
      </c>
      <c r="I45" s="140" t="s">
        <v>34</v>
      </c>
      <c r="J45" s="108">
        <f t="shared" si="2"/>
        <v>20.5</v>
      </c>
      <c r="K45" s="108">
        <f t="shared" si="2"/>
        <v>21.4</v>
      </c>
      <c r="L45" s="109">
        <f t="shared" si="2"/>
        <v>-3.4</v>
      </c>
    </row>
    <row r="46" spans="1:12" x14ac:dyDescent="0.15">
      <c r="A46" s="44" t="str">
        <f t="shared" si="3"/>
        <v>Ⅲ期</v>
      </c>
      <c r="B46" s="107">
        <f t="shared" si="1"/>
        <v>10.4</v>
      </c>
      <c r="C46" s="108">
        <f t="shared" si="1"/>
        <v>5.8</v>
      </c>
      <c r="D46" s="108">
        <f t="shared" si="1"/>
        <v>17.7</v>
      </c>
      <c r="E46" s="108">
        <f t="shared" si="1"/>
        <v>25.3</v>
      </c>
      <c r="F46" s="108">
        <f t="shared" si="1"/>
        <v>8.6</v>
      </c>
      <c r="G46" s="108">
        <f t="shared" si="1"/>
        <v>-1.2</v>
      </c>
      <c r="H46" s="140" t="s">
        <v>34</v>
      </c>
      <c r="I46" s="140" t="s">
        <v>34</v>
      </c>
      <c r="J46" s="108">
        <f t="shared" si="2"/>
        <v>15.5</v>
      </c>
      <c r="K46" s="108">
        <f t="shared" si="2"/>
        <v>15.4</v>
      </c>
      <c r="L46" s="109">
        <f t="shared" si="2"/>
        <v>18.5</v>
      </c>
    </row>
    <row r="47" spans="1:12" x14ac:dyDescent="0.15">
      <c r="A47" s="44" t="str">
        <f t="shared" si="3"/>
        <v>Ⅳ期</v>
      </c>
      <c r="B47" s="107">
        <f t="shared" si="1"/>
        <v>3.7</v>
      </c>
      <c r="C47" s="108">
        <f t="shared" si="1"/>
        <v>5.4</v>
      </c>
      <c r="D47" s="108">
        <f t="shared" si="1"/>
        <v>13.7</v>
      </c>
      <c r="E47" s="108">
        <f t="shared" si="1"/>
        <v>21.2</v>
      </c>
      <c r="F47" s="108">
        <f t="shared" si="1"/>
        <v>5</v>
      </c>
      <c r="G47" s="108">
        <f t="shared" si="1"/>
        <v>0.2</v>
      </c>
      <c r="H47" s="140" t="s">
        <v>34</v>
      </c>
      <c r="I47" s="140" t="s">
        <v>34</v>
      </c>
      <c r="J47" s="108">
        <f t="shared" si="2"/>
        <v>2</v>
      </c>
      <c r="K47" s="108">
        <f t="shared" si="2"/>
        <v>1.9</v>
      </c>
      <c r="L47" s="109">
        <f t="shared" si="2"/>
        <v>7</v>
      </c>
    </row>
    <row r="48" spans="1:12" x14ac:dyDescent="0.15">
      <c r="A48" s="44" t="str">
        <f t="shared" si="3"/>
        <v>4年Ⅰ期</v>
      </c>
      <c r="B48" s="107">
        <f>ROUND((B26/B22-1)*100,1)</f>
        <v>-1.2</v>
      </c>
      <c r="C48" s="108">
        <f t="shared" ref="C48:L48" si="4">ROUND((C26/C22-1)*100,1)</f>
        <v>1.5</v>
      </c>
      <c r="D48" s="107">
        <f t="shared" si="4"/>
        <v>-0.6</v>
      </c>
      <c r="E48" s="108">
        <f t="shared" si="4"/>
        <v>-5.7</v>
      </c>
      <c r="F48" s="107">
        <f t="shared" si="4"/>
        <v>8.1999999999999993</v>
      </c>
      <c r="G48" s="108">
        <f t="shared" si="4"/>
        <v>3</v>
      </c>
      <c r="H48" s="141" t="s">
        <v>34</v>
      </c>
      <c r="I48" s="140" t="s">
        <v>34</v>
      </c>
      <c r="J48" s="107">
        <f t="shared" si="4"/>
        <v>-3.6</v>
      </c>
      <c r="K48" s="108">
        <f t="shared" si="4"/>
        <v>-3.6</v>
      </c>
      <c r="L48" s="109">
        <f t="shared" si="4"/>
        <v>-2.6</v>
      </c>
    </row>
    <row r="49" spans="1:12" x14ac:dyDescent="0.15">
      <c r="A49" s="44" t="str">
        <f t="shared" si="3"/>
        <v>Ⅱ期</v>
      </c>
      <c r="B49" s="107">
        <f>ROUND((B27/B23-1)*100,1)</f>
        <v>-3.7</v>
      </c>
      <c r="C49" s="108">
        <f t="shared" ref="C49:L49" si="5">ROUND((C27/C23-1)*100,1)</f>
        <v>0.9</v>
      </c>
      <c r="D49" s="107">
        <f t="shared" si="5"/>
        <v>-2.6</v>
      </c>
      <c r="E49" s="108">
        <f t="shared" si="5"/>
        <v>-8.9</v>
      </c>
      <c r="F49" s="107">
        <f t="shared" si="5"/>
        <v>6.5</v>
      </c>
      <c r="G49" s="108">
        <f t="shared" si="5"/>
        <v>3.2</v>
      </c>
      <c r="H49" s="141" t="s">
        <v>34</v>
      </c>
      <c r="I49" s="140" t="s">
        <v>34</v>
      </c>
      <c r="J49" s="107">
        <f t="shared" si="5"/>
        <v>-7.9</v>
      </c>
      <c r="K49" s="108">
        <f t="shared" si="5"/>
        <v>-7.8</v>
      </c>
      <c r="L49" s="109">
        <f t="shared" si="5"/>
        <v>-8.6999999999999993</v>
      </c>
    </row>
    <row r="50" spans="1:12" x14ac:dyDescent="0.15">
      <c r="A50" s="44" t="str">
        <f t="shared" si="3"/>
        <v>Ⅲ期</v>
      </c>
      <c r="B50" s="107">
        <f t="shared" ref="B50:L50" si="6">ROUND((B28/B24-1)*100,1)</f>
        <v>-1.9</v>
      </c>
      <c r="C50" s="108">
        <f t="shared" si="6"/>
        <v>4.3</v>
      </c>
      <c r="D50" s="107">
        <f t="shared" si="6"/>
        <v>2.9</v>
      </c>
      <c r="E50" s="108">
        <f t="shared" si="6"/>
        <v>7</v>
      </c>
      <c r="F50" s="107">
        <f t="shared" si="6"/>
        <v>-2.7</v>
      </c>
      <c r="G50" s="108">
        <f t="shared" si="6"/>
        <v>5.3</v>
      </c>
      <c r="H50" s="141" t="s">
        <v>34</v>
      </c>
      <c r="I50" s="140" t="s">
        <v>34</v>
      </c>
      <c r="J50" s="107">
        <f t="shared" si="6"/>
        <v>-8</v>
      </c>
      <c r="K50" s="108">
        <f t="shared" si="6"/>
        <v>-7.6</v>
      </c>
      <c r="L50" s="109">
        <f t="shared" si="6"/>
        <v>-24.6</v>
      </c>
    </row>
    <row r="51" spans="1:12" x14ac:dyDescent="0.15">
      <c r="A51" s="44" t="str">
        <f t="shared" si="3"/>
        <v>Ⅳ期</v>
      </c>
      <c r="B51" s="107">
        <f t="shared" ref="B51:L51" si="7">ROUND((B29/B25-1)*100,1)</f>
        <v>-5.8</v>
      </c>
      <c r="C51" s="108">
        <f t="shared" si="7"/>
        <v>-1.8</v>
      </c>
      <c r="D51" s="107">
        <f t="shared" si="7"/>
        <v>-4.5</v>
      </c>
      <c r="E51" s="108">
        <f t="shared" si="7"/>
        <v>-8.6</v>
      </c>
      <c r="F51" s="107">
        <f t="shared" si="7"/>
        <v>1.1000000000000001</v>
      </c>
      <c r="G51" s="108">
        <f t="shared" si="7"/>
        <v>0.1</v>
      </c>
      <c r="H51" s="141" t="s">
        <v>34</v>
      </c>
      <c r="I51" s="140" t="s">
        <v>34</v>
      </c>
      <c r="J51" s="107">
        <f t="shared" si="7"/>
        <v>-9.8000000000000007</v>
      </c>
      <c r="K51" s="108">
        <f t="shared" si="7"/>
        <v>-9.3000000000000007</v>
      </c>
      <c r="L51" s="109">
        <f t="shared" si="7"/>
        <v>-20.9</v>
      </c>
    </row>
    <row r="52" spans="1:12" ht="9.75" customHeight="1" thickBot="1" x14ac:dyDescent="0.2">
      <c r="A52" s="110"/>
      <c r="B52" s="107"/>
      <c r="C52" s="108"/>
      <c r="D52" s="107"/>
      <c r="E52" s="108"/>
      <c r="F52" s="107"/>
      <c r="G52" s="108"/>
      <c r="H52" s="141"/>
      <c r="I52" s="140"/>
      <c r="J52" s="107"/>
      <c r="K52" s="108"/>
      <c r="L52" s="109"/>
    </row>
    <row r="53" spans="1:12" x14ac:dyDescent="0.15">
      <c r="A53" s="111" t="s">
        <v>22</v>
      </c>
      <c r="B53" s="112"/>
      <c r="C53" s="113"/>
      <c r="D53" s="114"/>
      <c r="E53" s="113"/>
      <c r="F53" s="114"/>
      <c r="G53" s="113"/>
      <c r="H53" s="170"/>
      <c r="I53" s="171"/>
      <c r="J53" s="114"/>
      <c r="K53" s="113"/>
      <c r="L53" s="115"/>
    </row>
    <row r="54" spans="1:12" x14ac:dyDescent="0.15">
      <c r="A54" s="44" t="str">
        <f>A32</f>
        <v>30年Ⅰ期</v>
      </c>
      <c r="B54" s="116">
        <v>102.6</v>
      </c>
      <c r="C54" s="96">
        <v>99.5</v>
      </c>
      <c r="D54" s="95">
        <v>105.7</v>
      </c>
      <c r="E54" s="96">
        <v>118.4</v>
      </c>
      <c r="F54" s="95">
        <v>91.6</v>
      </c>
      <c r="G54" s="96">
        <v>96.1</v>
      </c>
      <c r="H54" s="144" t="s">
        <v>34</v>
      </c>
      <c r="I54" s="147" t="s">
        <v>34</v>
      </c>
      <c r="J54" s="95">
        <v>105.4</v>
      </c>
      <c r="K54" s="96">
        <v>105.8</v>
      </c>
      <c r="L54" s="97">
        <v>93.4</v>
      </c>
    </row>
    <row r="55" spans="1:12" x14ac:dyDescent="0.15">
      <c r="A55" s="44" t="s">
        <v>7</v>
      </c>
      <c r="B55" s="116">
        <v>104.9</v>
      </c>
      <c r="C55" s="96">
        <v>103.7</v>
      </c>
      <c r="D55" s="95">
        <v>113.5</v>
      </c>
      <c r="E55" s="96">
        <v>126.5</v>
      </c>
      <c r="F55" s="95">
        <v>98.7</v>
      </c>
      <c r="G55" s="96">
        <v>98.9</v>
      </c>
      <c r="H55" s="144" t="s">
        <v>34</v>
      </c>
      <c r="I55" s="147" t="s">
        <v>34</v>
      </c>
      <c r="J55" s="95">
        <v>106.3</v>
      </c>
      <c r="K55" s="96">
        <v>106.6</v>
      </c>
      <c r="L55" s="97">
        <v>101.8</v>
      </c>
    </row>
    <row r="56" spans="1:12" x14ac:dyDescent="0.15">
      <c r="A56" s="44" t="s">
        <v>8</v>
      </c>
      <c r="B56" s="116">
        <v>105.3</v>
      </c>
      <c r="C56" s="96">
        <v>101.6</v>
      </c>
      <c r="D56" s="95">
        <v>107.8</v>
      </c>
      <c r="E56" s="96">
        <v>119.3</v>
      </c>
      <c r="F56" s="95">
        <v>95.9</v>
      </c>
      <c r="G56" s="96">
        <v>98.2</v>
      </c>
      <c r="H56" s="144" t="s">
        <v>34</v>
      </c>
      <c r="I56" s="147" t="s">
        <v>34</v>
      </c>
      <c r="J56" s="95">
        <v>107.7</v>
      </c>
      <c r="K56" s="96">
        <v>107.9</v>
      </c>
      <c r="L56" s="97">
        <v>99.5</v>
      </c>
    </row>
    <row r="57" spans="1:12" x14ac:dyDescent="0.15">
      <c r="A57" s="44" t="s">
        <v>9</v>
      </c>
      <c r="B57" s="116">
        <v>106.4</v>
      </c>
      <c r="C57" s="96">
        <v>105.6</v>
      </c>
      <c r="D57" s="95">
        <v>108.3</v>
      </c>
      <c r="E57" s="96">
        <v>118.7</v>
      </c>
      <c r="F57" s="95">
        <v>97.6</v>
      </c>
      <c r="G57" s="96">
        <v>101.4</v>
      </c>
      <c r="H57" s="144" t="s">
        <v>34</v>
      </c>
      <c r="I57" s="147" t="s">
        <v>34</v>
      </c>
      <c r="J57" s="95">
        <v>108.2</v>
      </c>
      <c r="K57" s="96">
        <v>108.5</v>
      </c>
      <c r="L57" s="97">
        <v>102.8</v>
      </c>
    </row>
    <row r="58" spans="1:12" x14ac:dyDescent="0.15">
      <c r="A58" s="44" t="str">
        <f>A36</f>
        <v>31年Ⅰ期</v>
      </c>
      <c r="B58" s="116">
        <v>103.1</v>
      </c>
      <c r="C58" s="96">
        <v>104.9</v>
      </c>
      <c r="D58" s="95">
        <v>99.6</v>
      </c>
      <c r="E58" s="96">
        <v>100</v>
      </c>
      <c r="F58" s="95">
        <v>100.1</v>
      </c>
      <c r="G58" s="96">
        <v>110.4</v>
      </c>
      <c r="H58" s="144" t="s">
        <v>34</v>
      </c>
      <c r="I58" s="147" t="s">
        <v>34</v>
      </c>
      <c r="J58" s="95">
        <v>102.5</v>
      </c>
      <c r="K58" s="96">
        <v>102.9</v>
      </c>
      <c r="L58" s="97">
        <v>94</v>
      </c>
    </row>
    <row r="59" spans="1:12" x14ac:dyDescent="0.15">
      <c r="A59" s="44" t="str">
        <f t="shared" ref="A59:A73" si="8">A37</f>
        <v>元年Ⅱ期</v>
      </c>
      <c r="B59" s="116">
        <v>99</v>
      </c>
      <c r="C59" s="96">
        <v>97.3</v>
      </c>
      <c r="D59" s="95">
        <v>97.4</v>
      </c>
      <c r="E59" s="96">
        <v>99.8</v>
      </c>
      <c r="F59" s="95">
        <v>95.8</v>
      </c>
      <c r="G59" s="96">
        <v>98.7</v>
      </c>
      <c r="H59" s="144" t="s">
        <v>34</v>
      </c>
      <c r="I59" s="147" t="s">
        <v>34</v>
      </c>
      <c r="J59" s="95">
        <v>100.3</v>
      </c>
      <c r="K59" s="96">
        <v>100.7</v>
      </c>
      <c r="L59" s="97">
        <v>95.8</v>
      </c>
    </row>
    <row r="60" spans="1:12" x14ac:dyDescent="0.15">
      <c r="A60" s="44" t="str">
        <f t="shared" si="8"/>
        <v>Ⅲ期</v>
      </c>
      <c r="B60" s="116">
        <v>100.8</v>
      </c>
      <c r="C60" s="96">
        <v>99.2</v>
      </c>
      <c r="D60" s="95">
        <v>97.1</v>
      </c>
      <c r="E60" s="96">
        <v>98.4</v>
      </c>
      <c r="F60" s="95">
        <v>95.7</v>
      </c>
      <c r="G60" s="96">
        <v>101.5</v>
      </c>
      <c r="H60" s="144" t="s">
        <v>34</v>
      </c>
      <c r="I60" s="147" t="s">
        <v>34</v>
      </c>
      <c r="J60" s="95">
        <v>100.8</v>
      </c>
      <c r="K60" s="96">
        <v>101</v>
      </c>
      <c r="L60" s="97">
        <v>97.1</v>
      </c>
    </row>
    <row r="61" spans="1:12" x14ac:dyDescent="0.15">
      <c r="A61" s="44" t="str">
        <f t="shared" si="8"/>
        <v>Ⅳ期</v>
      </c>
      <c r="B61" s="116">
        <v>98.7</v>
      </c>
      <c r="C61" s="96">
        <v>101.5</v>
      </c>
      <c r="D61" s="95">
        <v>99.9</v>
      </c>
      <c r="E61" s="96">
        <v>108.1</v>
      </c>
      <c r="F61" s="95">
        <v>90.5</v>
      </c>
      <c r="G61" s="96">
        <v>99.4</v>
      </c>
      <c r="H61" s="144" t="s">
        <v>34</v>
      </c>
      <c r="I61" s="147" t="s">
        <v>34</v>
      </c>
      <c r="J61" s="95">
        <v>96.2</v>
      </c>
      <c r="K61" s="96">
        <v>96</v>
      </c>
      <c r="L61" s="97">
        <v>91.6</v>
      </c>
    </row>
    <row r="62" spans="1:12" x14ac:dyDescent="0.15">
      <c r="A62" s="44" t="str">
        <f t="shared" si="8"/>
        <v>2年Ⅰ期</v>
      </c>
      <c r="B62" s="116">
        <v>98.3</v>
      </c>
      <c r="C62" s="96">
        <v>99.8</v>
      </c>
      <c r="D62" s="95">
        <v>94.5</v>
      </c>
      <c r="E62" s="96">
        <v>100.9</v>
      </c>
      <c r="F62" s="95">
        <v>88</v>
      </c>
      <c r="G62" s="96">
        <v>106.2</v>
      </c>
      <c r="H62" s="144" t="s">
        <v>34</v>
      </c>
      <c r="I62" s="147" t="s">
        <v>34</v>
      </c>
      <c r="J62" s="95">
        <v>96.2</v>
      </c>
      <c r="K62" s="96">
        <v>96.5</v>
      </c>
      <c r="L62" s="97">
        <v>91.9</v>
      </c>
    </row>
    <row r="63" spans="1:12" x14ac:dyDescent="0.15">
      <c r="A63" s="44" t="str">
        <f t="shared" si="8"/>
        <v>Ⅱ期</v>
      </c>
      <c r="B63" s="116">
        <v>88.3</v>
      </c>
      <c r="C63" s="96">
        <v>94.3</v>
      </c>
      <c r="D63" s="95">
        <v>83</v>
      </c>
      <c r="E63" s="96">
        <v>83.3</v>
      </c>
      <c r="F63" s="95">
        <v>82.5</v>
      </c>
      <c r="G63" s="96">
        <v>102.1</v>
      </c>
      <c r="H63" s="144" t="s">
        <v>34</v>
      </c>
      <c r="I63" s="147" t="s">
        <v>34</v>
      </c>
      <c r="J63" s="95">
        <v>83.4</v>
      </c>
      <c r="K63" s="96">
        <v>83.3</v>
      </c>
      <c r="L63" s="97">
        <v>81.900000000000006</v>
      </c>
    </row>
    <row r="64" spans="1:12" x14ac:dyDescent="0.15">
      <c r="A64" s="44" t="str">
        <f t="shared" si="8"/>
        <v>Ⅲ期</v>
      </c>
      <c r="B64" s="116">
        <v>90.2</v>
      </c>
      <c r="C64" s="96">
        <v>95.9</v>
      </c>
      <c r="D64" s="95">
        <v>92</v>
      </c>
      <c r="E64" s="96">
        <v>99.4</v>
      </c>
      <c r="F64" s="95">
        <v>84.4</v>
      </c>
      <c r="G64" s="96">
        <v>98.2</v>
      </c>
      <c r="H64" s="144" t="s">
        <v>34</v>
      </c>
      <c r="I64" s="147" t="s">
        <v>34</v>
      </c>
      <c r="J64" s="95">
        <v>84.1</v>
      </c>
      <c r="K64" s="96">
        <v>84.5</v>
      </c>
      <c r="L64" s="97">
        <v>77.5</v>
      </c>
    </row>
    <row r="65" spans="1:12" x14ac:dyDescent="0.15">
      <c r="A65" s="44" t="str">
        <f t="shared" si="8"/>
        <v>Ⅳ期</v>
      </c>
      <c r="B65" s="116">
        <v>94.8</v>
      </c>
      <c r="C65" s="96">
        <v>97.6</v>
      </c>
      <c r="D65" s="95">
        <v>92.7</v>
      </c>
      <c r="E65" s="96">
        <v>100</v>
      </c>
      <c r="F65" s="95">
        <v>84.9</v>
      </c>
      <c r="G65" s="96">
        <v>98.7</v>
      </c>
      <c r="H65" s="144" t="s">
        <v>34</v>
      </c>
      <c r="I65" s="147" t="s">
        <v>34</v>
      </c>
      <c r="J65" s="95">
        <v>92.5</v>
      </c>
      <c r="K65" s="96">
        <v>93</v>
      </c>
      <c r="L65" s="97">
        <v>81.400000000000006</v>
      </c>
    </row>
    <row r="66" spans="1:12" x14ac:dyDescent="0.15">
      <c r="A66" s="44" t="str">
        <f t="shared" si="8"/>
        <v>3年Ⅰ期</v>
      </c>
      <c r="B66" s="116">
        <v>99.1</v>
      </c>
      <c r="C66" s="96">
        <v>100.4</v>
      </c>
      <c r="D66" s="95">
        <v>106.2</v>
      </c>
      <c r="E66" s="96">
        <v>123.8</v>
      </c>
      <c r="F66" s="95">
        <v>86.8</v>
      </c>
      <c r="G66" s="96">
        <v>97.3</v>
      </c>
      <c r="H66" s="144" t="s">
        <v>34</v>
      </c>
      <c r="I66" s="147" t="s">
        <v>34</v>
      </c>
      <c r="J66" s="95">
        <v>97.2</v>
      </c>
      <c r="K66" s="96">
        <v>97.5</v>
      </c>
      <c r="L66" s="97">
        <v>91</v>
      </c>
    </row>
    <row r="67" spans="1:12" x14ac:dyDescent="0.15">
      <c r="A67" s="44" t="str">
        <f t="shared" si="8"/>
        <v>Ⅱ期</v>
      </c>
      <c r="B67" s="116">
        <v>99.4</v>
      </c>
      <c r="C67" s="96">
        <v>100.5</v>
      </c>
      <c r="D67" s="95">
        <v>103.4</v>
      </c>
      <c r="E67" s="96">
        <v>117</v>
      </c>
      <c r="F67" s="95">
        <v>88.9</v>
      </c>
      <c r="G67" s="96">
        <v>98.3</v>
      </c>
      <c r="H67" s="144" t="s">
        <v>34</v>
      </c>
      <c r="I67" s="147" t="s">
        <v>34</v>
      </c>
      <c r="J67" s="95">
        <v>99.1</v>
      </c>
      <c r="K67" s="96">
        <v>99.6</v>
      </c>
      <c r="L67" s="97">
        <v>80.2</v>
      </c>
    </row>
    <row r="68" spans="1:12" x14ac:dyDescent="0.15">
      <c r="A68" s="44" t="str">
        <f t="shared" si="8"/>
        <v>Ⅲ期</v>
      </c>
      <c r="B68" s="116">
        <v>99.9</v>
      </c>
      <c r="C68" s="96">
        <v>101.8</v>
      </c>
      <c r="D68" s="95">
        <v>108.4</v>
      </c>
      <c r="E68" s="96">
        <v>125.2</v>
      </c>
      <c r="F68" s="95">
        <v>90.6</v>
      </c>
      <c r="G68" s="96">
        <v>98</v>
      </c>
      <c r="H68" s="144" t="s">
        <v>34</v>
      </c>
      <c r="I68" s="147" t="s">
        <v>34</v>
      </c>
      <c r="J68" s="95">
        <v>97.6</v>
      </c>
      <c r="K68" s="96">
        <v>98</v>
      </c>
      <c r="L68" s="97">
        <v>89.9</v>
      </c>
    </row>
    <row r="69" spans="1:12" x14ac:dyDescent="0.15">
      <c r="A69" s="44" t="str">
        <f t="shared" si="8"/>
        <v>Ⅳ期</v>
      </c>
      <c r="B69" s="116">
        <v>99.4</v>
      </c>
      <c r="C69" s="96">
        <v>103.2</v>
      </c>
      <c r="D69" s="95">
        <v>107.5</v>
      </c>
      <c r="E69" s="96">
        <v>124.9</v>
      </c>
      <c r="F69" s="95">
        <v>89.7</v>
      </c>
      <c r="G69" s="96">
        <v>99.9</v>
      </c>
      <c r="H69" s="144" t="s">
        <v>34</v>
      </c>
      <c r="I69" s="147" t="s">
        <v>34</v>
      </c>
      <c r="J69" s="95">
        <v>96.1</v>
      </c>
      <c r="K69" s="96">
        <v>96.3</v>
      </c>
      <c r="L69" s="97">
        <v>88.2</v>
      </c>
    </row>
    <row r="70" spans="1:12" x14ac:dyDescent="0.15">
      <c r="A70" s="44" t="str">
        <f t="shared" si="8"/>
        <v>4年Ⅰ期</v>
      </c>
      <c r="B70" s="116">
        <v>98.1</v>
      </c>
      <c r="C70" s="96">
        <v>102.9</v>
      </c>
      <c r="D70" s="95">
        <v>106.2</v>
      </c>
      <c r="E70" s="96">
        <v>118.7</v>
      </c>
      <c r="F70" s="95">
        <v>93.1</v>
      </c>
      <c r="G70" s="96">
        <v>100.9</v>
      </c>
      <c r="H70" s="144" t="s">
        <v>34</v>
      </c>
      <c r="I70" s="147" t="s">
        <v>34</v>
      </c>
      <c r="J70" s="95">
        <v>93.7</v>
      </c>
      <c r="K70" s="96">
        <v>94</v>
      </c>
      <c r="L70" s="97">
        <v>85.4</v>
      </c>
    </row>
    <row r="71" spans="1:12" x14ac:dyDescent="0.15">
      <c r="A71" s="44" t="str">
        <f t="shared" si="8"/>
        <v>Ⅱ期</v>
      </c>
      <c r="B71" s="116">
        <v>96.4</v>
      </c>
      <c r="C71" s="96">
        <v>101.9</v>
      </c>
      <c r="D71" s="95">
        <v>102.6</v>
      </c>
      <c r="E71" s="96">
        <v>110.7</v>
      </c>
      <c r="F71" s="95">
        <v>93.7</v>
      </c>
      <c r="G71" s="96">
        <v>100.9</v>
      </c>
      <c r="H71" s="144" t="s">
        <v>34</v>
      </c>
      <c r="I71" s="147" t="s">
        <v>34</v>
      </c>
      <c r="J71" s="95">
        <v>91.3</v>
      </c>
      <c r="K71" s="96">
        <v>91.8</v>
      </c>
      <c r="L71" s="97">
        <v>75.8</v>
      </c>
    </row>
    <row r="72" spans="1:12" x14ac:dyDescent="0.15">
      <c r="A72" s="44" t="str">
        <f t="shared" si="8"/>
        <v>Ⅲ期</v>
      </c>
      <c r="B72" s="116">
        <v>97.2</v>
      </c>
      <c r="C72" s="96">
        <v>104.8</v>
      </c>
      <c r="D72" s="95">
        <v>109</v>
      </c>
      <c r="E72" s="96">
        <v>127.4</v>
      </c>
      <c r="F72" s="95">
        <v>88.9</v>
      </c>
      <c r="G72" s="96">
        <v>102.3</v>
      </c>
      <c r="H72" s="144" t="s">
        <v>34</v>
      </c>
      <c r="I72" s="147" t="s">
        <v>34</v>
      </c>
      <c r="J72" s="95">
        <v>89.8</v>
      </c>
      <c r="K72" s="96">
        <v>90.5</v>
      </c>
      <c r="L72" s="97">
        <v>72.8</v>
      </c>
    </row>
    <row r="73" spans="1:12" x14ac:dyDescent="0.15">
      <c r="A73" s="44" t="str">
        <f t="shared" si="8"/>
        <v>Ⅳ期</v>
      </c>
      <c r="B73" s="116">
        <v>94.3</v>
      </c>
      <c r="C73" s="96">
        <v>102.1</v>
      </c>
      <c r="D73" s="95">
        <v>103.9</v>
      </c>
      <c r="E73" s="96">
        <v>115.6</v>
      </c>
      <c r="F73" s="95">
        <v>92.7</v>
      </c>
      <c r="G73" s="96">
        <v>101.5</v>
      </c>
      <c r="H73" s="144" t="s">
        <v>34</v>
      </c>
      <c r="I73" s="147" t="s">
        <v>34</v>
      </c>
      <c r="J73" s="95">
        <v>87.1</v>
      </c>
      <c r="K73" s="96">
        <v>87.9</v>
      </c>
      <c r="L73" s="97">
        <v>68.599999999999994</v>
      </c>
    </row>
    <row r="74" spans="1:12" ht="9.75" customHeight="1" x14ac:dyDescent="0.15">
      <c r="A74" s="31"/>
      <c r="B74" s="101"/>
      <c r="C74" s="102"/>
      <c r="D74" s="103"/>
      <c r="E74" s="102"/>
      <c r="F74" s="103"/>
      <c r="G74" s="102"/>
      <c r="H74" s="166"/>
      <c r="I74" s="167"/>
      <c r="J74" s="103"/>
      <c r="K74" s="102"/>
      <c r="L74" s="104"/>
    </row>
    <row r="75" spans="1:12" x14ac:dyDescent="0.15">
      <c r="A75" s="30" t="s">
        <v>23</v>
      </c>
      <c r="B75" s="117"/>
      <c r="C75" s="105"/>
      <c r="D75" s="87"/>
      <c r="E75" s="105"/>
      <c r="F75" s="87"/>
      <c r="G75" s="105"/>
      <c r="H75" s="168"/>
      <c r="I75" s="169"/>
      <c r="J75" s="87"/>
      <c r="K75" s="105"/>
      <c r="L75" s="94"/>
    </row>
    <row r="76" spans="1:12" x14ac:dyDescent="0.15">
      <c r="A76" s="44" t="str">
        <f t="shared" ref="A76:A79" si="9">A54</f>
        <v>30年Ⅰ期</v>
      </c>
      <c r="B76" s="120">
        <v>1.5</v>
      </c>
      <c r="C76" s="108">
        <v>4.5999999999999996</v>
      </c>
      <c r="D76" s="107">
        <v>-4.3</v>
      </c>
      <c r="E76" s="108">
        <v>-5.9</v>
      </c>
      <c r="F76" s="107">
        <v>-3.5</v>
      </c>
      <c r="G76" s="108">
        <v>12</v>
      </c>
      <c r="H76" s="141" t="s">
        <v>34</v>
      </c>
      <c r="I76" s="140" t="s">
        <v>34</v>
      </c>
      <c r="J76" s="107">
        <v>-1.5</v>
      </c>
      <c r="K76" s="108">
        <v>-1.4</v>
      </c>
      <c r="L76" s="119">
        <v>-5.4</v>
      </c>
    </row>
    <row r="77" spans="1:12" x14ac:dyDescent="0.15">
      <c r="A77" s="44" t="str">
        <f t="shared" si="9"/>
        <v>Ⅱ期</v>
      </c>
      <c r="B77" s="120">
        <v>2.2000000000000002</v>
      </c>
      <c r="C77" s="108">
        <v>4.2</v>
      </c>
      <c r="D77" s="107">
        <v>7.4</v>
      </c>
      <c r="E77" s="108">
        <v>6.8</v>
      </c>
      <c r="F77" s="107">
        <v>7.8</v>
      </c>
      <c r="G77" s="108">
        <v>2.9</v>
      </c>
      <c r="H77" s="141" t="s">
        <v>34</v>
      </c>
      <c r="I77" s="140" t="s">
        <v>34</v>
      </c>
      <c r="J77" s="107">
        <v>0.9</v>
      </c>
      <c r="K77" s="108">
        <v>0.8</v>
      </c>
      <c r="L77" s="119">
        <v>9</v>
      </c>
    </row>
    <row r="78" spans="1:12" x14ac:dyDescent="0.15">
      <c r="A78" s="44" t="str">
        <f t="shared" si="9"/>
        <v>Ⅲ期</v>
      </c>
      <c r="B78" s="120">
        <v>0.4</v>
      </c>
      <c r="C78" s="108">
        <v>-2</v>
      </c>
      <c r="D78" s="107">
        <v>-5</v>
      </c>
      <c r="E78" s="108">
        <v>-5.7</v>
      </c>
      <c r="F78" s="107">
        <v>-2.8</v>
      </c>
      <c r="G78" s="108">
        <v>-0.7</v>
      </c>
      <c r="H78" s="141" t="s">
        <v>34</v>
      </c>
      <c r="I78" s="140" t="s">
        <v>34</v>
      </c>
      <c r="J78" s="107">
        <v>1.3</v>
      </c>
      <c r="K78" s="108">
        <v>1.2</v>
      </c>
      <c r="L78" s="119">
        <v>-2.2999999999999998</v>
      </c>
    </row>
    <row r="79" spans="1:12" x14ac:dyDescent="0.15">
      <c r="A79" s="44" t="str">
        <f t="shared" si="9"/>
        <v>Ⅳ期</v>
      </c>
      <c r="B79" s="120">
        <v>1</v>
      </c>
      <c r="C79" s="108">
        <v>3.9</v>
      </c>
      <c r="D79" s="107">
        <v>0.5</v>
      </c>
      <c r="E79" s="108">
        <v>-0.5</v>
      </c>
      <c r="F79" s="107">
        <v>1.8</v>
      </c>
      <c r="G79" s="108">
        <v>3.3</v>
      </c>
      <c r="H79" s="141" t="s">
        <v>34</v>
      </c>
      <c r="I79" s="140" t="s">
        <v>34</v>
      </c>
      <c r="J79" s="107">
        <v>0.5</v>
      </c>
      <c r="K79" s="108">
        <v>0.6</v>
      </c>
      <c r="L79" s="119">
        <v>3.3</v>
      </c>
    </row>
    <row r="80" spans="1:12" x14ac:dyDescent="0.15">
      <c r="A80" s="44" t="str">
        <f t="shared" ref="A80:A95" si="10">A58</f>
        <v>31年Ⅰ期</v>
      </c>
      <c r="B80" s="120">
        <f t="shared" ref="B80:G91" si="11">ROUND((B58/B57-1)*100,1)</f>
        <v>-3.1</v>
      </c>
      <c r="C80" s="108">
        <f t="shared" si="11"/>
        <v>-0.7</v>
      </c>
      <c r="D80" s="107">
        <f t="shared" si="11"/>
        <v>-8</v>
      </c>
      <c r="E80" s="108">
        <f t="shared" si="11"/>
        <v>-15.8</v>
      </c>
      <c r="F80" s="107">
        <f t="shared" si="11"/>
        <v>2.6</v>
      </c>
      <c r="G80" s="108">
        <f t="shared" si="11"/>
        <v>8.9</v>
      </c>
      <c r="H80" s="141" t="s">
        <v>34</v>
      </c>
      <c r="I80" s="140" t="s">
        <v>34</v>
      </c>
      <c r="J80" s="107">
        <f t="shared" ref="J80:L91" si="12">ROUND((J58/J57-1)*100,1)</f>
        <v>-5.3</v>
      </c>
      <c r="K80" s="108">
        <f t="shared" si="12"/>
        <v>-5.2</v>
      </c>
      <c r="L80" s="119">
        <f t="shared" si="12"/>
        <v>-8.6</v>
      </c>
    </row>
    <row r="81" spans="1:12" x14ac:dyDescent="0.15">
      <c r="A81" s="44" t="str">
        <f t="shared" si="10"/>
        <v>元年Ⅱ期</v>
      </c>
      <c r="B81" s="120">
        <f t="shared" si="11"/>
        <v>-4</v>
      </c>
      <c r="C81" s="108">
        <f t="shared" si="11"/>
        <v>-7.2</v>
      </c>
      <c r="D81" s="107">
        <f t="shared" si="11"/>
        <v>-2.2000000000000002</v>
      </c>
      <c r="E81" s="108">
        <f t="shared" si="11"/>
        <v>-0.2</v>
      </c>
      <c r="F81" s="107">
        <f t="shared" si="11"/>
        <v>-4.3</v>
      </c>
      <c r="G81" s="108">
        <f t="shared" si="11"/>
        <v>-10.6</v>
      </c>
      <c r="H81" s="141" t="s">
        <v>34</v>
      </c>
      <c r="I81" s="140" t="s">
        <v>34</v>
      </c>
      <c r="J81" s="107">
        <f t="shared" si="12"/>
        <v>-2.1</v>
      </c>
      <c r="K81" s="108">
        <f t="shared" si="12"/>
        <v>-2.1</v>
      </c>
      <c r="L81" s="119">
        <f t="shared" si="12"/>
        <v>1.9</v>
      </c>
    </row>
    <row r="82" spans="1:12" x14ac:dyDescent="0.15">
      <c r="A82" s="44" t="str">
        <f t="shared" si="10"/>
        <v>Ⅲ期</v>
      </c>
      <c r="B82" s="120">
        <f t="shared" si="11"/>
        <v>1.8</v>
      </c>
      <c r="C82" s="108">
        <f t="shared" si="11"/>
        <v>2</v>
      </c>
      <c r="D82" s="107">
        <f t="shared" si="11"/>
        <v>-0.3</v>
      </c>
      <c r="E82" s="108">
        <f t="shared" si="11"/>
        <v>-1.4</v>
      </c>
      <c r="F82" s="107">
        <f t="shared" si="11"/>
        <v>-0.1</v>
      </c>
      <c r="G82" s="108">
        <f t="shared" si="11"/>
        <v>2.8</v>
      </c>
      <c r="H82" s="141" t="s">
        <v>34</v>
      </c>
      <c r="I82" s="140" t="s">
        <v>34</v>
      </c>
      <c r="J82" s="107">
        <f t="shared" si="12"/>
        <v>0.5</v>
      </c>
      <c r="K82" s="108">
        <f t="shared" si="12"/>
        <v>0.3</v>
      </c>
      <c r="L82" s="119">
        <f t="shared" si="12"/>
        <v>1.4</v>
      </c>
    </row>
    <row r="83" spans="1:12" x14ac:dyDescent="0.15">
      <c r="A83" s="44" t="str">
        <f t="shared" si="10"/>
        <v>Ⅳ期</v>
      </c>
      <c r="B83" s="120">
        <f t="shared" si="11"/>
        <v>-2.1</v>
      </c>
      <c r="C83" s="108">
        <f t="shared" si="11"/>
        <v>2.2999999999999998</v>
      </c>
      <c r="D83" s="107">
        <f t="shared" si="11"/>
        <v>2.9</v>
      </c>
      <c r="E83" s="108">
        <f t="shared" si="11"/>
        <v>9.9</v>
      </c>
      <c r="F83" s="107">
        <f t="shared" si="11"/>
        <v>-5.4</v>
      </c>
      <c r="G83" s="108">
        <f t="shared" si="11"/>
        <v>-2.1</v>
      </c>
      <c r="H83" s="141" t="s">
        <v>34</v>
      </c>
      <c r="I83" s="140" t="s">
        <v>34</v>
      </c>
      <c r="J83" s="107">
        <f t="shared" si="12"/>
        <v>-4.5999999999999996</v>
      </c>
      <c r="K83" s="108">
        <f t="shared" si="12"/>
        <v>-5</v>
      </c>
      <c r="L83" s="119">
        <f t="shared" si="12"/>
        <v>-5.7</v>
      </c>
    </row>
    <row r="84" spans="1:12" x14ac:dyDescent="0.15">
      <c r="A84" s="44" t="str">
        <f t="shared" si="10"/>
        <v>2年Ⅰ期</v>
      </c>
      <c r="B84" s="120">
        <f t="shared" si="11"/>
        <v>-0.4</v>
      </c>
      <c r="C84" s="108">
        <f t="shared" si="11"/>
        <v>-1.7</v>
      </c>
      <c r="D84" s="108">
        <f t="shared" si="11"/>
        <v>-5.4</v>
      </c>
      <c r="E84" s="108">
        <f t="shared" si="11"/>
        <v>-6.7</v>
      </c>
      <c r="F84" s="108">
        <f t="shared" si="11"/>
        <v>-2.8</v>
      </c>
      <c r="G84" s="108">
        <f t="shared" si="11"/>
        <v>6.8</v>
      </c>
      <c r="H84" s="140" t="s">
        <v>34</v>
      </c>
      <c r="I84" s="140" t="s">
        <v>34</v>
      </c>
      <c r="J84" s="108">
        <f t="shared" si="12"/>
        <v>0</v>
      </c>
      <c r="K84" s="108">
        <f t="shared" si="12"/>
        <v>0.5</v>
      </c>
      <c r="L84" s="109">
        <f t="shared" si="12"/>
        <v>0.3</v>
      </c>
    </row>
    <row r="85" spans="1:12" x14ac:dyDescent="0.15">
      <c r="A85" s="44" t="str">
        <f t="shared" si="10"/>
        <v>Ⅱ期</v>
      </c>
      <c r="B85" s="120">
        <f t="shared" si="11"/>
        <v>-10.199999999999999</v>
      </c>
      <c r="C85" s="108">
        <f t="shared" si="11"/>
        <v>-5.5</v>
      </c>
      <c r="D85" s="108">
        <f t="shared" si="11"/>
        <v>-12.2</v>
      </c>
      <c r="E85" s="108">
        <f t="shared" si="11"/>
        <v>-17.399999999999999</v>
      </c>
      <c r="F85" s="108">
        <f t="shared" si="11"/>
        <v>-6.3</v>
      </c>
      <c r="G85" s="108">
        <f t="shared" si="11"/>
        <v>-3.9</v>
      </c>
      <c r="H85" s="140" t="s">
        <v>34</v>
      </c>
      <c r="I85" s="140" t="s">
        <v>34</v>
      </c>
      <c r="J85" s="108">
        <f t="shared" si="12"/>
        <v>-13.3</v>
      </c>
      <c r="K85" s="108">
        <f t="shared" si="12"/>
        <v>-13.7</v>
      </c>
      <c r="L85" s="109">
        <f t="shared" si="12"/>
        <v>-10.9</v>
      </c>
    </row>
    <row r="86" spans="1:12" x14ac:dyDescent="0.15">
      <c r="A86" s="44" t="str">
        <f t="shared" si="10"/>
        <v>Ⅲ期</v>
      </c>
      <c r="B86" s="120">
        <f t="shared" si="11"/>
        <v>2.2000000000000002</v>
      </c>
      <c r="C86" s="108">
        <f t="shared" si="11"/>
        <v>1.7</v>
      </c>
      <c r="D86" s="108">
        <f t="shared" si="11"/>
        <v>10.8</v>
      </c>
      <c r="E86" s="108">
        <f t="shared" si="11"/>
        <v>19.3</v>
      </c>
      <c r="F86" s="108">
        <f t="shared" si="11"/>
        <v>2.2999999999999998</v>
      </c>
      <c r="G86" s="108">
        <f t="shared" si="11"/>
        <v>-3.8</v>
      </c>
      <c r="H86" s="140" t="s">
        <v>34</v>
      </c>
      <c r="I86" s="140" t="s">
        <v>34</v>
      </c>
      <c r="J86" s="108">
        <f t="shared" si="12"/>
        <v>0.8</v>
      </c>
      <c r="K86" s="108">
        <f t="shared" si="12"/>
        <v>1.4</v>
      </c>
      <c r="L86" s="109">
        <f t="shared" si="12"/>
        <v>-5.4</v>
      </c>
    </row>
    <row r="87" spans="1:12" x14ac:dyDescent="0.15">
      <c r="A87" s="44" t="str">
        <f t="shared" si="10"/>
        <v>Ⅳ期</v>
      </c>
      <c r="B87" s="120">
        <f t="shared" si="11"/>
        <v>5.0999999999999996</v>
      </c>
      <c r="C87" s="108">
        <f t="shared" si="11"/>
        <v>1.8</v>
      </c>
      <c r="D87" s="108">
        <f t="shared" si="11"/>
        <v>0.8</v>
      </c>
      <c r="E87" s="108">
        <f t="shared" si="11"/>
        <v>0.6</v>
      </c>
      <c r="F87" s="108">
        <f t="shared" si="11"/>
        <v>0.6</v>
      </c>
      <c r="G87" s="108">
        <f t="shared" si="11"/>
        <v>0.5</v>
      </c>
      <c r="H87" s="140" t="s">
        <v>34</v>
      </c>
      <c r="I87" s="140" t="s">
        <v>34</v>
      </c>
      <c r="J87" s="108">
        <f t="shared" si="12"/>
        <v>10</v>
      </c>
      <c r="K87" s="108">
        <f t="shared" si="12"/>
        <v>10.1</v>
      </c>
      <c r="L87" s="109">
        <f t="shared" si="12"/>
        <v>5</v>
      </c>
    </row>
    <row r="88" spans="1:12" x14ac:dyDescent="0.15">
      <c r="A88" s="44" t="str">
        <f t="shared" si="10"/>
        <v>3年Ⅰ期</v>
      </c>
      <c r="B88" s="120">
        <f t="shared" si="11"/>
        <v>4.5</v>
      </c>
      <c r="C88" s="108">
        <f t="shared" si="11"/>
        <v>2.9</v>
      </c>
      <c r="D88" s="108">
        <f t="shared" si="11"/>
        <v>14.6</v>
      </c>
      <c r="E88" s="108">
        <f t="shared" si="11"/>
        <v>23.8</v>
      </c>
      <c r="F88" s="108">
        <f t="shared" si="11"/>
        <v>2.2000000000000002</v>
      </c>
      <c r="G88" s="108">
        <f t="shared" si="11"/>
        <v>-1.4</v>
      </c>
      <c r="H88" s="140" t="s">
        <v>34</v>
      </c>
      <c r="I88" s="140" t="s">
        <v>34</v>
      </c>
      <c r="J88" s="108">
        <f t="shared" si="12"/>
        <v>5.0999999999999996</v>
      </c>
      <c r="K88" s="108">
        <f t="shared" si="12"/>
        <v>4.8</v>
      </c>
      <c r="L88" s="109">
        <f t="shared" si="12"/>
        <v>11.8</v>
      </c>
    </row>
    <row r="89" spans="1:12" x14ac:dyDescent="0.15">
      <c r="A89" s="44" t="str">
        <f t="shared" si="10"/>
        <v>Ⅱ期</v>
      </c>
      <c r="B89" s="120">
        <f t="shared" si="11"/>
        <v>0.3</v>
      </c>
      <c r="C89" s="108">
        <f t="shared" si="11"/>
        <v>0.1</v>
      </c>
      <c r="D89" s="108">
        <f t="shared" si="11"/>
        <v>-2.6</v>
      </c>
      <c r="E89" s="108">
        <f t="shared" si="11"/>
        <v>-5.5</v>
      </c>
      <c r="F89" s="108">
        <f t="shared" si="11"/>
        <v>2.4</v>
      </c>
      <c r="G89" s="108">
        <f t="shared" si="11"/>
        <v>1</v>
      </c>
      <c r="H89" s="140" t="s">
        <v>34</v>
      </c>
      <c r="I89" s="140" t="s">
        <v>34</v>
      </c>
      <c r="J89" s="108">
        <f t="shared" si="12"/>
        <v>2</v>
      </c>
      <c r="K89" s="108">
        <f t="shared" si="12"/>
        <v>2.2000000000000002</v>
      </c>
      <c r="L89" s="109">
        <f t="shared" si="12"/>
        <v>-11.9</v>
      </c>
    </row>
    <row r="90" spans="1:12" x14ac:dyDescent="0.15">
      <c r="A90" s="44" t="str">
        <f t="shared" si="10"/>
        <v>Ⅲ期</v>
      </c>
      <c r="B90" s="120">
        <f>ROUND((B68/B67-1)*100,1)</f>
        <v>0.5</v>
      </c>
      <c r="C90" s="108">
        <f t="shared" si="11"/>
        <v>1.3</v>
      </c>
      <c r="D90" s="108">
        <f t="shared" si="11"/>
        <v>4.8</v>
      </c>
      <c r="E90" s="108">
        <f t="shared" si="11"/>
        <v>7</v>
      </c>
      <c r="F90" s="108">
        <f t="shared" si="11"/>
        <v>1.9</v>
      </c>
      <c r="G90" s="108">
        <f t="shared" si="11"/>
        <v>-0.3</v>
      </c>
      <c r="H90" s="140" t="s">
        <v>34</v>
      </c>
      <c r="I90" s="140" t="s">
        <v>34</v>
      </c>
      <c r="J90" s="108">
        <f t="shared" si="12"/>
        <v>-1.5</v>
      </c>
      <c r="K90" s="108">
        <f t="shared" si="12"/>
        <v>-1.6</v>
      </c>
      <c r="L90" s="109">
        <f t="shared" si="12"/>
        <v>12.1</v>
      </c>
    </row>
    <row r="91" spans="1:12" x14ac:dyDescent="0.15">
      <c r="A91" s="44" t="str">
        <f t="shared" si="10"/>
        <v>Ⅳ期</v>
      </c>
      <c r="B91" s="120">
        <f t="shared" si="11"/>
        <v>-0.5</v>
      </c>
      <c r="C91" s="108">
        <f t="shared" si="11"/>
        <v>1.4</v>
      </c>
      <c r="D91" s="108">
        <f t="shared" si="11"/>
        <v>-0.8</v>
      </c>
      <c r="E91" s="108">
        <f t="shared" si="11"/>
        <v>-0.2</v>
      </c>
      <c r="F91" s="108">
        <f t="shared" si="11"/>
        <v>-1</v>
      </c>
      <c r="G91" s="108">
        <f t="shared" si="11"/>
        <v>1.9</v>
      </c>
      <c r="H91" s="140" t="s">
        <v>34</v>
      </c>
      <c r="I91" s="140" t="s">
        <v>34</v>
      </c>
      <c r="J91" s="108">
        <f t="shared" si="12"/>
        <v>-1.5</v>
      </c>
      <c r="K91" s="108">
        <f t="shared" si="12"/>
        <v>-1.7</v>
      </c>
      <c r="L91" s="109">
        <f t="shared" si="12"/>
        <v>-1.9</v>
      </c>
    </row>
    <row r="92" spans="1:12" x14ac:dyDescent="0.15">
      <c r="A92" s="44" t="str">
        <f t="shared" si="10"/>
        <v>4年Ⅰ期</v>
      </c>
      <c r="B92" s="118">
        <f t="shared" ref="B92:L92" si="13">ROUND((B70/B69-1)*100,1)</f>
        <v>-1.3</v>
      </c>
      <c r="C92" s="108">
        <f t="shared" si="13"/>
        <v>-0.3</v>
      </c>
      <c r="D92" s="107">
        <f t="shared" si="13"/>
        <v>-1.2</v>
      </c>
      <c r="E92" s="108">
        <f t="shared" si="13"/>
        <v>-5</v>
      </c>
      <c r="F92" s="107">
        <f t="shared" si="13"/>
        <v>3.8</v>
      </c>
      <c r="G92" s="108">
        <f t="shared" si="13"/>
        <v>1</v>
      </c>
      <c r="H92" s="141" t="s">
        <v>34</v>
      </c>
      <c r="I92" s="140" t="s">
        <v>34</v>
      </c>
      <c r="J92" s="107">
        <f t="shared" si="13"/>
        <v>-2.5</v>
      </c>
      <c r="K92" s="108">
        <f t="shared" si="13"/>
        <v>-2.4</v>
      </c>
      <c r="L92" s="119">
        <f t="shared" si="13"/>
        <v>-3.2</v>
      </c>
    </row>
    <row r="93" spans="1:12" x14ac:dyDescent="0.15">
      <c r="A93" s="44" t="str">
        <f t="shared" si="10"/>
        <v>Ⅱ期</v>
      </c>
      <c r="B93" s="118">
        <f t="shared" ref="B93:L93" si="14">ROUND((B71/B70-1)*100,1)</f>
        <v>-1.7</v>
      </c>
      <c r="C93" s="108">
        <f t="shared" si="14"/>
        <v>-1</v>
      </c>
      <c r="D93" s="107">
        <f t="shared" si="14"/>
        <v>-3.4</v>
      </c>
      <c r="E93" s="108">
        <f t="shared" si="14"/>
        <v>-6.7</v>
      </c>
      <c r="F93" s="107">
        <f t="shared" si="14"/>
        <v>0.6</v>
      </c>
      <c r="G93" s="108">
        <f t="shared" si="14"/>
        <v>0</v>
      </c>
      <c r="H93" s="141" t="s">
        <v>34</v>
      </c>
      <c r="I93" s="140" t="s">
        <v>34</v>
      </c>
      <c r="J93" s="107">
        <f t="shared" si="14"/>
        <v>-2.6</v>
      </c>
      <c r="K93" s="108">
        <f t="shared" si="14"/>
        <v>-2.2999999999999998</v>
      </c>
      <c r="L93" s="119">
        <f t="shared" si="14"/>
        <v>-11.2</v>
      </c>
    </row>
    <row r="94" spans="1:12" x14ac:dyDescent="0.15">
      <c r="A94" s="44" t="str">
        <f t="shared" si="10"/>
        <v>Ⅲ期</v>
      </c>
      <c r="B94" s="118">
        <f t="shared" ref="B94:L94" si="15">ROUND((B72/B71-1)*100,1)</f>
        <v>0.8</v>
      </c>
      <c r="C94" s="108">
        <f t="shared" si="15"/>
        <v>2.8</v>
      </c>
      <c r="D94" s="107">
        <f t="shared" si="15"/>
        <v>6.2</v>
      </c>
      <c r="E94" s="108">
        <f t="shared" si="15"/>
        <v>15.1</v>
      </c>
      <c r="F94" s="107">
        <f t="shared" si="15"/>
        <v>-5.0999999999999996</v>
      </c>
      <c r="G94" s="108">
        <f t="shared" si="15"/>
        <v>1.4</v>
      </c>
      <c r="H94" s="141" t="s">
        <v>34</v>
      </c>
      <c r="I94" s="140" t="s">
        <v>34</v>
      </c>
      <c r="J94" s="107">
        <f t="shared" si="15"/>
        <v>-1.6</v>
      </c>
      <c r="K94" s="108">
        <f t="shared" si="15"/>
        <v>-1.4</v>
      </c>
      <c r="L94" s="119">
        <f t="shared" si="15"/>
        <v>-4</v>
      </c>
    </row>
    <row r="95" spans="1:12" x14ac:dyDescent="0.15">
      <c r="A95" s="44" t="str">
        <f t="shared" si="10"/>
        <v>Ⅳ期</v>
      </c>
      <c r="B95" s="118">
        <f t="shared" ref="B95:L95" si="16">ROUND((B73/B72-1)*100,1)</f>
        <v>-3</v>
      </c>
      <c r="C95" s="108">
        <f t="shared" si="16"/>
        <v>-2.6</v>
      </c>
      <c r="D95" s="107">
        <f t="shared" si="16"/>
        <v>-4.7</v>
      </c>
      <c r="E95" s="108">
        <f t="shared" si="16"/>
        <v>-9.3000000000000007</v>
      </c>
      <c r="F95" s="107">
        <f t="shared" si="16"/>
        <v>4.3</v>
      </c>
      <c r="G95" s="108">
        <f t="shared" si="16"/>
        <v>-0.8</v>
      </c>
      <c r="H95" s="141" t="s">
        <v>34</v>
      </c>
      <c r="I95" s="140" t="s">
        <v>34</v>
      </c>
      <c r="J95" s="107">
        <f t="shared" si="16"/>
        <v>-3</v>
      </c>
      <c r="K95" s="108">
        <f t="shared" si="16"/>
        <v>-2.9</v>
      </c>
      <c r="L95" s="119">
        <f t="shared" si="16"/>
        <v>-5.8</v>
      </c>
    </row>
    <row r="96" spans="1:12" ht="9.75" customHeight="1" thickBot="1" x14ac:dyDescent="0.2">
      <c r="A96" s="110"/>
      <c r="B96" s="121"/>
      <c r="C96" s="122"/>
      <c r="D96" s="123"/>
      <c r="E96" s="122"/>
      <c r="F96" s="123"/>
      <c r="G96" s="122"/>
      <c r="H96" s="123"/>
      <c r="I96" s="122"/>
      <c r="J96" s="123"/>
      <c r="K96" s="122"/>
      <c r="L96" s="124"/>
    </row>
  </sheetData>
  <mergeCells count="23">
    <mergeCell ref="A2:A7"/>
    <mergeCell ref="P2:P3"/>
    <mergeCell ref="B2:B3"/>
    <mergeCell ref="C3:C4"/>
    <mergeCell ref="J3:J4"/>
    <mergeCell ref="D4:D5"/>
    <mergeCell ref="G4:G5"/>
    <mergeCell ref="K4:K6"/>
    <mergeCell ref="L4:L6"/>
    <mergeCell ref="E5:E6"/>
    <mergeCell ref="F5:F6"/>
    <mergeCell ref="H5:H6"/>
    <mergeCell ref="I5:I6"/>
    <mergeCell ref="R4:R5"/>
    <mergeCell ref="Q3:Q4"/>
    <mergeCell ref="Y4:Y6"/>
    <mergeCell ref="Z4:Z6"/>
    <mergeCell ref="S5:S6"/>
    <mergeCell ref="T5:T6"/>
    <mergeCell ref="V5:V6"/>
    <mergeCell ref="W5:W6"/>
    <mergeCell ref="X3:X4"/>
    <mergeCell ref="U4:U5"/>
  </mergeCells>
  <phoneticPr fontId="4"/>
  <pageMargins left="0.86614173228346458" right="0.78740157480314965" top="0.59055118110236227" bottom="0.78740157480314965" header="0.31496062992125984" footer="0.39370078740157483"/>
  <pageSetup paperSize="9" scale="61" firstPageNumber="67" orientation="portrait" useFirstPageNumber="1" r:id="rId1"/>
  <headerFooter alignWithMargins="0">
    <oddFooter xml:space="preserve">&amp;C&amp;"Century,標準"―&amp;P―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96"/>
  <sheetViews>
    <sheetView view="pageBreakPreview" zoomScaleNormal="100" zoomScaleSheetLayoutView="100" workbookViewId="0">
      <pane xSplit="1" ySplit="8" topLeftCell="B36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375" style="1" customWidth="1"/>
    <col min="2" max="12" width="11.75" customWidth="1"/>
  </cols>
  <sheetData>
    <row r="1" spans="1:27" ht="19.5" customHeight="1" thickBot="1" x14ac:dyDescent="0.25">
      <c r="A1" s="131" t="s">
        <v>27</v>
      </c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s="1" customFormat="1" ht="8.25" customHeight="1" x14ac:dyDescent="0.15">
      <c r="A2" s="217"/>
      <c r="B2" s="221" t="s">
        <v>14</v>
      </c>
      <c r="C2" s="8"/>
      <c r="D2" s="8"/>
      <c r="E2" s="9"/>
      <c r="F2" s="10"/>
      <c r="G2" s="10"/>
      <c r="H2" s="10"/>
      <c r="I2" s="10"/>
      <c r="J2" s="10"/>
      <c r="K2" s="10"/>
      <c r="L2" s="11"/>
      <c r="O2" s="2"/>
      <c r="P2" s="213"/>
      <c r="Q2" s="88"/>
      <c r="R2" s="88"/>
      <c r="S2" s="89"/>
      <c r="T2" s="13"/>
      <c r="U2" s="13"/>
      <c r="V2" s="13"/>
      <c r="W2" s="13"/>
      <c r="X2" s="13"/>
      <c r="Y2" s="13"/>
      <c r="Z2" s="13"/>
      <c r="AA2" s="2"/>
    </row>
    <row r="3" spans="1:27" s="1" customFormat="1" ht="8.25" customHeight="1" x14ac:dyDescent="0.15">
      <c r="A3" s="218"/>
      <c r="B3" s="222"/>
      <c r="C3" s="223" t="s">
        <v>37</v>
      </c>
      <c r="D3" s="3"/>
      <c r="E3" s="3"/>
      <c r="F3" s="3"/>
      <c r="G3" s="4"/>
      <c r="H3" s="4"/>
      <c r="I3" s="5"/>
      <c r="J3" s="225" t="s">
        <v>38</v>
      </c>
      <c r="K3" s="3"/>
      <c r="L3" s="12"/>
      <c r="O3" s="2"/>
      <c r="P3" s="220"/>
      <c r="Q3" s="215"/>
      <c r="R3" s="88"/>
      <c r="S3" s="88"/>
      <c r="T3" s="88"/>
      <c r="U3" s="13"/>
      <c r="V3" s="13"/>
      <c r="W3" s="13"/>
      <c r="X3" s="213"/>
      <c r="Y3" s="88"/>
      <c r="Z3" s="88"/>
      <c r="AA3" s="2"/>
    </row>
    <row r="4" spans="1:27" s="1" customFormat="1" ht="8.25" customHeight="1" x14ac:dyDescent="0.15">
      <c r="A4" s="218"/>
      <c r="B4" s="13"/>
      <c r="C4" s="224"/>
      <c r="D4" s="225" t="s">
        <v>39</v>
      </c>
      <c r="E4" s="3"/>
      <c r="F4" s="3"/>
      <c r="G4" s="225" t="s">
        <v>40</v>
      </c>
      <c r="H4" s="3"/>
      <c r="I4" s="6"/>
      <c r="J4" s="226"/>
      <c r="K4" s="227" t="s">
        <v>61</v>
      </c>
      <c r="L4" s="229" t="s">
        <v>62</v>
      </c>
      <c r="O4" s="2"/>
      <c r="P4" s="13"/>
      <c r="Q4" s="216"/>
      <c r="R4" s="213"/>
      <c r="S4" s="88"/>
      <c r="T4" s="88"/>
      <c r="U4" s="213"/>
      <c r="V4" s="88"/>
      <c r="W4" s="88"/>
      <c r="X4" s="214"/>
      <c r="Y4" s="215"/>
      <c r="Z4" s="215"/>
      <c r="AA4" s="2"/>
    </row>
    <row r="5" spans="1:27" s="1" customFormat="1" ht="8.25" customHeight="1" x14ac:dyDescent="0.15">
      <c r="A5" s="218"/>
      <c r="B5" s="7"/>
      <c r="C5" s="180"/>
      <c r="D5" s="226"/>
      <c r="E5" s="227" t="s">
        <v>10</v>
      </c>
      <c r="F5" s="227" t="s">
        <v>11</v>
      </c>
      <c r="G5" s="226"/>
      <c r="H5" s="227" t="s">
        <v>12</v>
      </c>
      <c r="I5" s="227" t="s">
        <v>13</v>
      </c>
      <c r="J5" s="180"/>
      <c r="K5" s="232"/>
      <c r="L5" s="233"/>
      <c r="O5" s="2"/>
      <c r="P5" s="7"/>
      <c r="Q5" s="7"/>
      <c r="R5" s="214"/>
      <c r="S5" s="215"/>
      <c r="T5" s="215"/>
      <c r="U5" s="214"/>
      <c r="V5" s="215"/>
      <c r="W5" s="215"/>
      <c r="X5" s="7"/>
      <c r="Y5" s="216"/>
      <c r="Z5" s="216"/>
      <c r="AA5" s="2"/>
    </row>
    <row r="6" spans="1:27" s="1" customFormat="1" ht="8.25" customHeight="1" x14ac:dyDescent="0.15">
      <c r="A6" s="218"/>
      <c r="B6" s="7"/>
      <c r="C6" s="180"/>
      <c r="D6" s="180"/>
      <c r="E6" s="231"/>
      <c r="F6" s="231"/>
      <c r="G6" s="180"/>
      <c r="H6" s="228"/>
      <c r="I6" s="228"/>
      <c r="J6" s="180"/>
      <c r="K6" s="232"/>
      <c r="L6" s="233"/>
      <c r="O6" s="2"/>
      <c r="P6" s="7"/>
      <c r="Q6" s="7"/>
      <c r="R6" s="7"/>
      <c r="S6" s="214"/>
      <c r="T6" s="214"/>
      <c r="U6" s="7"/>
      <c r="V6" s="216"/>
      <c r="W6" s="216"/>
      <c r="X6" s="7"/>
      <c r="Y6" s="216"/>
      <c r="Z6" s="216"/>
      <c r="AA6" s="2"/>
    </row>
    <row r="7" spans="1:27" s="15" customFormat="1" ht="35.25" customHeight="1" thickBot="1" x14ac:dyDescent="0.2">
      <c r="A7" s="219"/>
      <c r="B7" s="181" t="s">
        <v>63</v>
      </c>
      <c r="C7" s="182" t="s">
        <v>64</v>
      </c>
      <c r="D7" s="182" t="s">
        <v>65</v>
      </c>
      <c r="E7" s="183" t="s">
        <v>66</v>
      </c>
      <c r="F7" s="183" t="s">
        <v>67</v>
      </c>
      <c r="G7" s="182" t="s">
        <v>68</v>
      </c>
      <c r="H7" s="184" t="s">
        <v>69</v>
      </c>
      <c r="I7" s="184" t="s">
        <v>70</v>
      </c>
      <c r="J7" s="182" t="s">
        <v>71</v>
      </c>
      <c r="K7" s="184" t="s">
        <v>72</v>
      </c>
      <c r="L7" s="185" t="s">
        <v>73</v>
      </c>
      <c r="O7" s="90"/>
      <c r="P7" s="14"/>
      <c r="Q7" s="14"/>
      <c r="R7" s="14"/>
      <c r="S7" s="91"/>
      <c r="T7" s="91"/>
      <c r="U7" s="14"/>
      <c r="V7" s="92"/>
      <c r="W7" s="92"/>
      <c r="X7" s="14"/>
      <c r="Y7" s="92"/>
      <c r="Z7" s="92"/>
      <c r="AA7" s="90"/>
    </row>
    <row r="8" spans="1:27" x14ac:dyDescent="0.15">
      <c r="A8" s="22" t="s">
        <v>6</v>
      </c>
      <c r="B8" s="126">
        <v>10000</v>
      </c>
      <c r="C8" s="127">
        <v>3283.8</v>
      </c>
      <c r="D8" s="127">
        <v>773.5</v>
      </c>
      <c r="E8" s="127">
        <v>187.7</v>
      </c>
      <c r="F8" s="127">
        <v>585.79999999999995</v>
      </c>
      <c r="G8" s="127">
        <v>2510.3000000000002</v>
      </c>
      <c r="H8" s="150">
        <v>125.8</v>
      </c>
      <c r="I8" s="127">
        <v>2384.5</v>
      </c>
      <c r="J8" s="128">
        <v>6716.2</v>
      </c>
      <c r="K8" s="127">
        <v>6369.9</v>
      </c>
      <c r="L8" s="129">
        <v>346.3</v>
      </c>
    </row>
    <row r="9" spans="1:27" ht="13.5" customHeight="1" x14ac:dyDescent="0.15">
      <c r="A9" s="30" t="s">
        <v>20</v>
      </c>
      <c r="B9" s="87"/>
      <c r="C9" s="93"/>
      <c r="D9" s="87"/>
      <c r="E9" s="93"/>
      <c r="F9" s="87"/>
      <c r="G9" s="93"/>
      <c r="H9" s="87"/>
      <c r="I9" s="93"/>
      <c r="J9" s="87"/>
      <c r="K9" s="93"/>
      <c r="L9" s="94"/>
      <c r="M9" s="151"/>
    </row>
    <row r="10" spans="1:27" x14ac:dyDescent="0.15">
      <c r="A10" s="16" t="s">
        <v>33</v>
      </c>
      <c r="B10" s="144">
        <v>101.8</v>
      </c>
      <c r="C10" s="147">
        <v>100.4</v>
      </c>
      <c r="D10" s="144">
        <v>124.1</v>
      </c>
      <c r="E10" s="147">
        <v>120.1</v>
      </c>
      <c r="F10" s="144">
        <v>125.3</v>
      </c>
      <c r="G10" s="147">
        <v>93.2</v>
      </c>
      <c r="H10" s="144" t="s">
        <v>34</v>
      </c>
      <c r="I10" s="147" t="s">
        <v>34</v>
      </c>
      <c r="J10" s="144">
        <v>102.4</v>
      </c>
      <c r="K10" s="147">
        <v>104.8</v>
      </c>
      <c r="L10" s="148">
        <v>58.2</v>
      </c>
      <c r="M10" s="151"/>
    </row>
    <row r="11" spans="1:27" x14ac:dyDescent="0.15">
      <c r="A11" s="16" t="s">
        <v>7</v>
      </c>
      <c r="B11" s="144">
        <v>106.9</v>
      </c>
      <c r="C11" s="147">
        <v>99.5</v>
      </c>
      <c r="D11" s="144">
        <v>116.9</v>
      </c>
      <c r="E11" s="147">
        <v>84.6</v>
      </c>
      <c r="F11" s="144">
        <v>127.2</v>
      </c>
      <c r="G11" s="147">
        <v>94.1</v>
      </c>
      <c r="H11" s="144" t="s">
        <v>34</v>
      </c>
      <c r="I11" s="147" t="s">
        <v>34</v>
      </c>
      <c r="J11" s="144">
        <v>110.5</v>
      </c>
      <c r="K11" s="147">
        <v>111.7</v>
      </c>
      <c r="L11" s="148">
        <v>87.8</v>
      </c>
      <c r="M11" s="151"/>
    </row>
    <row r="12" spans="1:27" x14ac:dyDescent="0.15">
      <c r="A12" s="16" t="s">
        <v>8</v>
      </c>
      <c r="B12" s="144">
        <v>103</v>
      </c>
      <c r="C12" s="147">
        <v>101.4</v>
      </c>
      <c r="D12" s="144">
        <v>120.6</v>
      </c>
      <c r="E12" s="147">
        <v>91.4</v>
      </c>
      <c r="F12" s="144">
        <v>130</v>
      </c>
      <c r="G12" s="147">
        <v>95.5</v>
      </c>
      <c r="H12" s="144" t="s">
        <v>34</v>
      </c>
      <c r="I12" s="147" t="s">
        <v>34</v>
      </c>
      <c r="J12" s="144">
        <v>103.7</v>
      </c>
      <c r="K12" s="147">
        <v>104.8</v>
      </c>
      <c r="L12" s="148">
        <v>83.8</v>
      </c>
      <c r="M12" s="151"/>
    </row>
    <row r="13" spans="1:27" x14ac:dyDescent="0.15">
      <c r="A13" s="16" t="s">
        <v>9</v>
      </c>
      <c r="B13" s="144">
        <v>104.5</v>
      </c>
      <c r="C13" s="147">
        <v>93.2</v>
      </c>
      <c r="D13" s="144">
        <v>108.1</v>
      </c>
      <c r="E13" s="147">
        <v>96.5</v>
      </c>
      <c r="F13" s="144">
        <v>111.8</v>
      </c>
      <c r="G13" s="147">
        <v>88.6</v>
      </c>
      <c r="H13" s="144" t="s">
        <v>34</v>
      </c>
      <c r="I13" s="147" t="s">
        <v>34</v>
      </c>
      <c r="J13" s="144">
        <v>110</v>
      </c>
      <c r="K13" s="147">
        <v>110.1</v>
      </c>
      <c r="L13" s="148">
        <v>108.2</v>
      </c>
      <c r="M13" s="151"/>
    </row>
    <row r="14" spans="1:27" x14ac:dyDescent="0.15">
      <c r="A14" s="16" t="s">
        <v>82</v>
      </c>
      <c r="B14" s="144">
        <v>107.8</v>
      </c>
      <c r="C14" s="147">
        <v>94.9</v>
      </c>
      <c r="D14" s="144">
        <v>112.4</v>
      </c>
      <c r="E14" s="147">
        <v>96.3</v>
      </c>
      <c r="F14" s="144">
        <v>117.6</v>
      </c>
      <c r="G14" s="147">
        <v>89.5</v>
      </c>
      <c r="H14" s="144" t="s">
        <v>34</v>
      </c>
      <c r="I14" s="147" t="s">
        <v>34</v>
      </c>
      <c r="J14" s="144">
        <v>114.2</v>
      </c>
      <c r="K14" s="147">
        <v>115.5</v>
      </c>
      <c r="L14" s="148">
        <v>90.3</v>
      </c>
      <c r="M14" s="151"/>
    </row>
    <row r="15" spans="1:27" x14ac:dyDescent="0.15">
      <c r="A15" s="16" t="s">
        <v>83</v>
      </c>
      <c r="B15" s="144">
        <v>111.3</v>
      </c>
      <c r="C15" s="147">
        <v>94.1</v>
      </c>
      <c r="D15" s="144">
        <v>117.2</v>
      </c>
      <c r="E15" s="147">
        <v>85</v>
      </c>
      <c r="F15" s="144">
        <v>127.5</v>
      </c>
      <c r="G15" s="147">
        <v>87</v>
      </c>
      <c r="H15" s="144" t="s">
        <v>34</v>
      </c>
      <c r="I15" s="147" t="s">
        <v>34</v>
      </c>
      <c r="J15" s="144">
        <v>119.7</v>
      </c>
      <c r="K15" s="147">
        <v>120</v>
      </c>
      <c r="L15" s="148">
        <v>113.9</v>
      </c>
      <c r="M15" s="151"/>
    </row>
    <row r="16" spans="1:27" x14ac:dyDescent="0.15">
      <c r="A16" s="16" t="s">
        <v>8</v>
      </c>
      <c r="B16" s="144">
        <v>110.3</v>
      </c>
      <c r="C16" s="147">
        <v>96.1</v>
      </c>
      <c r="D16" s="144">
        <v>110.5</v>
      </c>
      <c r="E16" s="147">
        <v>80</v>
      </c>
      <c r="F16" s="144">
        <v>120.2</v>
      </c>
      <c r="G16" s="147">
        <v>91.7</v>
      </c>
      <c r="H16" s="144" t="s">
        <v>34</v>
      </c>
      <c r="I16" s="147" t="s">
        <v>34</v>
      </c>
      <c r="J16" s="144">
        <v>117.2</v>
      </c>
      <c r="K16" s="147">
        <v>117.4</v>
      </c>
      <c r="L16" s="148">
        <v>112.8</v>
      </c>
      <c r="M16" s="151"/>
    </row>
    <row r="17" spans="1:13" x14ac:dyDescent="0.15">
      <c r="A17" s="16" t="s">
        <v>9</v>
      </c>
      <c r="B17" s="144">
        <v>107.9</v>
      </c>
      <c r="C17" s="147">
        <v>95</v>
      </c>
      <c r="D17" s="144">
        <v>118.3</v>
      </c>
      <c r="E17" s="147">
        <v>95.9</v>
      </c>
      <c r="F17" s="144">
        <v>125.4</v>
      </c>
      <c r="G17" s="147">
        <v>87.8</v>
      </c>
      <c r="H17" s="144" t="s">
        <v>34</v>
      </c>
      <c r="I17" s="147" t="s">
        <v>34</v>
      </c>
      <c r="J17" s="144">
        <v>114.2</v>
      </c>
      <c r="K17" s="147">
        <v>114.8</v>
      </c>
      <c r="L17" s="148">
        <v>103.4</v>
      </c>
      <c r="M17" s="151"/>
    </row>
    <row r="18" spans="1:13" x14ac:dyDescent="0.15">
      <c r="A18" s="16" t="s">
        <v>84</v>
      </c>
      <c r="B18" s="144">
        <v>114.8</v>
      </c>
      <c r="C18" s="147">
        <v>100</v>
      </c>
      <c r="D18" s="144">
        <v>109.9</v>
      </c>
      <c r="E18" s="147">
        <v>84.3</v>
      </c>
      <c r="F18" s="144">
        <v>118.1</v>
      </c>
      <c r="G18" s="147">
        <v>96.9</v>
      </c>
      <c r="H18" s="144" t="s">
        <v>34</v>
      </c>
      <c r="I18" s="147" t="s">
        <v>34</v>
      </c>
      <c r="J18" s="144">
        <v>122</v>
      </c>
      <c r="K18" s="147">
        <v>123.9</v>
      </c>
      <c r="L18" s="148">
        <v>88.1</v>
      </c>
      <c r="M18" s="151"/>
    </row>
    <row r="19" spans="1:13" x14ac:dyDescent="0.15">
      <c r="A19" s="16" t="s">
        <v>7</v>
      </c>
      <c r="B19" s="144">
        <v>115.8</v>
      </c>
      <c r="C19" s="147">
        <v>94.2</v>
      </c>
      <c r="D19" s="144">
        <v>107.4</v>
      </c>
      <c r="E19" s="147">
        <v>91.6</v>
      </c>
      <c r="F19" s="144">
        <v>112.4</v>
      </c>
      <c r="G19" s="147">
        <v>90.1</v>
      </c>
      <c r="H19" s="144" t="s">
        <v>34</v>
      </c>
      <c r="I19" s="147" t="s">
        <v>34</v>
      </c>
      <c r="J19" s="144">
        <v>126.3</v>
      </c>
      <c r="K19" s="147">
        <v>127.1</v>
      </c>
      <c r="L19" s="148">
        <v>112.9</v>
      </c>
      <c r="M19" s="151"/>
    </row>
    <row r="20" spans="1:13" x14ac:dyDescent="0.15">
      <c r="A20" s="16" t="s">
        <v>8</v>
      </c>
      <c r="B20" s="144">
        <v>108.8</v>
      </c>
      <c r="C20" s="147">
        <v>94.6</v>
      </c>
      <c r="D20" s="144">
        <v>110.9</v>
      </c>
      <c r="E20" s="147">
        <v>90.8</v>
      </c>
      <c r="F20" s="144">
        <v>117.4</v>
      </c>
      <c r="G20" s="147">
        <v>89.6</v>
      </c>
      <c r="H20" s="144" t="s">
        <v>34</v>
      </c>
      <c r="I20" s="147" t="s">
        <v>34</v>
      </c>
      <c r="J20" s="144">
        <v>115.7</v>
      </c>
      <c r="K20" s="147">
        <v>116.8</v>
      </c>
      <c r="L20" s="148">
        <v>96.8</v>
      </c>
      <c r="M20" s="151"/>
    </row>
    <row r="21" spans="1:13" x14ac:dyDescent="0.15">
      <c r="A21" s="16" t="s">
        <v>9</v>
      </c>
      <c r="B21" s="144">
        <v>98.1</v>
      </c>
      <c r="C21" s="147">
        <v>95.2</v>
      </c>
      <c r="D21" s="144">
        <v>118.9</v>
      </c>
      <c r="E21" s="147">
        <v>114.7</v>
      </c>
      <c r="F21" s="144">
        <v>120.2</v>
      </c>
      <c r="G21" s="147">
        <v>88</v>
      </c>
      <c r="H21" s="144" t="s">
        <v>34</v>
      </c>
      <c r="I21" s="147" t="s">
        <v>34</v>
      </c>
      <c r="J21" s="144">
        <v>99.4</v>
      </c>
      <c r="K21" s="147">
        <v>99.1</v>
      </c>
      <c r="L21" s="148">
        <v>106</v>
      </c>
      <c r="M21" s="151"/>
    </row>
    <row r="22" spans="1:13" x14ac:dyDescent="0.15">
      <c r="A22" s="16" t="s">
        <v>88</v>
      </c>
      <c r="B22" s="144">
        <v>102.6</v>
      </c>
      <c r="C22" s="147">
        <v>93</v>
      </c>
      <c r="D22" s="144">
        <v>112.7</v>
      </c>
      <c r="E22" s="147">
        <v>120.5</v>
      </c>
      <c r="F22" s="144">
        <v>110.1</v>
      </c>
      <c r="G22" s="147">
        <v>87</v>
      </c>
      <c r="H22" s="144" t="s">
        <v>34</v>
      </c>
      <c r="I22" s="147" t="s">
        <v>34</v>
      </c>
      <c r="J22" s="144">
        <v>107.3</v>
      </c>
      <c r="K22" s="147">
        <v>108.3</v>
      </c>
      <c r="L22" s="148">
        <v>89</v>
      </c>
      <c r="M22" s="151"/>
    </row>
    <row r="23" spans="1:13" x14ac:dyDescent="0.15">
      <c r="A23" s="16" t="s">
        <v>7</v>
      </c>
      <c r="B23" s="144">
        <v>104.9</v>
      </c>
      <c r="C23" s="147">
        <v>92</v>
      </c>
      <c r="D23" s="144">
        <v>113.5</v>
      </c>
      <c r="E23" s="147">
        <v>97.9</v>
      </c>
      <c r="F23" s="144">
        <v>118.5</v>
      </c>
      <c r="G23" s="147">
        <v>85.4</v>
      </c>
      <c r="H23" s="144" t="s">
        <v>34</v>
      </c>
      <c r="I23" s="147" t="s">
        <v>34</v>
      </c>
      <c r="J23" s="144">
        <v>111.2</v>
      </c>
      <c r="K23" s="147">
        <v>111.9</v>
      </c>
      <c r="L23" s="148">
        <v>98.1</v>
      </c>
      <c r="M23" s="151"/>
    </row>
    <row r="24" spans="1:13" x14ac:dyDescent="0.15">
      <c r="A24" s="16" t="s">
        <v>8</v>
      </c>
      <c r="B24" s="144">
        <v>105.1</v>
      </c>
      <c r="C24" s="147">
        <v>94</v>
      </c>
      <c r="D24" s="144">
        <v>118.4</v>
      </c>
      <c r="E24" s="147">
        <v>105.7</v>
      </c>
      <c r="F24" s="144">
        <v>122.4</v>
      </c>
      <c r="G24" s="147">
        <v>86.5</v>
      </c>
      <c r="H24" s="144" t="s">
        <v>34</v>
      </c>
      <c r="I24" s="147" t="s">
        <v>34</v>
      </c>
      <c r="J24" s="144">
        <v>110.5</v>
      </c>
      <c r="K24" s="147">
        <v>111.8</v>
      </c>
      <c r="L24" s="148">
        <v>86.8</v>
      </c>
      <c r="M24" s="151"/>
    </row>
    <row r="25" spans="1:13" x14ac:dyDescent="0.15">
      <c r="A25" s="16" t="s">
        <v>9</v>
      </c>
      <c r="B25" s="144">
        <v>104.4</v>
      </c>
      <c r="C25" s="147">
        <v>93.1</v>
      </c>
      <c r="D25" s="144">
        <v>120.9</v>
      </c>
      <c r="E25" s="147">
        <v>103.7</v>
      </c>
      <c r="F25" s="144">
        <v>126.4</v>
      </c>
      <c r="G25" s="147">
        <v>84.5</v>
      </c>
      <c r="H25" s="144" t="s">
        <v>34</v>
      </c>
      <c r="I25" s="147" t="s">
        <v>34</v>
      </c>
      <c r="J25" s="144">
        <v>110</v>
      </c>
      <c r="K25" s="147">
        <v>111.3</v>
      </c>
      <c r="L25" s="148">
        <v>85.5</v>
      </c>
      <c r="M25" s="151"/>
    </row>
    <row r="26" spans="1:13" x14ac:dyDescent="0.15">
      <c r="A26" s="16" t="s">
        <v>92</v>
      </c>
      <c r="B26" s="144">
        <v>112.1</v>
      </c>
      <c r="C26" s="147">
        <v>102.7</v>
      </c>
      <c r="D26" s="144">
        <v>144</v>
      </c>
      <c r="E26" s="147">
        <v>111.4</v>
      </c>
      <c r="F26" s="144">
        <v>154.4</v>
      </c>
      <c r="G26" s="147">
        <v>89.9</v>
      </c>
      <c r="H26" s="144" t="s">
        <v>34</v>
      </c>
      <c r="I26" s="147" t="s">
        <v>34</v>
      </c>
      <c r="J26" s="144">
        <v>116.7</v>
      </c>
      <c r="K26" s="147">
        <v>118</v>
      </c>
      <c r="L26" s="148">
        <v>92.2</v>
      </c>
      <c r="M26" s="151"/>
    </row>
    <row r="27" spans="1:13" x14ac:dyDescent="0.15">
      <c r="A27" s="16" t="s">
        <v>7</v>
      </c>
      <c r="B27" s="144">
        <v>113.9</v>
      </c>
      <c r="C27" s="147">
        <v>104.5</v>
      </c>
      <c r="D27" s="144">
        <v>158</v>
      </c>
      <c r="E27" s="147">
        <v>105.3</v>
      </c>
      <c r="F27" s="144">
        <v>174.8</v>
      </c>
      <c r="G27" s="147">
        <v>88</v>
      </c>
      <c r="H27" s="144" t="s">
        <v>34</v>
      </c>
      <c r="I27" s="147" t="s">
        <v>34</v>
      </c>
      <c r="J27" s="144">
        <v>118.5</v>
      </c>
      <c r="K27" s="147">
        <v>119.3</v>
      </c>
      <c r="L27" s="148">
        <v>103.9</v>
      </c>
      <c r="M27" s="151"/>
    </row>
    <row r="28" spans="1:13" x14ac:dyDescent="0.15">
      <c r="A28" s="16" t="s">
        <v>8</v>
      </c>
      <c r="B28" s="144">
        <v>110.1</v>
      </c>
      <c r="C28" s="147">
        <v>95.4</v>
      </c>
      <c r="D28" s="144">
        <v>121.5</v>
      </c>
      <c r="E28" s="147">
        <v>90.6</v>
      </c>
      <c r="F28" s="144">
        <v>131.4</v>
      </c>
      <c r="G28" s="147">
        <v>87.4</v>
      </c>
      <c r="H28" s="144" t="s">
        <v>34</v>
      </c>
      <c r="I28" s="147" t="s">
        <v>34</v>
      </c>
      <c r="J28" s="144">
        <v>117.3</v>
      </c>
      <c r="K28" s="147">
        <v>118.6</v>
      </c>
      <c r="L28" s="148">
        <v>92.9</v>
      </c>
      <c r="M28" s="151"/>
    </row>
    <row r="29" spans="1:13" x14ac:dyDescent="0.15">
      <c r="A29" s="16" t="s">
        <v>9</v>
      </c>
      <c r="B29" s="144">
        <v>109.2</v>
      </c>
      <c r="C29" s="147">
        <v>91.5</v>
      </c>
      <c r="D29" s="144">
        <v>116.9</v>
      </c>
      <c r="E29" s="147">
        <v>102.5</v>
      </c>
      <c r="F29" s="144">
        <v>121.5</v>
      </c>
      <c r="G29" s="147">
        <v>83.7</v>
      </c>
      <c r="H29" s="144" t="s">
        <v>34</v>
      </c>
      <c r="I29" s="147" t="s">
        <v>34</v>
      </c>
      <c r="J29" s="144">
        <v>117.9</v>
      </c>
      <c r="K29" s="147">
        <v>118</v>
      </c>
      <c r="L29" s="148">
        <v>116.1</v>
      </c>
      <c r="M29" s="151"/>
    </row>
    <row r="30" spans="1:13" ht="9.75" customHeight="1" x14ac:dyDescent="0.15">
      <c r="A30" s="31"/>
      <c r="B30" s="101"/>
      <c r="C30" s="102"/>
      <c r="D30" s="103"/>
      <c r="E30" s="102"/>
      <c r="F30" s="103"/>
      <c r="G30" s="102"/>
      <c r="H30" s="103"/>
      <c r="I30" s="102"/>
      <c r="J30" s="103"/>
      <c r="K30" s="102"/>
      <c r="L30" s="104"/>
      <c r="M30" s="151"/>
    </row>
    <row r="31" spans="1:13" x14ac:dyDescent="0.15">
      <c r="A31" s="23" t="s">
        <v>79</v>
      </c>
      <c r="B31" s="87"/>
      <c r="C31" s="105"/>
      <c r="D31" s="87"/>
      <c r="E31" s="105"/>
      <c r="F31" s="87"/>
      <c r="G31" s="105"/>
      <c r="H31" s="87"/>
      <c r="I31" s="105"/>
      <c r="J31" s="87"/>
      <c r="K31" s="105"/>
      <c r="L31" s="94"/>
      <c r="M31" s="151"/>
    </row>
    <row r="32" spans="1:13" x14ac:dyDescent="0.15">
      <c r="A32" s="16" t="str">
        <f t="shared" ref="A32:A35" si="0">A10</f>
        <v>30年Ⅰ期</v>
      </c>
      <c r="B32" s="141">
        <v>0.2</v>
      </c>
      <c r="C32" s="140">
        <v>-4.5</v>
      </c>
      <c r="D32" s="141">
        <v>5.0999999999999996</v>
      </c>
      <c r="E32" s="140">
        <v>9.3000000000000007</v>
      </c>
      <c r="F32" s="141">
        <v>3.8</v>
      </c>
      <c r="G32" s="140">
        <v>-7.7</v>
      </c>
      <c r="H32" s="143" t="s">
        <v>34</v>
      </c>
      <c r="I32" s="140" t="s">
        <v>34</v>
      </c>
      <c r="J32" s="141">
        <v>2.4</v>
      </c>
      <c r="K32" s="140">
        <v>2.9</v>
      </c>
      <c r="L32" s="142">
        <v>-10.7</v>
      </c>
      <c r="M32" s="151"/>
    </row>
    <row r="33" spans="1:13" x14ac:dyDescent="0.15">
      <c r="A33" s="16" t="str">
        <f t="shared" si="0"/>
        <v>Ⅱ期</v>
      </c>
      <c r="B33" s="141">
        <v>2.7</v>
      </c>
      <c r="C33" s="140">
        <v>-0.5</v>
      </c>
      <c r="D33" s="141">
        <v>-1.9</v>
      </c>
      <c r="E33" s="140">
        <v>-24.8</v>
      </c>
      <c r="F33" s="141">
        <v>4.8</v>
      </c>
      <c r="G33" s="140">
        <v>0.1</v>
      </c>
      <c r="H33" s="143" t="s">
        <v>34</v>
      </c>
      <c r="I33" s="140" t="s">
        <v>34</v>
      </c>
      <c r="J33" s="141">
        <v>4</v>
      </c>
      <c r="K33" s="140">
        <v>3.6</v>
      </c>
      <c r="L33" s="142">
        <v>14.6</v>
      </c>
      <c r="M33" s="151"/>
    </row>
    <row r="34" spans="1:13" x14ac:dyDescent="0.15">
      <c r="A34" s="16" t="str">
        <f t="shared" si="0"/>
        <v>Ⅲ期</v>
      </c>
      <c r="B34" s="141">
        <v>4.0999999999999996</v>
      </c>
      <c r="C34" s="140">
        <v>-0.1</v>
      </c>
      <c r="D34" s="141">
        <v>-2.6</v>
      </c>
      <c r="E34" s="140">
        <v>-17.899999999999999</v>
      </c>
      <c r="F34" s="141">
        <v>1.8</v>
      </c>
      <c r="G34" s="140">
        <v>1</v>
      </c>
      <c r="H34" s="143" t="s">
        <v>34</v>
      </c>
      <c r="I34" s="140" t="s">
        <v>34</v>
      </c>
      <c r="J34" s="141">
        <v>6.1</v>
      </c>
      <c r="K34" s="140">
        <v>7.3</v>
      </c>
      <c r="L34" s="142">
        <v>-14.1</v>
      </c>
      <c r="M34" s="151"/>
    </row>
    <row r="35" spans="1:13" x14ac:dyDescent="0.15">
      <c r="A35" s="16" t="str">
        <f t="shared" si="0"/>
        <v>Ⅳ期</v>
      </c>
      <c r="B35" s="141">
        <v>9.9</v>
      </c>
      <c r="C35" s="140">
        <v>-0.6</v>
      </c>
      <c r="D35" s="141">
        <v>-5.0999999999999996</v>
      </c>
      <c r="E35" s="140">
        <v>-15.9</v>
      </c>
      <c r="F35" s="141">
        <v>-1.6</v>
      </c>
      <c r="G35" s="140">
        <v>1.1000000000000001</v>
      </c>
      <c r="H35" s="143" t="s">
        <v>34</v>
      </c>
      <c r="I35" s="140" t="s">
        <v>34</v>
      </c>
      <c r="J35" s="141">
        <v>14.9</v>
      </c>
      <c r="K35" s="140">
        <v>15</v>
      </c>
      <c r="L35" s="142">
        <v>12.9</v>
      </c>
      <c r="M35" s="151"/>
    </row>
    <row r="36" spans="1:13" x14ac:dyDescent="0.15">
      <c r="A36" s="16" t="str">
        <f>A14</f>
        <v>31年Ⅰ期</v>
      </c>
      <c r="B36" s="141">
        <f t="shared" ref="B36:G41" si="1">ROUND((B14-B10)/B10*100,1)</f>
        <v>5.9</v>
      </c>
      <c r="C36" s="140">
        <f t="shared" si="1"/>
        <v>-5.5</v>
      </c>
      <c r="D36" s="141">
        <f t="shared" si="1"/>
        <v>-9.4</v>
      </c>
      <c r="E36" s="140">
        <f t="shared" si="1"/>
        <v>-19.8</v>
      </c>
      <c r="F36" s="141">
        <f t="shared" si="1"/>
        <v>-6.1</v>
      </c>
      <c r="G36" s="140">
        <f t="shared" si="1"/>
        <v>-4</v>
      </c>
      <c r="H36" s="143" t="s">
        <v>34</v>
      </c>
      <c r="I36" s="140" t="s">
        <v>34</v>
      </c>
      <c r="J36" s="141">
        <f t="shared" ref="J36:L47" si="2">ROUND((J14-J10)/J10*100,1)</f>
        <v>11.5</v>
      </c>
      <c r="K36" s="140">
        <f t="shared" si="2"/>
        <v>10.199999999999999</v>
      </c>
      <c r="L36" s="142">
        <f t="shared" si="2"/>
        <v>55.2</v>
      </c>
      <c r="M36" s="151"/>
    </row>
    <row r="37" spans="1:13" x14ac:dyDescent="0.15">
      <c r="A37" s="16" t="str">
        <f t="shared" ref="A37:A51" si="3">A15</f>
        <v>元年Ⅱ期</v>
      </c>
      <c r="B37" s="141">
        <f t="shared" si="1"/>
        <v>4.0999999999999996</v>
      </c>
      <c r="C37" s="140">
        <f t="shared" si="1"/>
        <v>-5.4</v>
      </c>
      <c r="D37" s="141">
        <f t="shared" si="1"/>
        <v>0.3</v>
      </c>
      <c r="E37" s="140">
        <f t="shared" si="1"/>
        <v>0.5</v>
      </c>
      <c r="F37" s="141">
        <f t="shared" si="1"/>
        <v>0.2</v>
      </c>
      <c r="G37" s="140">
        <f t="shared" si="1"/>
        <v>-7.5</v>
      </c>
      <c r="H37" s="143" t="s">
        <v>34</v>
      </c>
      <c r="I37" s="140" t="s">
        <v>34</v>
      </c>
      <c r="J37" s="141">
        <f t="shared" si="2"/>
        <v>8.3000000000000007</v>
      </c>
      <c r="K37" s="140">
        <f t="shared" si="2"/>
        <v>7.4</v>
      </c>
      <c r="L37" s="142">
        <f t="shared" si="2"/>
        <v>29.7</v>
      </c>
      <c r="M37" s="151"/>
    </row>
    <row r="38" spans="1:13" x14ac:dyDescent="0.15">
      <c r="A38" s="16" t="str">
        <f t="shared" si="3"/>
        <v>Ⅲ期</v>
      </c>
      <c r="B38" s="141">
        <f t="shared" si="1"/>
        <v>7.1</v>
      </c>
      <c r="C38" s="140">
        <f t="shared" si="1"/>
        <v>-5.2</v>
      </c>
      <c r="D38" s="141">
        <f t="shared" si="1"/>
        <v>-8.4</v>
      </c>
      <c r="E38" s="140">
        <f t="shared" si="1"/>
        <v>-12.5</v>
      </c>
      <c r="F38" s="141">
        <f t="shared" si="1"/>
        <v>-7.5</v>
      </c>
      <c r="G38" s="140">
        <f t="shared" si="1"/>
        <v>-4</v>
      </c>
      <c r="H38" s="143" t="s">
        <v>34</v>
      </c>
      <c r="I38" s="140" t="s">
        <v>34</v>
      </c>
      <c r="J38" s="141">
        <f t="shared" si="2"/>
        <v>13</v>
      </c>
      <c r="K38" s="140">
        <f t="shared" si="2"/>
        <v>12</v>
      </c>
      <c r="L38" s="142">
        <f t="shared" si="2"/>
        <v>34.6</v>
      </c>
      <c r="M38" s="151"/>
    </row>
    <row r="39" spans="1:13" x14ac:dyDescent="0.15">
      <c r="A39" s="16" t="str">
        <f t="shared" si="3"/>
        <v>Ⅳ期</v>
      </c>
      <c r="B39" s="141">
        <f t="shared" si="1"/>
        <v>3.3</v>
      </c>
      <c r="C39" s="140">
        <f t="shared" si="1"/>
        <v>1.9</v>
      </c>
      <c r="D39" s="141">
        <f t="shared" si="1"/>
        <v>9.4</v>
      </c>
      <c r="E39" s="140">
        <f t="shared" si="1"/>
        <v>-0.6</v>
      </c>
      <c r="F39" s="141">
        <f t="shared" si="1"/>
        <v>12.2</v>
      </c>
      <c r="G39" s="140">
        <f t="shared" si="1"/>
        <v>-0.9</v>
      </c>
      <c r="H39" s="143" t="s">
        <v>34</v>
      </c>
      <c r="I39" s="140" t="s">
        <v>34</v>
      </c>
      <c r="J39" s="141">
        <f t="shared" si="2"/>
        <v>3.8</v>
      </c>
      <c r="K39" s="140">
        <f t="shared" si="2"/>
        <v>4.3</v>
      </c>
      <c r="L39" s="142">
        <f t="shared" si="2"/>
        <v>-4.4000000000000004</v>
      </c>
      <c r="M39" s="151"/>
    </row>
    <row r="40" spans="1:13" x14ac:dyDescent="0.15">
      <c r="A40" s="16" t="str">
        <f t="shared" si="3"/>
        <v>2年Ⅰ期</v>
      </c>
      <c r="B40" s="141">
        <f t="shared" si="1"/>
        <v>6.5</v>
      </c>
      <c r="C40" s="140">
        <f t="shared" si="1"/>
        <v>5.4</v>
      </c>
      <c r="D40" s="141">
        <f t="shared" si="1"/>
        <v>-2.2000000000000002</v>
      </c>
      <c r="E40" s="140">
        <f t="shared" si="1"/>
        <v>-12.5</v>
      </c>
      <c r="F40" s="141">
        <f t="shared" si="1"/>
        <v>0.4</v>
      </c>
      <c r="G40" s="140">
        <f t="shared" si="1"/>
        <v>8.3000000000000007</v>
      </c>
      <c r="H40" s="143" t="s">
        <v>34</v>
      </c>
      <c r="I40" s="140" t="s">
        <v>34</v>
      </c>
      <c r="J40" s="141">
        <f t="shared" si="2"/>
        <v>6.8</v>
      </c>
      <c r="K40" s="140">
        <f t="shared" si="2"/>
        <v>7.3</v>
      </c>
      <c r="L40" s="142">
        <f t="shared" si="2"/>
        <v>-2.4</v>
      </c>
      <c r="M40" s="151"/>
    </row>
    <row r="41" spans="1:13" x14ac:dyDescent="0.15">
      <c r="A41" s="16" t="str">
        <f t="shared" si="3"/>
        <v>Ⅱ期</v>
      </c>
      <c r="B41" s="141">
        <f t="shared" si="1"/>
        <v>4</v>
      </c>
      <c r="C41" s="140">
        <f t="shared" si="1"/>
        <v>0.1</v>
      </c>
      <c r="D41" s="141">
        <f t="shared" si="1"/>
        <v>-8.4</v>
      </c>
      <c r="E41" s="140">
        <f t="shared" si="1"/>
        <v>7.8</v>
      </c>
      <c r="F41" s="141">
        <f t="shared" si="1"/>
        <v>-11.8</v>
      </c>
      <c r="G41" s="140">
        <f t="shared" si="1"/>
        <v>3.6</v>
      </c>
      <c r="H41" s="143" t="s">
        <v>34</v>
      </c>
      <c r="I41" s="140" t="s">
        <v>34</v>
      </c>
      <c r="J41" s="141">
        <f t="shared" si="2"/>
        <v>5.5</v>
      </c>
      <c r="K41" s="140">
        <f t="shared" si="2"/>
        <v>5.9</v>
      </c>
      <c r="L41" s="142">
        <f t="shared" si="2"/>
        <v>-0.9</v>
      </c>
      <c r="M41" s="151"/>
    </row>
    <row r="42" spans="1:13" x14ac:dyDescent="0.15">
      <c r="A42" s="16" t="str">
        <f t="shared" si="3"/>
        <v>Ⅲ期</v>
      </c>
      <c r="B42" s="141">
        <f t="shared" ref="B42:G47" si="4">ROUND((B20-B16)/B16*100,1)</f>
        <v>-1.4</v>
      </c>
      <c r="C42" s="140">
        <f t="shared" si="4"/>
        <v>-1.6</v>
      </c>
      <c r="D42" s="141">
        <f t="shared" si="4"/>
        <v>0.4</v>
      </c>
      <c r="E42" s="140">
        <f t="shared" si="4"/>
        <v>13.5</v>
      </c>
      <c r="F42" s="141">
        <f t="shared" si="4"/>
        <v>-2.2999999999999998</v>
      </c>
      <c r="G42" s="140">
        <f t="shared" si="4"/>
        <v>-2.2999999999999998</v>
      </c>
      <c r="H42" s="143" t="s">
        <v>34</v>
      </c>
      <c r="I42" s="140" t="s">
        <v>34</v>
      </c>
      <c r="J42" s="141">
        <f t="shared" si="2"/>
        <v>-1.3</v>
      </c>
      <c r="K42" s="140">
        <f t="shared" si="2"/>
        <v>-0.5</v>
      </c>
      <c r="L42" s="142">
        <f t="shared" si="2"/>
        <v>-14.2</v>
      </c>
      <c r="M42" s="151"/>
    </row>
    <row r="43" spans="1:13" x14ac:dyDescent="0.15">
      <c r="A43" s="16" t="str">
        <f t="shared" si="3"/>
        <v>Ⅳ期</v>
      </c>
      <c r="B43" s="141">
        <f t="shared" si="4"/>
        <v>-9.1</v>
      </c>
      <c r="C43" s="140">
        <f t="shared" si="4"/>
        <v>0.2</v>
      </c>
      <c r="D43" s="141">
        <f t="shared" si="4"/>
        <v>0.5</v>
      </c>
      <c r="E43" s="140">
        <f t="shared" si="4"/>
        <v>19.600000000000001</v>
      </c>
      <c r="F43" s="141">
        <f t="shared" si="4"/>
        <v>-4.0999999999999996</v>
      </c>
      <c r="G43" s="140">
        <f t="shared" si="4"/>
        <v>0.2</v>
      </c>
      <c r="H43" s="143" t="s">
        <v>34</v>
      </c>
      <c r="I43" s="140" t="s">
        <v>34</v>
      </c>
      <c r="J43" s="141">
        <f t="shared" si="2"/>
        <v>-13</v>
      </c>
      <c r="K43" s="140">
        <f t="shared" si="2"/>
        <v>-13.7</v>
      </c>
      <c r="L43" s="142">
        <f t="shared" si="2"/>
        <v>2.5</v>
      </c>
      <c r="M43" s="151"/>
    </row>
    <row r="44" spans="1:13" x14ac:dyDescent="0.15">
      <c r="A44" s="16" t="str">
        <f t="shared" si="3"/>
        <v>3年Ⅰ期</v>
      </c>
      <c r="B44" s="141">
        <f t="shared" si="4"/>
        <v>-10.6</v>
      </c>
      <c r="C44" s="140">
        <f t="shared" si="4"/>
        <v>-7</v>
      </c>
      <c r="D44" s="141">
        <f t="shared" si="4"/>
        <v>2.5</v>
      </c>
      <c r="E44" s="140">
        <f t="shared" si="4"/>
        <v>42.9</v>
      </c>
      <c r="F44" s="141">
        <f t="shared" si="4"/>
        <v>-6.8</v>
      </c>
      <c r="G44" s="140">
        <f t="shared" si="4"/>
        <v>-10.199999999999999</v>
      </c>
      <c r="H44" s="143" t="s">
        <v>34</v>
      </c>
      <c r="I44" s="140" t="s">
        <v>34</v>
      </c>
      <c r="J44" s="141">
        <f t="shared" si="2"/>
        <v>-12</v>
      </c>
      <c r="K44" s="140">
        <f t="shared" si="2"/>
        <v>-12.6</v>
      </c>
      <c r="L44" s="142">
        <f t="shared" si="2"/>
        <v>1</v>
      </c>
      <c r="M44" s="151"/>
    </row>
    <row r="45" spans="1:13" x14ac:dyDescent="0.15">
      <c r="A45" s="16" t="str">
        <f t="shared" si="3"/>
        <v>Ⅱ期</v>
      </c>
      <c r="B45" s="141">
        <f t="shared" si="4"/>
        <v>-9.4</v>
      </c>
      <c r="C45" s="140">
        <f t="shared" si="4"/>
        <v>-2.2999999999999998</v>
      </c>
      <c r="D45" s="141">
        <f t="shared" si="4"/>
        <v>5.7</v>
      </c>
      <c r="E45" s="140">
        <f t="shared" si="4"/>
        <v>6.9</v>
      </c>
      <c r="F45" s="141">
        <f t="shared" si="4"/>
        <v>5.4</v>
      </c>
      <c r="G45" s="140">
        <f t="shared" si="4"/>
        <v>-5.2</v>
      </c>
      <c r="H45" s="143" t="s">
        <v>34</v>
      </c>
      <c r="I45" s="140" t="s">
        <v>34</v>
      </c>
      <c r="J45" s="141">
        <f t="shared" si="2"/>
        <v>-12</v>
      </c>
      <c r="K45" s="140">
        <f t="shared" si="2"/>
        <v>-12</v>
      </c>
      <c r="L45" s="142">
        <f t="shared" si="2"/>
        <v>-13.1</v>
      </c>
      <c r="M45" s="151"/>
    </row>
    <row r="46" spans="1:13" x14ac:dyDescent="0.15">
      <c r="A46" s="16" t="str">
        <f t="shared" si="3"/>
        <v>Ⅲ期</v>
      </c>
      <c r="B46" s="141">
        <f t="shared" si="4"/>
        <v>-3.4</v>
      </c>
      <c r="C46" s="140">
        <f t="shared" si="4"/>
        <v>-0.6</v>
      </c>
      <c r="D46" s="141">
        <f t="shared" si="4"/>
        <v>6.8</v>
      </c>
      <c r="E46" s="140">
        <f t="shared" si="4"/>
        <v>16.399999999999999</v>
      </c>
      <c r="F46" s="141">
        <f t="shared" si="4"/>
        <v>4.3</v>
      </c>
      <c r="G46" s="140">
        <f t="shared" si="4"/>
        <v>-3.5</v>
      </c>
      <c r="H46" s="143" t="s">
        <v>34</v>
      </c>
      <c r="I46" s="140" t="s">
        <v>34</v>
      </c>
      <c r="J46" s="141">
        <f t="shared" si="2"/>
        <v>-4.5</v>
      </c>
      <c r="K46" s="140">
        <f t="shared" si="2"/>
        <v>-4.3</v>
      </c>
      <c r="L46" s="142">
        <f t="shared" si="2"/>
        <v>-10.3</v>
      </c>
      <c r="M46" s="151"/>
    </row>
    <row r="47" spans="1:13" x14ac:dyDescent="0.15">
      <c r="A47" s="16" t="str">
        <f t="shared" si="3"/>
        <v>Ⅳ期</v>
      </c>
      <c r="B47" s="141">
        <f t="shared" si="4"/>
        <v>6.4</v>
      </c>
      <c r="C47" s="140">
        <f t="shared" si="4"/>
        <v>-2.2000000000000002</v>
      </c>
      <c r="D47" s="141">
        <f t="shared" si="4"/>
        <v>1.7</v>
      </c>
      <c r="E47" s="140">
        <f t="shared" si="4"/>
        <v>-9.6</v>
      </c>
      <c r="F47" s="141">
        <f t="shared" si="4"/>
        <v>5.2</v>
      </c>
      <c r="G47" s="140">
        <f t="shared" si="4"/>
        <v>-4</v>
      </c>
      <c r="H47" s="143" t="s">
        <v>34</v>
      </c>
      <c r="I47" s="140" t="s">
        <v>34</v>
      </c>
      <c r="J47" s="141">
        <f t="shared" si="2"/>
        <v>10.7</v>
      </c>
      <c r="K47" s="140">
        <f t="shared" si="2"/>
        <v>12.3</v>
      </c>
      <c r="L47" s="142">
        <f t="shared" si="2"/>
        <v>-19.3</v>
      </c>
      <c r="M47" s="151"/>
    </row>
    <row r="48" spans="1:13" x14ac:dyDescent="0.15">
      <c r="A48" s="16" t="str">
        <f t="shared" si="3"/>
        <v>４年Ⅰ期</v>
      </c>
      <c r="B48" s="141">
        <f t="shared" ref="B48:L48" si="5">ROUND((B26-B22)/B22*100,1)</f>
        <v>9.3000000000000007</v>
      </c>
      <c r="C48" s="140">
        <f t="shared" si="5"/>
        <v>10.4</v>
      </c>
      <c r="D48" s="141">
        <f t="shared" si="5"/>
        <v>27.8</v>
      </c>
      <c r="E48" s="140">
        <f t="shared" si="5"/>
        <v>-7.6</v>
      </c>
      <c r="F48" s="141">
        <f t="shared" si="5"/>
        <v>40.200000000000003</v>
      </c>
      <c r="G48" s="140">
        <f t="shared" si="5"/>
        <v>3.3</v>
      </c>
      <c r="H48" s="143" t="s">
        <v>34</v>
      </c>
      <c r="I48" s="140" t="s">
        <v>34</v>
      </c>
      <c r="J48" s="141">
        <f t="shared" si="5"/>
        <v>8.8000000000000007</v>
      </c>
      <c r="K48" s="140">
        <f t="shared" si="5"/>
        <v>9</v>
      </c>
      <c r="L48" s="142">
        <f t="shared" si="5"/>
        <v>3.6</v>
      </c>
      <c r="M48" s="151"/>
    </row>
    <row r="49" spans="1:13" x14ac:dyDescent="0.15">
      <c r="A49" s="16" t="str">
        <f t="shared" si="3"/>
        <v>Ⅱ期</v>
      </c>
      <c r="B49" s="141">
        <f t="shared" ref="B49:L49" si="6">ROUND((B27-B23)/B23*100,1)</f>
        <v>8.6</v>
      </c>
      <c r="C49" s="140">
        <f t="shared" si="6"/>
        <v>13.6</v>
      </c>
      <c r="D49" s="141">
        <f t="shared" si="6"/>
        <v>39.200000000000003</v>
      </c>
      <c r="E49" s="140">
        <f t="shared" si="6"/>
        <v>7.6</v>
      </c>
      <c r="F49" s="141">
        <f t="shared" si="6"/>
        <v>47.5</v>
      </c>
      <c r="G49" s="140">
        <f t="shared" si="6"/>
        <v>3</v>
      </c>
      <c r="H49" s="143" t="s">
        <v>34</v>
      </c>
      <c r="I49" s="140" t="s">
        <v>34</v>
      </c>
      <c r="J49" s="141">
        <f t="shared" si="6"/>
        <v>6.6</v>
      </c>
      <c r="K49" s="140">
        <f t="shared" si="6"/>
        <v>6.6</v>
      </c>
      <c r="L49" s="142">
        <f t="shared" si="6"/>
        <v>5.9</v>
      </c>
      <c r="M49" s="151"/>
    </row>
    <row r="50" spans="1:13" x14ac:dyDescent="0.15">
      <c r="A50" s="16" t="str">
        <f t="shared" si="3"/>
        <v>Ⅲ期</v>
      </c>
      <c r="B50" s="141">
        <f t="shared" ref="B50:L50" si="7">ROUND((B28-B24)/B24*100,1)</f>
        <v>4.8</v>
      </c>
      <c r="C50" s="140">
        <f t="shared" si="7"/>
        <v>1.5</v>
      </c>
      <c r="D50" s="141">
        <f t="shared" si="7"/>
        <v>2.6</v>
      </c>
      <c r="E50" s="140">
        <f t="shared" si="7"/>
        <v>-14.3</v>
      </c>
      <c r="F50" s="141">
        <f t="shared" si="7"/>
        <v>7.4</v>
      </c>
      <c r="G50" s="140">
        <f t="shared" si="7"/>
        <v>1</v>
      </c>
      <c r="H50" s="143" t="s">
        <v>34</v>
      </c>
      <c r="I50" s="140" t="s">
        <v>34</v>
      </c>
      <c r="J50" s="141">
        <f t="shared" si="7"/>
        <v>6.2</v>
      </c>
      <c r="K50" s="140">
        <f t="shared" si="7"/>
        <v>6.1</v>
      </c>
      <c r="L50" s="142">
        <f t="shared" si="7"/>
        <v>7</v>
      </c>
      <c r="M50" s="151"/>
    </row>
    <row r="51" spans="1:13" x14ac:dyDescent="0.15">
      <c r="A51" s="16" t="str">
        <f t="shared" si="3"/>
        <v>Ⅳ期</v>
      </c>
      <c r="B51" s="141">
        <f t="shared" ref="B51:L51" si="8">ROUND((B29-B25)/B25*100,1)</f>
        <v>4.5999999999999996</v>
      </c>
      <c r="C51" s="140">
        <f t="shared" si="8"/>
        <v>-1.7</v>
      </c>
      <c r="D51" s="141">
        <f t="shared" si="8"/>
        <v>-3.3</v>
      </c>
      <c r="E51" s="140">
        <f t="shared" si="8"/>
        <v>-1.2</v>
      </c>
      <c r="F51" s="141">
        <f t="shared" si="8"/>
        <v>-3.9</v>
      </c>
      <c r="G51" s="140">
        <f t="shared" si="8"/>
        <v>-0.9</v>
      </c>
      <c r="H51" s="143" t="s">
        <v>34</v>
      </c>
      <c r="I51" s="140" t="s">
        <v>34</v>
      </c>
      <c r="J51" s="141">
        <f t="shared" si="8"/>
        <v>7.2</v>
      </c>
      <c r="K51" s="140">
        <f t="shared" si="8"/>
        <v>6</v>
      </c>
      <c r="L51" s="142">
        <f t="shared" si="8"/>
        <v>35.799999999999997</v>
      </c>
      <c r="M51" s="151"/>
    </row>
    <row r="52" spans="1:13" ht="9.75" customHeight="1" thickBot="1" x14ac:dyDescent="0.2">
      <c r="A52" s="110"/>
      <c r="B52" s="107"/>
      <c r="C52" s="108"/>
      <c r="D52" s="107"/>
      <c r="E52" s="108"/>
      <c r="F52" s="107"/>
      <c r="G52" s="108"/>
      <c r="H52" s="107"/>
      <c r="I52" s="108"/>
      <c r="J52" s="107"/>
      <c r="K52" s="108"/>
      <c r="L52" s="119"/>
      <c r="M52" s="151"/>
    </row>
    <row r="53" spans="1:13" x14ac:dyDescent="0.15">
      <c r="A53" s="111" t="s">
        <v>22</v>
      </c>
      <c r="B53" s="112"/>
      <c r="C53" s="113"/>
      <c r="D53" s="114"/>
      <c r="E53" s="113"/>
      <c r="F53" s="114"/>
      <c r="G53" s="113"/>
      <c r="H53" s="114"/>
      <c r="I53" s="113"/>
      <c r="J53" s="114"/>
      <c r="K53" s="113"/>
      <c r="L53" s="125"/>
    </row>
    <row r="54" spans="1:13" x14ac:dyDescent="0.15">
      <c r="A54" s="16" t="str">
        <f>A32</f>
        <v>30年Ⅰ期</v>
      </c>
      <c r="B54" s="149">
        <v>100.6</v>
      </c>
      <c r="C54" s="147">
        <v>98.2</v>
      </c>
      <c r="D54" s="144">
        <v>121.8</v>
      </c>
      <c r="E54" s="147">
        <v>113.5</v>
      </c>
      <c r="F54" s="144">
        <v>123.9</v>
      </c>
      <c r="G54" s="147">
        <v>91.4</v>
      </c>
      <c r="H54" s="144" t="s">
        <v>34</v>
      </c>
      <c r="I54" s="147" t="s">
        <v>34</v>
      </c>
      <c r="J54" s="144">
        <v>101.8</v>
      </c>
      <c r="K54" s="147">
        <v>103.2</v>
      </c>
      <c r="L54" s="148">
        <v>71.5</v>
      </c>
    </row>
    <row r="55" spans="1:13" x14ac:dyDescent="0.15">
      <c r="A55" s="16" t="s">
        <v>7</v>
      </c>
      <c r="B55" s="149">
        <v>105.1</v>
      </c>
      <c r="C55" s="147">
        <v>98.8</v>
      </c>
      <c r="D55" s="144">
        <v>114.2</v>
      </c>
      <c r="E55" s="147">
        <v>82.8</v>
      </c>
      <c r="F55" s="144">
        <v>122.5</v>
      </c>
      <c r="G55" s="147">
        <v>94.3</v>
      </c>
      <c r="H55" s="144" t="s">
        <v>34</v>
      </c>
      <c r="I55" s="147" t="s">
        <v>34</v>
      </c>
      <c r="J55" s="144">
        <v>107.6</v>
      </c>
      <c r="K55" s="147">
        <v>108.9</v>
      </c>
      <c r="L55" s="148">
        <v>85.3</v>
      </c>
    </row>
    <row r="56" spans="1:13" x14ac:dyDescent="0.15">
      <c r="A56" s="16" t="s">
        <v>8</v>
      </c>
      <c r="B56" s="149">
        <v>104.7</v>
      </c>
      <c r="C56" s="147">
        <v>100.1</v>
      </c>
      <c r="D56" s="144">
        <v>115.4</v>
      </c>
      <c r="E56" s="147">
        <v>92.4</v>
      </c>
      <c r="F56" s="144">
        <v>122.6</v>
      </c>
      <c r="G56" s="147">
        <v>95.2</v>
      </c>
      <c r="H56" s="144" t="s">
        <v>34</v>
      </c>
      <c r="I56" s="147" t="s">
        <v>34</v>
      </c>
      <c r="J56" s="144">
        <v>106.7</v>
      </c>
      <c r="K56" s="147">
        <v>107.8</v>
      </c>
      <c r="L56" s="148">
        <v>82</v>
      </c>
    </row>
    <row r="57" spans="1:13" x14ac:dyDescent="0.15">
      <c r="A57" s="16" t="s">
        <v>9</v>
      </c>
      <c r="B57" s="149">
        <v>108.5</v>
      </c>
      <c r="C57" s="147">
        <v>98</v>
      </c>
      <c r="D57" s="144">
        <v>113.9</v>
      </c>
      <c r="E57" s="147">
        <v>93.1</v>
      </c>
      <c r="F57" s="144">
        <v>121</v>
      </c>
      <c r="G57" s="147">
        <v>93.1</v>
      </c>
      <c r="H57" s="144" t="s">
        <v>34</v>
      </c>
      <c r="I57" s="147" t="s">
        <v>34</v>
      </c>
      <c r="J57" s="144">
        <v>113.6</v>
      </c>
      <c r="K57" s="147">
        <v>114.6</v>
      </c>
      <c r="L57" s="148">
        <v>99.6</v>
      </c>
    </row>
    <row r="58" spans="1:13" x14ac:dyDescent="0.15">
      <c r="A58" s="16" t="str">
        <f>A36</f>
        <v>31年Ⅰ期</v>
      </c>
      <c r="B58" s="149">
        <v>107</v>
      </c>
      <c r="C58" s="147">
        <v>93.4</v>
      </c>
      <c r="D58" s="144">
        <v>109.3</v>
      </c>
      <c r="E58" s="147">
        <v>87.2</v>
      </c>
      <c r="F58" s="144">
        <v>116.6</v>
      </c>
      <c r="G58" s="147">
        <v>88.6</v>
      </c>
      <c r="H58" s="144" t="s">
        <v>34</v>
      </c>
      <c r="I58" s="147" t="s">
        <v>34</v>
      </c>
      <c r="J58" s="144">
        <v>113.7</v>
      </c>
      <c r="K58" s="147">
        <v>114</v>
      </c>
      <c r="L58" s="148">
        <v>108.4</v>
      </c>
    </row>
    <row r="59" spans="1:13" x14ac:dyDescent="0.15">
      <c r="A59" s="16" t="str">
        <f t="shared" ref="A59:A73" si="9">A37</f>
        <v>元年Ⅱ期</v>
      </c>
      <c r="B59" s="149">
        <v>108.9</v>
      </c>
      <c r="C59" s="147">
        <v>94.2</v>
      </c>
      <c r="D59" s="144">
        <v>115.4</v>
      </c>
      <c r="E59" s="147">
        <v>85.7</v>
      </c>
      <c r="F59" s="144">
        <v>123.7</v>
      </c>
      <c r="G59" s="147">
        <v>88.2</v>
      </c>
      <c r="H59" s="144" t="s">
        <v>34</v>
      </c>
      <c r="I59" s="147" t="s">
        <v>34</v>
      </c>
      <c r="J59" s="144">
        <v>115.9</v>
      </c>
      <c r="K59" s="147">
        <v>116.1</v>
      </c>
      <c r="L59" s="148">
        <v>109.3</v>
      </c>
    </row>
    <row r="60" spans="1:13" x14ac:dyDescent="0.15">
      <c r="A60" s="16" t="str">
        <f t="shared" si="9"/>
        <v>Ⅲ期</v>
      </c>
      <c r="B60" s="149">
        <v>111.5</v>
      </c>
      <c r="C60" s="147">
        <v>94.7</v>
      </c>
      <c r="D60" s="144">
        <v>106.6</v>
      </c>
      <c r="E60" s="147">
        <v>82.9</v>
      </c>
      <c r="F60" s="144">
        <v>114</v>
      </c>
      <c r="G60" s="147">
        <v>90.6</v>
      </c>
      <c r="H60" s="144" t="s">
        <v>34</v>
      </c>
      <c r="I60" s="147" t="s">
        <v>34</v>
      </c>
      <c r="J60" s="144">
        <v>119.5</v>
      </c>
      <c r="K60" s="147">
        <v>119.9</v>
      </c>
      <c r="L60" s="148">
        <v>108.7</v>
      </c>
    </row>
    <row r="61" spans="1:13" x14ac:dyDescent="0.15">
      <c r="A61" s="16" t="str">
        <f t="shared" si="9"/>
        <v>Ⅳ期</v>
      </c>
      <c r="B61" s="149">
        <v>111.8</v>
      </c>
      <c r="C61" s="147">
        <v>98.4</v>
      </c>
      <c r="D61" s="144">
        <v>121.9</v>
      </c>
      <c r="E61" s="147">
        <v>90.7</v>
      </c>
      <c r="F61" s="144">
        <v>133.5</v>
      </c>
      <c r="G61" s="147">
        <v>91.3</v>
      </c>
      <c r="H61" s="144" t="s">
        <v>34</v>
      </c>
      <c r="I61" s="147" t="s">
        <v>34</v>
      </c>
      <c r="J61" s="144">
        <v>118</v>
      </c>
      <c r="K61" s="147">
        <v>119</v>
      </c>
      <c r="L61" s="148">
        <v>97.6</v>
      </c>
    </row>
    <row r="62" spans="1:13" x14ac:dyDescent="0.15">
      <c r="A62" s="16" t="str">
        <f t="shared" si="9"/>
        <v>2年Ⅰ期</v>
      </c>
      <c r="B62" s="149">
        <v>113.7</v>
      </c>
      <c r="C62" s="147">
        <v>98</v>
      </c>
      <c r="D62" s="144">
        <v>107.9</v>
      </c>
      <c r="E62" s="147">
        <v>78.599999999999994</v>
      </c>
      <c r="F62" s="144">
        <v>117.4</v>
      </c>
      <c r="G62" s="147">
        <v>95.1</v>
      </c>
      <c r="H62" s="144" t="s">
        <v>34</v>
      </c>
      <c r="I62" s="147" t="s">
        <v>34</v>
      </c>
      <c r="J62" s="144">
        <v>121.3</v>
      </c>
      <c r="K62" s="147">
        <v>122.3</v>
      </c>
      <c r="L62" s="148">
        <v>103.1</v>
      </c>
    </row>
    <row r="63" spans="1:13" x14ac:dyDescent="0.15">
      <c r="A63" s="16" t="str">
        <f t="shared" si="9"/>
        <v>Ⅱ期</v>
      </c>
      <c r="B63" s="149">
        <v>112.1</v>
      </c>
      <c r="C63" s="147">
        <v>95.1</v>
      </c>
      <c r="D63" s="144">
        <v>106.9</v>
      </c>
      <c r="E63" s="147">
        <v>92.2</v>
      </c>
      <c r="F63" s="144">
        <v>111.6</v>
      </c>
      <c r="G63" s="147">
        <v>91.8</v>
      </c>
      <c r="H63" s="144" t="s">
        <v>34</v>
      </c>
      <c r="I63" s="147" t="s">
        <v>34</v>
      </c>
      <c r="J63" s="144">
        <v>120.4</v>
      </c>
      <c r="K63" s="147">
        <v>121.2</v>
      </c>
      <c r="L63" s="148">
        <v>105.1</v>
      </c>
    </row>
    <row r="64" spans="1:13" x14ac:dyDescent="0.15">
      <c r="A64" s="16" t="str">
        <f t="shared" si="9"/>
        <v>Ⅲ期</v>
      </c>
      <c r="B64" s="149">
        <v>109.2</v>
      </c>
      <c r="C64" s="147">
        <v>93.5</v>
      </c>
      <c r="D64" s="144">
        <v>108.1</v>
      </c>
      <c r="E64" s="147">
        <v>94.8</v>
      </c>
      <c r="F64" s="144">
        <v>112.4</v>
      </c>
      <c r="G64" s="147">
        <v>88.4</v>
      </c>
      <c r="H64" s="144" t="s">
        <v>34</v>
      </c>
      <c r="I64" s="147" t="s">
        <v>34</v>
      </c>
      <c r="J64" s="144">
        <v>116.1</v>
      </c>
      <c r="K64" s="147">
        <v>117.4</v>
      </c>
      <c r="L64" s="148">
        <v>95.1</v>
      </c>
    </row>
    <row r="65" spans="1:12" x14ac:dyDescent="0.15">
      <c r="A65" s="16" t="str">
        <f t="shared" si="9"/>
        <v>Ⅳ期</v>
      </c>
      <c r="B65" s="149">
        <v>102.4</v>
      </c>
      <c r="C65" s="147">
        <v>97.8</v>
      </c>
      <c r="D65" s="144">
        <v>118.2</v>
      </c>
      <c r="E65" s="147">
        <v>104.1</v>
      </c>
      <c r="F65" s="144">
        <v>123</v>
      </c>
      <c r="G65" s="147">
        <v>91.8</v>
      </c>
      <c r="H65" s="144" t="s">
        <v>34</v>
      </c>
      <c r="I65" s="147" t="s">
        <v>34</v>
      </c>
      <c r="J65" s="144">
        <v>104.7</v>
      </c>
      <c r="K65" s="147">
        <v>104.3</v>
      </c>
      <c r="L65" s="148">
        <v>100.7</v>
      </c>
    </row>
    <row r="66" spans="1:12" x14ac:dyDescent="0.15">
      <c r="A66" s="16" t="str">
        <f t="shared" si="9"/>
        <v>3年Ⅰ期</v>
      </c>
      <c r="B66" s="149">
        <v>101.5</v>
      </c>
      <c r="C66" s="147">
        <v>91.8</v>
      </c>
      <c r="D66" s="144">
        <v>112.2</v>
      </c>
      <c r="E66" s="147">
        <v>110.5</v>
      </c>
      <c r="F66" s="144">
        <v>111.5</v>
      </c>
      <c r="G66" s="147">
        <v>86.4</v>
      </c>
      <c r="H66" s="144" t="s">
        <v>34</v>
      </c>
      <c r="I66" s="147" t="s">
        <v>34</v>
      </c>
      <c r="J66" s="144">
        <v>106.8</v>
      </c>
      <c r="K66" s="147">
        <v>107</v>
      </c>
      <c r="L66" s="148">
        <v>102.2</v>
      </c>
    </row>
    <row r="67" spans="1:12" x14ac:dyDescent="0.15">
      <c r="A67" s="16" t="str">
        <f t="shared" si="9"/>
        <v>Ⅱ期</v>
      </c>
      <c r="B67" s="149">
        <v>101.9</v>
      </c>
      <c r="C67" s="147">
        <v>93.1</v>
      </c>
      <c r="D67" s="144">
        <v>113.9</v>
      </c>
      <c r="E67" s="147">
        <v>101.9</v>
      </c>
      <c r="F67" s="144">
        <v>117.4</v>
      </c>
      <c r="G67" s="147">
        <v>87</v>
      </c>
      <c r="H67" s="144" t="s">
        <v>34</v>
      </c>
      <c r="I67" s="147" t="s">
        <v>34</v>
      </c>
      <c r="J67" s="144">
        <v>106.3</v>
      </c>
      <c r="K67" s="147">
        <v>107.1</v>
      </c>
      <c r="L67" s="148">
        <v>91.1</v>
      </c>
    </row>
    <row r="68" spans="1:12" x14ac:dyDescent="0.15">
      <c r="A68" s="16" t="str">
        <f t="shared" si="9"/>
        <v>Ⅲ期</v>
      </c>
      <c r="B68" s="149">
        <v>104.8</v>
      </c>
      <c r="C68" s="147">
        <v>92.9</v>
      </c>
      <c r="D68" s="144">
        <v>116.2</v>
      </c>
      <c r="E68" s="147">
        <v>109.3</v>
      </c>
      <c r="F68" s="144">
        <v>118.4</v>
      </c>
      <c r="G68" s="147">
        <v>85.3</v>
      </c>
      <c r="H68" s="144" t="s">
        <v>34</v>
      </c>
      <c r="I68" s="147" t="s">
        <v>34</v>
      </c>
      <c r="J68" s="144">
        <v>110.3</v>
      </c>
      <c r="K68" s="147">
        <v>111.5</v>
      </c>
      <c r="L68" s="148">
        <v>86.6</v>
      </c>
    </row>
    <row r="69" spans="1:12" x14ac:dyDescent="0.15">
      <c r="A69" s="16" t="str">
        <f t="shared" si="9"/>
        <v>Ⅳ期</v>
      </c>
      <c r="B69" s="149">
        <v>108.4</v>
      </c>
      <c r="C69" s="147">
        <v>93.6</v>
      </c>
      <c r="D69" s="144">
        <v>116.8</v>
      </c>
      <c r="E69" s="147">
        <v>95.7</v>
      </c>
      <c r="F69" s="144">
        <v>123</v>
      </c>
      <c r="G69" s="147">
        <v>86.6</v>
      </c>
      <c r="H69" s="144" t="s">
        <v>34</v>
      </c>
      <c r="I69" s="147" t="s">
        <v>34</v>
      </c>
      <c r="J69" s="144">
        <v>114.8</v>
      </c>
      <c r="K69" s="147">
        <v>116.7</v>
      </c>
      <c r="L69" s="148">
        <v>82.8</v>
      </c>
    </row>
    <row r="70" spans="1:12" x14ac:dyDescent="0.15">
      <c r="A70" s="16" t="str">
        <f t="shared" si="9"/>
        <v>４年Ⅰ期</v>
      </c>
      <c r="B70" s="149">
        <v>110.5</v>
      </c>
      <c r="C70" s="147">
        <v>100.8</v>
      </c>
      <c r="D70" s="144">
        <v>140.80000000000001</v>
      </c>
      <c r="E70" s="147">
        <v>104.3</v>
      </c>
      <c r="F70" s="144">
        <v>153.4</v>
      </c>
      <c r="G70" s="147">
        <v>88.7</v>
      </c>
      <c r="H70" s="144" t="s">
        <v>34</v>
      </c>
      <c r="I70" s="147" t="s">
        <v>34</v>
      </c>
      <c r="J70" s="144">
        <v>115.7</v>
      </c>
      <c r="K70" s="147">
        <v>116.6</v>
      </c>
      <c r="L70" s="148">
        <v>104.2</v>
      </c>
    </row>
    <row r="71" spans="1:12" x14ac:dyDescent="0.15">
      <c r="A71" s="16" t="str">
        <f t="shared" si="9"/>
        <v>Ⅱ期</v>
      </c>
      <c r="B71" s="149">
        <v>110.9</v>
      </c>
      <c r="C71" s="147">
        <v>103.3</v>
      </c>
      <c r="D71" s="144">
        <v>151.19999999999999</v>
      </c>
      <c r="E71" s="147">
        <v>104.9</v>
      </c>
      <c r="F71" s="144">
        <v>161.69999999999999</v>
      </c>
      <c r="G71" s="147">
        <v>89.3</v>
      </c>
      <c r="H71" s="144" t="s">
        <v>34</v>
      </c>
      <c r="I71" s="147" t="s">
        <v>34</v>
      </c>
      <c r="J71" s="144">
        <v>114.3</v>
      </c>
      <c r="K71" s="147">
        <v>115.3</v>
      </c>
      <c r="L71" s="148">
        <v>96.8</v>
      </c>
    </row>
    <row r="72" spans="1:12" x14ac:dyDescent="0.15">
      <c r="A72" s="16" t="str">
        <f t="shared" si="9"/>
        <v>Ⅲ期</v>
      </c>
      <c r="B72" s="149">
        <v>110.7</v>
      </c>
      <c r="C72" s="147">
        <v>95.8</v>
      </c>
      <c r="D72" s="144">
        <v>123.3</v>
      </c>
      <c r="E72" s="147">
        <v>96.3</v>
      </c>
      <c r="F72" s="144">
        <v>132.5</v>
      </c>
      <c r="G72" s="147">
        <v>87.1</v>
      </c>
      <c r="H72" s="144" t="s">
        <v>34</v>
      </c>
      <c r="I72" s="147" t="s">
        <v>34</v>
      </c>
      <c r="J72" s="144">
        <v>117.6</v>
      </c>
      <c r="K72" s="147">
        <v>118.8</v>
      </c>
      <c r="L72" s="148">
        <v>93.8</v>
      </c>
    </row>
    <row r="73" spans="1:12" x14ac:dyDescent="0.15">
      <c r="A73" s="16" t="str">
        <f t="shared" si="9"/>
        <v>Ⅳ期</v>
      </c>
      <c r="B73" s="149">
        <v>113.6</v>
      </c>
      <c r="C73" s="147">
        <v>94.5</v>
      </c>
      <c r="D73" s="144">
        <v>120.6</v>
      </c>
      <c r="E73" s="147">
        <v>98.9</v>
      </c>
      <c r="F73" s="144">
        <v>129.69999999999999</v>
      </c>
      <c r="G73" s="147">
        <v>86.6</v>
      </c>
      <c r="H73" s="144" t="s">
        <v>34</v>
      </c>
      <c r="I73" s="147" t="s">
        <v>34</v>
      </c>
      <c r="J73" s="144">
        <v>122.8</v>
      </c>
      <c r="K73" s="147">
        <v>123</v>
      </c>
      <c r="L73" s="148">
        <v>112.8</v>
      </c>
    </row>
    <row r="74" spans="1:12" ht="9.75" customHeight="1" x14ac:dyDescent="0.15">
      <c r="A74" s="31"/>
      <c r="B74" s="101"/>
      <c r="C74" s="102"/>
      <c r="D74" s="103"/>
      <c r="E74" s="102"/>
      <c r="F74" s="103"/>
      <c r="G74" s="102"/>
      <c r="H74" s="103"/>
      <c r="I74" s="102"/>
      <c r="J74" s="103"/>
      <c r="K74" s="102"/>
      <c r="L74" s="104"/>
    </row>
    <row r="75" spans="1:12" x14ac:dyDescent="0.15">
      <c r="A75" s="23" t="s">
        <v>80</v>
      </c>
      <c r="B75" s="117"/>
      <c r="C75" s="105"/>
      <c r="D75" s="87"/>
      <c r="E75" s="105"/>
      <c r="F75" s="87"/>
      <c r="G75" s="105"/>
      <c r="H75" s="87"/>
      <c r="I75" s="105"/>
      <c r="J75" s="87"/>
      <c r="K75" s="105"/>
      <c r="L75" s="94"/>
    </row>
    <row r="76" spans="1:12" x14ac:dyDescent="0.15">
      <c r="A76" s="16" t="str">
        <f t="shared" ref="A76:A79" si="10">A54</f>
        <v>30年Ⅰ期</v>
      </c>
      <c r="B76" s="145">
        <v>1.9</v>
      </c>
      <c r="C76" s="140">
        <v>0.3</v>
      </c>
      <c r="D76" s="140">
        <v>1.8</v>
      </c>
      <c r="E76" s="140">
        <v>2.7</v>
      </c>
      <c r="F76" s="140">
        <v>1.1000000000000001</v>
      </c>
      <c r="G76" s="140">
        <v>0.1</v>
      </c>
      <c r="H76" s="141" t="s">
        <v>34</v>
      </c>
      <c r="I76" s="140" t="s">
        <v>34</v>
      </c>
      <c r="J76" s="140">
        <v>3.1</v>
      </c>
      <c r="K76" s="140">
        <v>4.2</v>
      </c>
      <c r="L76" s="146">
        <v>-23</v>
      </c>
    </row>
    <row r="77" spans="1:12" x14ac:dyDescent="0.15">
      <c r="A77" s="16" t="str">
        <f t="shared" si="10"/>
        <v>Ⅱ期</v>
      </c>
      <c r="B77" s="145">
        <v>4.5</v>
      </c>
      <c r="C77" s="140">
        <v>0.6</v>
      </c>
      <c r="D77" s="140">
        <v>-6.2</v>
      </c>
      <c r="E77" s="140">
        <v>-27</v>
      </c>
      <c r="F77" s="140">
        <v>-1.1000000000000001</v>
      </c>
      <c r="G77" s="140">
        <v>3.2</v>
      </c>
      <c r="H77" s="141" t="s">
        <v>34</v>
      </c>
      <c r="I77" s="140" t="s">
        <v>34</v>
      </c>
      <c r="J77" s="140">
        <v>5.7</v>
      </c>
      <c r="K77" s="140">
        <v>5.5</v>
      </c>
      <c r="L77" s="146">
        <v>19.3</v>
      </c>
    </row>
    <row r="78" spans="1:12" x14ac:dyDescent="0.15">
      <c r="A78" s="16" t="str">
        <f t="shared" si="10"/>
        <v>Ⅲ期</v>
      </c>
      <c r="B78" s="145">
        <v>-0.4</v>
      </c>
      <c r="C78" s="140">
        <v>1.3</v>
      </c>
      <c r="D78" s="140">
        <v>1.1000000000000001</v>
      </c>
      <c r="E78" s="140">
        <v>11.6</v>
      </c>
      <c r="F78" s="140">
        <v>0.1</v>
      </c>
      <c r="G78" s="140">
        <v>1</v>
      </c>
      <c r="H78" s="141" t="s">
        <v>34</v>
      </c>
      <c r="I78" s="140" t="s">
        <v>34</v>
      </c>
      <c r="J78" s="140">
        <v>-0.8</v>
      </c>
      <c r="K78" s="140">
        <v>-1</v>
      </c>
      <c r="L78" s="146">
        <v>-3.9</v>
      </c>
    </row>
    <row r="79" spans="1:12" x14ac:dyDescent="0.15">
      <c r="A79" s="16" t="str">
        <f t="shared" si="10"/>
        <v>Ⅳ期</v>
      </c>
      <c r="B79" s="145">
        <v>3.6</v>
      </c>
      <c r="C79" s="140">
        <v>-2.1</v>
      </c>
      <c r="D79" s="140">
        <v>-1.3</v>
      </c>
      <c r="E79" s="140">
        <v>0.8</v>
      </c>
      <c r="F79" s="140">
        <v>-1.3</v>
      </c>
      <c r="G79" s="140">
        <v>-2.2000000000000002</v>
      </c>
      <c r="H79" s="141" t="s">
        <v>34</v>
      </c>
      <c r="I79" s="140" t="s">
        <v>34</v>
      </c>
      <c r="J79" s="140">
        <v>6.5</v>
      </c>
      <c r="K79" s="140">
        <v>6.3</v>
      </c>
      <c r="L79" s="146">
        <v>21.5</v>
      </c>
    </row>
    <row r="80" spans="1:12" x14ac:dyDescent="0.15">
      <c r="A80" s="16" t="str">
        <f t="shared" ref="A80:A95" si="11">A58</f>
        <v>31年Ⅰ期</v>
      </c>
      <c r="B80" s="145">
        <f t="shared" ref="B80:L95" si="12">ROUND((B58-B57)/B57*100,1)</f>
        <v>-1.4</v>
      </c>
      <c r="C80" s="140">
        <f t="shared" ref="C80:L80" si="13">ROUND((C58-C57)/C57*100,1)</f>
        <v>-4.7</v>
      </c>
      <c r="D80" s="140">
        <f t="shared" si="13"/>
        <v>-4</v>
      </c>
      <c r="E80" s="140">
        <f t="shared" si="13"/>
        <v>-6.3</v>
      </c>
      <c r="F80" s="140">
        <f t="shared" si="13"/>
        <v>-3.6</v>
      </c>
      <c r="G80" s="140">
        <f t="shared" si="13"/>
        <v>-4.8</v>
      </c>
      <c r="H80" s="141" t="s">
        <v>34</v>
      </c>
      <c r="I80" s="140" t="s">
        <v>34</v>
      </c>
      <c r="J80" s="140">
        <f t="shared" si="13"/>
        <v>0.1</v>
      </c>
      <c r="K80" s="140">
        <f t="shared" si="13"/>
        <v>-0.5</v>
      </c>
      <c r="L80" s="146">
        <f t="shared" si="13"/>
        <v>8.8000000000000007</v>
      </c>
    </row>
    <row r="81" spans="1:12" x14ac:dyDescent="0.15">
      <c r="A81" s="16" t="str">
        <f t="shared" si="11"/>
        <v>元年Ⅱ期</v>
      </c>
      <c r="B81" s="145">
        <f t="shared" si="12"/>
        <v>1.8</v>
      </c>
      <c r="C81" s="140">
        <f t="shared" ref="C81:L81" si="14">ROUND((C59-C58)/C58*100,1)</f>
        <v>0.9</v>
      </c>
      <c r="D81" s="140">
        <f t="shared" si="14"/>
        <v>5.6</v>
      </c>
      <c r="E81" s="140">
        <f t="shared" si="14"/>
        <v>-1.7</v>
      </c>
      <c r="F81" s="140">
        <f t="shared" si="14"/>
        <v>6.1</v>
      </c>
      <c r="G81" s="140">
        <f t="shared" si="14"/>
        <v>-0.5</v>
      </c>
      <c r="H81" s="141" t="s">
        <v>34</v>
      </c>
      <c r="I81" s="140" t="s">
        <v>34</v>
      </c>
      <c r="J81" s="140">
        <f t="shared" si="14"/>
        <v>1.9</v>
      </c>
      <c r="K81" s="140">
        <f t="shared" si="14"/>
        <v>1.8</v>
      </c>
      <c r="L81" s="146">
        <f t="shared" si="14"/>
        <v>0.8</v>
      </c>
    </row>
    <row r="82" spans="1:12" x14ac:dyDescent="0.15">
      <c r="A82" s="16" t="str">
        <f t="shared" si="11"/>
        <v>Ⅲ期</v>
      </c>
      <c r="B82" s="145">
        <f t="shared" si="12"/>
        <v>2.4</v>
      </c>
      <c r="C82" s="140">
        <f t="shared" ref="C82:L82" si="15">ROUND((C60-C59)/C59*100,1)</f>
        <v>0.5</v>
      </c>
      <c r="D82" s="140">
        <f t="shared" si="15"/>
        <v>-7.6</v>
      </c>
      <c r="E82" s="140">
        <f t="shared" si="15"/>
        <v>-3.3</v>
      </c>
      <c r="F82" s="140">
        <f t="shared" si="15"/>
        <v>-7.8</v>
      </c>
      <c r="G82" s="140">
        <f t="shared" si="15"/>
        <v>2.7</v>
      </c>
      <c r="H82" s="141" t="s">
        <v>34</v>
      </c>
      <c r="I82" s="140" t="s">
        <v>34</v>
      </c>
      <c r="J82" s="140">
        <f t="shared" si="15"/>
        <v>3.1</v>
      </c>
      <c r="K82" s="140">
        <f t="shared" si="15"/>
        <v>3.3</v>
      </c>
      <c r="L82" s="146">
        <f t="shared" si="15"/>
        <v>-0.5</v>
      </c>
    </row>
    <row r="83" spans="1:12" x14ac:dyDescent="0.15">
      <c r="A83" s="16" t="str">
        <f t="shared" si="11"/>
        <v>Ⅳ期</v>
      </c>
      <c r="B83" s="145">
        <f t="shared" si="12"/>
        <v>0.3</v>
      </c>
      <c r="C83" s="140">
        <f t="shared" ref="C83:L83" si="16">ROUND((C61-C60)/C60*100,1)</f>
        <v>3.9</v>
      </c>
      <c r="D83" s="140">
        <f t="shared" si="16"/>
        <v>14.4</v>
      </c>
      <c r="E83" s="140">
        <f t="shared" si="16"/>
        <v>9.4</v>
      </c>
      <c r="F83" s="140">
        <f t="shared" si="16"/>
        <v>17.100000000000001</v>
      </c>
      <c r="G83" s="140">
        <f t="shared" si="16"/>
        <v>0.8</v>
      </c>
      <c r="H83" s="141" t="s">
        <v>34</v>
      </c>
      <c r="I83" s="140" t="s">
        <v>34</v>
      </c>
      <c r="J83" s="140">
        <f t="shared" si="16"/>
        <v>-1.3</v>
      </c>
      <c r="K83" s="140">
        <f t="shared" si="16"/>
        <v>-0.8</v>
      </c>
      <c r="L83" s="146">
        <f t="shared" si="16"/>
        <v>-10.199999999999999</v>
      </c>
    </row>
    <row r="84" spans="1:12" x14ac:dyDescent="0.15">
      <c r="A84" s="16" t="str">
        <f t="shared" si="11"/>
        <v>2年Ⅰ期</v>
      </c>
      <c r="B84" s="145">
        <f t="shared" si="12"/>
        <v>1.7</v>
      </c>
      <c r="C84" s="140">
        <f t="shared" ref="C84:L84" si="17">ROUND((C62-C61)/C61*100,1)</f>
        <v>-0.4</v>
      </c>
      <c r="D84" s="140">
        <f t="shared" si="17"/>
        <v>-11.5</v>
      </c>
      <c r="E84" s="140">
        <f t="shared" si="17"/>
        <v>-13.3</v>
      </c>
      <c r="F84" s="140">
        <f t="shared" si="17"/>
        <v>-12.1</v>
      </c>
      <c r="G84" s="140">
        <f t="shared" si="17"/>
        <v>4.2</v>
      </c>
      <c r="H84" s="141" t="s">
        <v>34</v>
      </c>
      <c r="I84" s="140" t="s">
        <v>34</v>
      </c>
      <c r="J84" s="140">
        <f t="shared" si="17"/>
        <v>2.8</v>
      </c>
      <c r="K84" s="140">
        <f t="shared" si="17"/>
        <v>2.8</v>
      </c>
      <c r="L84" s="146">
        <f t="shared" si="17"/>
        <v>5.6</v>
      </c>
    </row>
    <row r="85" spans="1:12" x14ac:dyDescent="0.15">
      <c r="A85" s="16" t="str">
        <f t="shared" si="11"/>
        <v>Ⅱ期</v>
      </c>
      <c r="B85" s="145">
        <f t="shared" si="12"/>
        <v>-1.4</v>
      </c>
      <c r="C85" s="140">
        <f t="shared" ref="C85:L85" si="18">ROUND((C63-C62)/C62*100,1)</f>
        <v>-3</v>
      </c>
      <c r="D85" s="140">
        <f t="shared" si="18"/>
        <v>-0.9</v>
      </c>
      <c r="E85" s="140">
        <f t="shared" si="18"/>
        <v>17.3</v>
      </c>
      <c r="F85" s="140">
        <f t="shared" si="18"/>
        <v>-4.9000000000000004</v>
      </c>
      <c r="G85" s="140">
        <f t="shared" si="18"/>
        <v>-3.5</v>
      </c>
      <c r="H85" s="141" t="s">
        <v>34</v>
      </c>
      <c r="I85" s="140" t="s">
        <v>34</v>
      </c>
      <c r="J85" s="140">
        <f t="shared" si="18"/>
        <v>-0.7</v>
      </c>
      <c r="K85" s="140">
        <f t="shared" si="18"/>
        <v>-0.9</v>
      </c>
      <c r="L85" s="146">
        <f t="shared" si="18"/>
        <v>1.9</v>
      </c>
    </row>
    <row r="86" spans="1:12" x14ac:dyDescent="0.15">
      <c r="A86" s="16" t="str">
        <f t="shared" si="11"/>
        <v>Ⅲ期</v>
      </c>
      <c r="B86" s="145">
        <f t="shared" si="12"/>
        <v>-2.6</v>
      </c>
      <c r="C86" s="140">
        <f t="shared" ref="C86:L86" si="19">ROUND((C64-C63)/C63*100,1)</f>
        <v>-1.7</v>
      </c>
      <c r="D86" s="140">
        <f t="shared" si="19"/>
        <v>1.1000000000000001</v>
      </c>
      <c r="E86" s="140">
        <f t="shared" si="19"/>
        <v>2.8</v>
      </c>
      <c r="F86" s="140">
        <f t="shared" si="19"/>
        <v>0.7</v>
      </c>
      <c r="G86" s="140">
        <f t="shared" si="19"/>
        <v>-3.7</v>
      </c>
      <c r="H86" s="141" t="s">
        <v>34</v>
      </c>
      <c r="I86" s="140" t="s">
        <v>34</v>
      </c>
      <c r="J86" s="140">
        <f t="shared" si="19"/>
        <v>-3.6</v>
      </c>
      <c r="K86" s="140">
        <f t="shared" si="19"/>
        <v>-3.1</v>
      </c>
      <c r="L86" s="146">
        <f t="shared" si="19"/>
        <v>-9.5</v>
      </c>
    </row>
    <row r="87" spans="1:12" x14ac:dyDescent="0.15">
      <c r="A87" s="16" t="str">
        <f t="shared" si="11"/>
        <v>Ⅳ期</v>
      </c>
      <c r="B87" s="145">
        <f t="shared" si="12"/>
        <v>-6.2</v>
      </c>
      <c r="C87" s="140">
        <f t="shared" ref="C87:L87" si="20">ROUND((C65-C64)/C64*100,1)</f>
        <v>4.5999999999999996</v>
      </c>
      <c r="D87" s="140">
        <f t="shared" si="20"/>
        <v>9.3000000000000007</v>
      </c>
      <c r="E87" s="140">
        <f t="shared" si="20"/>
        <v>9.8000000000000007</v>
      </c>
      <c r="F87" s="140">
        <f t="shared" si="20"/>
        <v>9.4</v>
      </c>
      <c r="G87" s="140">
        <f t="shared" si="20"/>
        <v>3.8</v>
      </c>
      <c r="H87" s="141" t="s">
        <v>34</v>
      </c>
      <c r="I87" s="140" t="s">
        <v>34</v>
      </c>
      <c r="J87" s="140">
        <f t="shared" si="20"/>
        <v>-9.8000000000000007</v>
      </c>
      <c r="K87" s="140">
        <f t="shared" si="20"/>
        <v>-11.2</v>
      </c>
      <c r="L87" s="146">
        <f t="shared" si="20"/>
        <v>5.9</v>
      </c>
    </row>
    <row r="88" spans="1:12" x14ac:dyDescent="0.15">
      <c r="A88" s="16" t="str">
        <f t="shared" si="11"/>
        <v>3年Ⅰ期</v>
      </c>
      <c r="B88" s="145">
        <f t="shared" si="12"/>
        <v>-0.9</v>
      </c>
      <c r="C88" s="140">
        <f t="shared" ref="C88:L88" si="21">ROUND((C66-C65)/C65*100,1)</f>
        <v>-6.1</v>
      </c>
      <c r="D88" s="140">
        <f t="shared" si="21"/>
        <v>-5.0999999999999996</v>
      </c>
      <c r="E88" s="140">
        <f t="shared" si="21"/>
        <v>6.1</v>
      </c>
      <c r="F88" s="140">
        <f t="shared" si="21"/>
        <v>-9.3000000000000007</v>
      </c>
      <c r="G88" s="140">
        <f t="shared" si="21"/>
        <v>-5.9</v>
      </c>
      <c r="H88" s="141" t="s">
        <v>34</v>
      </c>
      <c r="I88" s="140" t="s">
        <v>34</v>
      </c>
      <c r="J88" s="140">
        <f t="shared" si="21"/>
        <v>2</v>
      </c>
      <c r="K88" s="140">
        <f t="shared" si="21"/>
        <v>2.6</v>
      </c>
      <c r="L88" s="146">
        <f t="shared" si="21"/>
        <v>1.5</v>
      </c>
    </row>
    <row r="89" spans="1:12" x14ac:dyDescent="0.15">
      <c r="A89" s="16" t="str">
        <f t="shared" si="11"/>
        <v>Ⅱ期</v>
      </c>
      <c r="B89" s="145">
        <f t="shared" si="12"/>
        <v>0.4</v>
      </c>
      <c r="C89" s="140">
        <f t="shared" ref="C89:L89" si="22">ROUND((C67-C66)/C66*100,1)</f>
        <v>1.4</v>
      </c>
      <c r="D89" s="140">
        <f t="shared" si="22"/>
        <v>1.5</v>
      </c>
      <c r="E89" s="140">
        <f t="shared" si="22"/>
        <v>-7.8</v>
      </c>
      <c r="F89" s="140">
        <f t="shared" si="22"/>
        <v>5.3</v>
      </c>
      <c r="G89" s="140">
        <f t="shared" si="22"/>
        <v>0.7</v>
      </c>
      <c r="H89" s="141" t="s">
        <v>34</v>
      </c>
      <c r="I89" s="140" t="s">
        <v>34</v>
      </c>
      <c r="J89" s="140">
        <f t="shared" si="22"/>
        <v>-0.5</v>
      </c>
      <c r="K89" s="140">
        <f t="shared" si="22"/>
        <v>0.1</v>
      </c>
      <c r="L89" s="146">
        <f t="shared" si="22"/>
        <v>-10.9</v>
      </c>
    </row>
    <row r="90" spans="1:12" x14ac:dyDescent="0.15">
      <c r="A90" s="16" t="str">
        <f t="shared" si="11"/>
        <v>Ⅲ期</v>
      </c>
      <c r="B90" s="145">
        <f t="shared" si="12"/>
        <v>2.8</v>
      </c>
      <c r="C90" s="140">
        <f t="shared" ref="C90:L90" si="23">ROUND((C68-C67)/C67*100,1)</f>
        <v>-0.2</v>
      </c>
      <c r="D90" s="140">
        <f t="shared" si="23"/>
        <v>2</v>
      </c>
      <c r="E90" s="140">
        <f t="shared" si="23"/>
        <v>7.3</v>
      </c>
      <c r="F90" s="140">
        <f t="shared" si="23"/>
        <v>0.9</v>
      </c>
      <c r="G90" s="140">
        <f t="shared" si="23"/>
        <v>-2</v>
      </c>
      <c r="H90" s="141" t="s">
        <v>34</v>
      </c>
      <c r="I90" s="140" t="s">
        <v>34</v>
      </c>
      <c r="J90" s="140">
        <f t="shared" si="23"/>
        <v>3.8</v>
      </c>
      <c r="K90" s="140">
        <f t="shared" si="23"/>
        <v>4.0999999999999996</v>
      </c>
      <c r="L90" s="146">
        <f t="shared" si="23"/>
        <v>-4.9000000000000004</v>
      </c>
    </row>
    <row r="91" spans="1:12" x14ac:dyDescent="0.15">
      <c r="A91" s="16" t="str">
        <f t="shared" si="11"/>
        <v>Ⅳ期</v>
      </c>
      <c r="B91" s="145">
        <f t="shared" si="12"/>
        <v>3.4</v>
      </c>
      <c r="C91" s="140">
        <f t="shared" ref="C91:L91" si="24">ROUND((C69-C68)/C68*100,1)</f>
        <v>0.8</v>
      </c>
      <c r="D91" s="140">
        <f t="shared" si="24"/>
        <v>0.5</v>
      </c>
      <c r="E91" s="140">
        <f t="shared" si="24"/>
        <v>-12.4</v>
      </c>
      <c r="F91" s="140">
        <f t="shared" si="24"/>
        <v>3.9</v>
      </c>
      <c r="G91" s="140">
        <f t="shared" si="24"/>
        <v>1.5</v>
      </c>
      <c r="H91" s="141" t="s">
        <v>34</v>
      </c>
      <c r="I91" s="140" t="s">
        <v>34</v>
      </c>
      <c r="J91" s="140">
        <f t="shared" si="24"/>
        <v>4.0999999999999996</v>
      </c>
      <c r="K91" s="140">
        <f t="shared" si="24"/>
        <v>4.7</v>
      </c>
      <c r="L91" s="146">
        <f t="shared" si="24"/>
        <v>-4.4000000000000004</v>
      </c>
    </row>
    <row r="92" spans="1:12" x14ac:dyDescent="0.15">
      <c r="A92" s="16" t="str">
        <f t="shared" si="11"/>
        <v>４年Ⅰ期</v>
      </c>
      <c r="B92" s="139">
        <f t="shared" si="12"/>
        <v>1.9</v>
      </c>
      <c r="C92" s="140">
        <f t="shared" si="12"/>
        <v>7.7</v>
      </c>
      <c r="D92" s="141">
        <f t="shared" si="12"/>
        <v>20.5</v>
      </c>
      <c r="E92" s="140">
        <f t="shared" si="12"/>
        <v>9</v>
      </c>
      <c r="F92" s="141">
        <f t="shared" si="12"/>
        <v>24.7</v>
      </c>
      <c r="G92" s="140">
        <f t="shared" si="12"/>
        <v>2.4</v>
      </c>
      <c r="H92" s="141" t="s">
        <v>34</v>
      </c>
      <c r="I92" s="140" t="s">
        <v>34</v>
      </c>
      <c r="J92" s="141">
        <f t="shared" si="12"/>
        <v>0.8</v>
      </c>
      <c r="K92" s="140">
        <f t="shared" si="12"/>
        <v>-0.1</v>
      </c>
      <c r="L92" s="142">
        <f t="shared" si="12"/>
        <v>25.8</v>
      </c>
    </row>
    <row r="93" spans="1:12" x14ac:dyDescent="0.15">
      <c r="A93" s="16" t="str">
        <f t="shared" si="11"/>
        <v>Ⅱ期</v>
      </c>
      <c r="B93" s="139">
        <f t="shared" si="12"/>
        <v>0.4</v>
      </c>
      <c r="C93" s="140">
        <f t="shared" si="12"/>
        <v>2.5</v>
      </c>
      <c r="D93" s="141">
        <f t="shared" si="12"/>
        <v>7.4</v>
      </c>
      <c r="E93" s="140">
        <f t="shared" si="12"/>
        <v>0.6</v>
      </c>
      <c r="F93" s="141">
        <f t="shared" si="12"/>
        <v>5.4</v>
      </c>
      <c r="G93" s="140">
        <f t="shared" si="12"/>
        <v>0.7</v>
      </c>
      <c r="H93" s="141" t="s">
        <v>34</v>
      </c>
      <c r="I93" s="140" t="s">
        <v>34</v>
      </c>
      <c r="J93" s="141">
        <f t="shared" si="12"/>
        <v>-1.2</v>
      </c>
      <c r="K93" s="140">
        <f t="shared" si="12"/>
        <v>-1.1000000000000001</v>
      </c>
      <c r="L93" s="142">
        <f t="shared" si="12"/>
        <v>-7.1</v>
      </c>
    </row>
    <row r="94" spans="1:12" x14ac:dyDescent="0.15">
      <c r="A94" s="16" t="str">
        <f t="shared" si="11"/>
        <v>Ⅲ期</v>
      </c>
      <c r="B94" s="139">
        <f t="shared" si="12"/>
        <v>-0.2</v>
      </c>
      <c r="C94" s="140">
        <f t="shared" si="12"/>
        <v>-7.3</v>
      </c>
      <c r="D94" s="141">
        <f t="shared" si="12"/>
        <v>-18.5</v>
      </c>
      <c r="E94" s="140">
        <f t="shared" si="12"/>
        <v>-8.1999999999999993</v>
      </c>
      <c r="F94" s="141">
        <f t="shared" si="12"/>
        <v>-18.100000000000001</v>
      </c>
      <c r="G94" s="140">
        <f t="shared" si="12"/>
        <v>-2.5</v>
      </c>
      <c r="H94" s="141" t="s">
        <v>34</v>
      </c>
      <c r="I94" s="140" t="s">
        <v>34</v>
      </c>
      <c r="J94" s="141">
        <f t="shared" si="12"/>
        <v>2.9</v>
      </c>
      <c r="K94" s="140">
        <f t="shared" si="12"/>
        <v>3</v>
      </c>
      <c r="L94" s="142">
        <f t="shared" si="12"/>
        <v>-3.1</v>
      </c>
    </row>
    <row r="95" spans="1:12" x14ac:dyDescent="0.15">
      <c r="A95" s="16" t="str">
        <f t="shared" si="11"/>
        <v>Ⅳ期</v>
      </c>
      <c r="B95" s="139">
        <f t="shared" si="12"/>
        <v>2.6</v>
      </c>
      <c r="C95" s="140">
        <f t="shared" si="12"/>
        <v>-1.4</v>
      </c>
      <c r="D95" s="141">
        <f t="shared" si="12"/>
        <v>-2.2000000000000002</v>
      </c>
      <c r="E95" s="140">
        <f t="shared" si="12"/>
        <v>2.7</v>
      </c>
      <c r="F95" s="141">
        <f t="shared" si="12"/>
        <v>-2.1</v>
      </c>
      <c r="G95" s="140">
        <f t="shared" si="12"/>
        <v>-0.6</v>
      </c>
      <c r="H95" s="141" t="s">
        <v>34</v>
      </c>
      <c r="I95" s="140" t="s">
        <v>34</v>
      </c>
      <c r="J95" s="141">
        <f t="shared" si="12"/>
        <v>4.4000000000000004</v>
      </c>
      <c r="K95" s="140">
        <f t="shared" si="12"/>
        <v>3.5</v>
      </c>
      <c r="L95" s="142">
        <f t="shared" si="12"/>
        <v>20.3</v>
      </c>
    </row>
    <row r="96" spans="1:12" ht="9.75" customHeight="1" thickBot="1" x14ac:dyDescent="0.2">
      <c r="A96" s="110"/>
      <c r="B96" s="121"/>
      <c r="C96" s="122"/>
      <c r="D96" s="123"/>
      <c r="E96" s="122"/>
      <c r="F96" s="123"/>
      <c r="G96" s="122"/>
      <c r="H96" s="123"/>
      <c r="I96" s="122"/>
      <c r="J96" s="123"/>
      <c r="K96" s="122"/>
      <c r="L96" s="124"/>
    </row>
  </sheetData>
  <mergeCells count="23">
    <mergeCell ref="A2:A7"/>
    <mergeCell ref="P2:P3"/>
    <mergeCell ref="B2:B3"/>
    <mergeCell ref="C3:C4"/>
    <mergeCell ref="J3:J4"/>
    <mergeCell ref="D4:D5"/>
    <mergeCell ref="G4:G5"/>
    <mergeCell ref="K4:K6"/>
    <mergeCell ref="L4:L6"/>
    <mergeCell ref="E5:E6"/>
    <mergeCell ref="F5:F6"/>
    <mergeCell ref="H5:H6"/>
    <mergeCell ref="I5:I6"/>
    <mergeCell ref="R4:R5"/>
    <mergeCell ref="Q3:Q4"/>
    <mergeCell ref="Y4:Y6"/>
    <mergeCell ref="Z4:Z6"/>
    <mergeCell ref="S5:S6"/>
    <mergeCell ref="T5:T6"/>
    <mergeCell ref="V5:V6"/>
    <mergeCell ref="W5:W6"/>
    <mergeCell ref="X3:X4"/>
    <mergeCell ref="U4:U5"/>
  </mergeCells>
  <phoneticPr fontId="4"/>
  <pageMargins left="0.86614173228346458" right="0.78740157480314965" top="0.59055118110236227" bottom="0.78740157480314965" header="0.31496062992125984" footer="0.39370078740157483"/>
  <pageSetup paperSize="9" scale="61" firstPageNumber="68" orientation="portrait" useFirstPageNumber="1" r:id="rId1"/>
  <headerFooter alignWithMargins="0">
    <oddFooter xml:space="preserve">&amp;C&amp;"Century,標準"―&amp;P―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第３表</vt:lpstr>
      <vt:lpstr>第４表</vt:lpstr>
      <vt:lpstr>第５表</vt:lpstr>
      <vt:lpstr>第６表</vt:lpstr>
      <vt:lpstr>第４表!Print_Area</vt:lpstr>
      <vt:lpstr>第５表!Print_Area</vt:lpstr>
      <vt:lpstr>第６表!Print_Area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企画部情報企画課</dc:creator>
  <cp:lastModifiedBy>富山県</cp:lastModifiedBy>
  <cp:lastPrinted>2023-08-31T01:46:17Z</cp:lastPrinted>
  <dcterms:created xsi:type="dcterms:W3CDTF">2003-10-21T07:49:36Z</dcterms:created>
  <dcterms:modified xsi:type="dcterms:W3CDTF">2023-09-29T01:42:34Z</dcterms:modified>
</cp:coreProperties>
</file>