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925" activeTab="0"/>
  </bookViews>
  <sheets>
    <sheet name="1" sheetId="1" r:id="rId1"/>
  </sheets>
  <definedNames>
    <definedName name="_xlnm.Print_Area" localSheetId="0">'1'!$A$1:$Q$26</definedName>
  </definedNames>
  <calcPr fullCalcOnLoad="1"/>
</workbook>
</file>

<file path=xl/sharedStrings.xml><?xml version="1.0" encoding="utf-8"?>
<sst xmlns="http://schemas.openxmlformats.org/spreadsheetml/2006/main" count="61" uniqueCount="34">
  <si>
    <t>児童・生徒・園児数</t>
  </si>
  <si>
    <t>職　員　数</t>
  </si>
  <si>
    <t>本 　務 　者</t>
  </si>
  <si>
    <t>兼　務　者</t>
  </si>
  <si>
    <t>本　務　者</t>
  </si>
  <si>
    <t>計</t>
  </si>
  <si>
    <t>本校</t>
  </si>
  <si>
    <t>分校</t>
  </si>
  <si>
    <t>男</t>
  </si>
  <si>
    <t>女</t>
  </si>
  <si>
    <t>国・公立</t>
  </si>
  <si>
    <t>私立</t>
  </si>
  <si>
    <t>小学校</t>
  </si>
  <si>
    <t>中学校</t>
  </si>
  <si>
    <t>高</t>
  </si>
  <si>
    <t>等学</t>
  </si>
  <si>
    <t>公立</t>
  </si>
  <si>
    <t>校</t>
  </si>
  <si>
    <t>幼</t>
  </si>
  <si>
    <t>稚</t>
  </si>
  <si>
    <t>園</t>
  </si>
  <si>
    <t>専</t>
  </si>
  <si>
    <t>修学</t>
  </si>
  <si>
    <t>各</t>
  </si>
  <si>
    <t>種学</t>
  </si>
  <si>
    <t>計</t>
  </si>
  <si>
    <t>私立</t>
  </si>
  <si>
    <t>第１表　学校総括表</t>
  </si>
  <si>
    <t>学  校  数</t>
  </si>
  <si>
    <t>教　　　 員 　　　数</t>
  </si>
  <si>
    <t>区 　分</t>
  </si>
  <si>
    <t>特別支援学校</t>
  </si>
  <si>
    <t>（平成20年5月1日現在）</t>
  </si>
  <si>
    <t>公立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</si>
</sst>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dotted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3" xfId="0" applyBorder="1" applyAlignment="1" quotePrefix="1">
      <alignment horizontal="centerContinuous" vertical="center"/>
    </xf>
    <xf numFmtId="0" fontId="0" fillId="0" borderId="5" xfId="0" applyBorder="1" applyAlignment="1" quotePrefix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 quotePrefix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 quotePrefix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textRotation="255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textRotation="255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0" fontId="0" fillId="0" borderId="0" xfId="0" applyAlignment="1">
      <alignment horizontal="right"/>
    </xf>
    <xf numFmtId="176" fontId="4" fillId="0" borderId="8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8" xfId="0" applyNumberFormat="1" applyFont="1" applyBorder="1" applyAlignment="1" quotePrefix="1">
      <alignment horizontal="right" vertical="center"/>
    </xf>
    <xf numFmtId="176" fontId="4" fillId="0" borderId="15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 quotePrefix="1">
      <alignment horizontal="center" vertical="center" textRotation="255"/>
    </xf>
    <xf numFmtId="0" fontId="0" fillId="0" borderId="12" xfId="0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quotePrefix="1">
      <alignment horizontal="right" vertical="center"/>
    </xf>
    <xf numFmtId="176" fontId="4" fillId="0" borderId="14" xfId="0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top" textRotation="255"/>
    </xf>
    <xf numFmtId="0" fontId="0" fillId="0" borderId="8" xfId="0" applyFill="1" applyBorder="1" applyAlignment="1" quotePrefix="1">
      <alignment horizontal="center" vertical="center"/>
    </xf>
    <xf numFmtId="176" fontId="4" fillId="0" borderId="8" xfId="0" applyNumberFormat="1" applyFont="1" applyFill="1" applyBorder="1" applyAlignment="1" quotePrefix="1">
      <alignment horizontal="right" vertical="center"/>
    </xf>
    <xf numFmtId="0" fontId="0" fillId="0" borderId="10" xfId="0" applyFill="1" applyBorder="1" applyAlignment="1">
      <alignment horizontal="center" textRotation="255"/>
    </xf>
    <xf numFmtId="0" fontId="0" fillId="0" borderId="8" xfId="0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12" xfId="0" applyFill="1" applyBorder="1" applyAlignment="1" quotePrefix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15" xfId="0" applyBorder="1" applyAlignment="1" quotePrefix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Border="1" applyAlignment="1" quotePrefix="1">
      <alignment horizontal="right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176" fontId="4" fillId="0" borderId="12" xfId="0" applyNumberFormat="1" applyFont="1" applyBorder="1" applyAlignment="1" quotePrefix="1">
      <alignment horizontal="right"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quotePrefix="1">
      <alignment horizontal="right" vertical="center"/>
    </xf>
    <xf numFmtId="176" fontId="4" fillId="0" borderId="4" xfId="0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top" textRotation="255"/>
    </xf>
    <xf numFmtId="0" fontId="0" fillId="0" borderId="6" xfId="0" applyBorder="1" applyAlignment="1" quotePrefix="1">
      <alignment horizontal="center" vertical="center"/>
    </xf>
    <xf numFmtId="176" fontId="4" fillId="0" borderId="6" xfId="0" applyNumberFormat="1" applyFont="1" applyBorder="1" applyAlignment="1" quotePrefix="1">
      <alignment horizontal="right" vertical="center"/>
    </xf>
    <xf numFmtId="0" fontId="7" fillId="0" borderId="25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2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 quotePrefix="1">
      <alignment horizontal="center" vertical="center" textRotation="255"/>
    </xf>
    <xf numFmtId="0" fontId="0" fillId="0" borderId="10" xfId="0" applyBorder="1" applyAlignment="1" quotePrefix="1">
      <alignment horizontal="center" vertical="center" textRotation="255"/>
    </xf>
    <xf numFmtId="0" fontId="0" fillId="0" borderId="11" xfId="0" applyBorder="1" applyAlignment="1" quotePrefix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4" sqref="S4"/>
    </sheetView>
  </sheetViews>
  <sheetFormatPr defaultColWidth="9.00390625" defaultRowHeight="12.75"/>
  <cols>
    <col min="1" max="1" width="3.00390625" style="2" customWidth="1"/>
    <col min="2" max="2" width="4.75390625" style="2" customWidth="1"/>
    <col min="3" max="4" width="4.25390625" style="2" customWidth="1"/>
    <col min="5" max="5" width="4.125" style="2" customWidth="1"/>
    <col min="6" max="6" width="7.875" style="2" customWidth="1"/>
    <col min="7" max="9" width="7.625" style="2" customWidth="1"/>
    <col min="10" max="15" width="6.00390625" style="2" customWidth="1"/>
    <col min="16" max="16" width="6.75390625" style="2" customWidth="1"/>
    <col min="17" max="17" width="7.00390625" style="2" customWidth="1"/>
    <col min="18" max="16384" width="9.125" style="2" customWidth="1"/>
  </cols>
  <sheetData>
    <row r="1" spans="1:17" ht="15" customHeight="1">
      <c r="A1" s="25" t="s">
        <v>27</v>
      </c>
      <c r="N1" s="1"/>
      <c r="O1"/>
      <c r="P1" s="1"/>
      <c r="Q1" s="26" t="s">
        <v>32</v>
      </c>
    </row>
    <row r="2" spans="1:17" ht="15.75" customHeight="1">
      <c r="A2" s="3"/>
      <c r="B2" s="4"/>
      <c r="C2" s="90" t="s">
        <v>28</v>
      </c>
      <c r="D2" s="91"/>
      <c r="E2" s="92"/>
      <c r="F2" s="96" t="s">
        <v>0</v>
      </c>
      <c r="G2" s="91"/>
      <c r="H2" s="92"/>
      <c r="I2" s="5" t="s">
        <v>29</v>
      </c>
      <c r="J2" s="5"/>
      <c r="K2" s="5"/>
      <c r="L2" s="5"/>
      <c r="M2" s="5"/>
      <c r="N2" s="6"/>
      <c r="O2" s="7" t="s">
        <v>1</v>
      </c>
      <c r="P2" s="5"/>
      <c r="Q2" s="6"/>
    </row>
    <row r="3" spans="1:17" ht="15.75" customHeight="1">
      <c r="A3" s="8" t="s">
        <v>30</v>
      </c>
      <c r="B3" s="9"/>
      <c r="C3" s="93"/>
      <c r="D3" s="94"/>
      <c r="E3" s="95"/>
      <c r="F3" s="93"/>
      <c r="G3" s="94"/>
      <c r="H3" s="95"/>
      <c r="I3" s="10" t="s">
        <v>2</v>
      </c>
      <c r="J3" s="11"/>
      <c r="K3" s="12"/>
      <c r="L3" s="10" t="s">
        <v>3</v>
      </c>
      <c r="M3" s="11"/>
      <c r="N3" s="12"/>
      <c r="O3" s="10" t="s">
        <v>4</v>
      </c>
      <c r="P3" s="11"/>
      <c r="Q3" s="12"/>
    </row>
    <row r="4" spans="1:17" ht="20.25" customHeight="1">
      <c r="A4" s="13"/>
      <c r="B4" s="12"/>
      <c r="C4" s="15" t="s">
        <v>5</v>
      </c>
      <c r="D4" s="53" t="s">
        <v>6</v>
      </c>
      <c r="E4" s="15" t="s">
        <v>7</v>
      </c>
      <c r="F4" s="15" t="s">
        <v>5</v>
      </c>
      <c r="G4" s="24" t="s">
        <v>8</v>
      </c>
      <c r="H4" s="54" t="s">
        <v>9</v>
      </c>
      <c r="I4" s="15" t="s">
        <v>5</v>
      </c>
      <c r="J4" s="24" t="s">
        <v>8</v>
      </c>
      <c r="K4" s="55" t="s">
        <v>9</v>
      </c>
      <c r="L4" s="15" t="s">
        <v>5</v>
      </c>
      <c r="M4" s="24" t="s">
        <v>8</v>
      </c>
      <c r="N4" s="54" t="s">
        <v>9</v>
      </c>
      <c r="O4" s="15" t="s">
        <v>5</v>
      </c>
      <c r="P4" s="24" t="s">
        <v>8</v>
      </c>
      <c r="Q4" s="15" t="s">
        <v>9</v>
      </c>
    </row>
    <row r="5" spans="1:17" ht="30" customHeight="1">
      <c r="A5" s="14"/>
      <c r="B5" s="15" t="s">
        <v>5</v>
      </c>
      <c r="C5" s="27">
        <f aca="true" t="shared" si="0" ref="C5:C24">SUM(D5:E5)</f>
        <v>523</v>
      </c>
      <c r="D5" s="56">
        <f>SUM(D8,D9,D12,D15:D15,D16,D19,D22)</f>
        <v>519</v>
      </c>
      <c r="E5" s="27">
        <f>SUM(E8,E9,E12,E15:E15,E16,E19,E22)</f>
        <v>4</v>
      </c>
      <c r="F5" s="27">
        <f aca="true" t="shared" si="1" ref="F5:F24">SUM(G5:H5)</f>
        <v>134916</v>
      </c>
      <c r="G5" s="57">
        <f>SUM(G8,G9,G12,G15:G15,G16,G19,G22)</f>
        <v>68118</v>
      </c>
      <c r="H5" s="27">
        <f>SUM(H8,H9,H12,H15:H15,H16,H19,H22)</f>
        <v>66798</v>
      </c>
      <c r="I5" s="27">
        <f>SUM(I8,I9,I12,I15:I16,I19,I22)</f>
        <v>10313</v>
      </c>
      <c r="J5" s="57">
        <f>SUM(J8,J9,J12,J15:J15,J16,J19,J22)</f>
        <v>4439</v>
      </c>
      <c r="K5" s="27">
        <f>SUM(K8,K9,K12,K15:K15,K16,K19,K22)</f>
        <v>5874</v>
      </c>
      <c r="L5" s="27">
        <f>SUM(L8,L9,L12,L15:L16,L19,L22)</f>
        <v>2107</v>
      </c>
      <c r="M5" s="28">
        <f>SUM(M8,M9,M12,M15:M15,M16,M19,M22)</f>
        <v>960</v>
      </c>
      <c r="N5" s="58">
        <f>SUM(N8,N9,N12,N15:N15,N16,N19,N22)</f>
        <v>1147</v>
      </c>
      <c r="O5" s="27">
        <f>SUM(O8,O9,O12,O15:O16,O19,O22)</f>
        <v>2249</v>
      </c>
      <c r="P5" s="28">
        <f>SUM(P8,P9,P12,P15:P15,P16,P19,P22)</f>
        <v>688</v>
      </c>
      <c r="Q5" s="59">
        <f>SUM(Q8,Q9,Q12,Q15:Q15,Q16,Q19,Q22)</f>
        <v>1561</v>
      </c>
    </row>
    <row r="6" spans="1:17" ht="30" customHeight="1">
      <c r="A6" s="14" t="s">
        <v>5</v>
      </c>
      <c r="B6" s="18" t="s">
        <v>10</v>
      </c>
      <c r="C6" s="29">
        <f t="shared" si="0"/>
        <v>396</v>
      </c>
      <c r="D6" s="60">
        <f>SUM(D8,D10,D13,D15:D15,D17,D20,D23)</f>
        <v>392</v>
      </c>
      <c r="E6" s="29">
        <f>SUM(E8,E10,E13,E15:E15,E17,E20,E23)</f>
        <v>4</v>
      </c>
      <c r="F6" s="29">
        <f t="shared" si="1"/>
        <v>117690</v>
      </c>
      <c r="G6" s="60">
        <f>SUM(G8,G10,G13,G15:G15,G17,G20,G23)</f>
        <v>59236</v>
      </c>
      <c r="H6" s="29">
        <f>SUM(H8,H10,H13,H15:H15,H17,H20,H23)</f>
        <v>58454</v>
      </c>
      <c r="I6" s="29">
        <f aca="true" t="shared" si="2" ref="I6:I24">SUM(J6:K6)</f>
        <v>8833</v>
      </c>
      <c r="J6" s="60">
        <f>SUM(J8,J10,J13,J15:J15,J17,J20,J23)</f>
        <v>3754</v>
      </c>
      <c r="K6" s="29">
        <f>SUM(K8,K10,K13,K15:K15,K17,K20,K23)</f>
        <v>5079</v>
      </c>
      <c r="L6" s="29">
        <f aca="true" t="shared" si="3" ref="L6:L24">SUM(M6:N6)</f>
        <v>1047</v>
      </c>
      <c r="M6" s="60">
        <f>SUM(M8,M10,M13,M15:M15,M17,M20,M23)</f>
        <v>413</v>
      </c>
      <c r="N6" s="29">
        <f>SUM(N8,N10,N13,N15:N15,N17,N20,N23)</f>
        <v>634</v>
      </c>
      <c r="O6" s="29">
        <f aca="true" t="shared" si="4" ref="O6:O24">SUM(P6:Q6)</f>
        <v>1940</v>
      </c>
      <c r="P6" s="60">
        <f>SUM(P8,P10,P13,P15:P15,P17,P20,P23)</f>
        <v>542</v>
      </c>
      <c r="Q6" s="29">
        <f>SUM(Q8,Q10,Q13,Q15:Q15,Q17,Q20,Q23)</f>
        <v>1398</v>
      </c>
    </row>
    <row r="7" spans="1:17" ht="30" customHeight="1">
      <c r="A7" s="16"/>
      <c r="B7" s="61" t="s">
        <v>11</v>
      </c>
      <c r="C7" s="62">
        <f t="shared" si="0"/>
        <v>127</v>
      </c>
      <c r="D7" s="63">
        <f>SUM(D11,D14,D18,D21,D24)</f>
        <v>127</v>
      </c>
      <c r="E7" s="64">
        <f>SUM(E14,E18,E21,E24)</f>
        <v>0</v>
      </c>
      <c r="F7" s="62">
        <f t="shared" si="1"/>
        <v>17226</v>
      </c>
      <c r="G7" s="63">
        <f>SUM(G11,G14,G18,G21,G24)</f>
        <v>8882</v>
      </c>
      <c r="H7" s="62">
        <f>SUM(H11,H14,H18,H21,H24)</f>
        <v>8344</v>
      </c>
      <c r="I7" s="62">
        <f t="shared" si="2"/>
        <v>1480</v>
      </c>
      <c r="J7" s="63">
        <f>SUM(J11,J14,J18,J21,J24)</f>
        <v>685</v>
      </c>
      <c r="K7" s="62">
        <f>SUM(K11,K14,K18,K21,K24)</f>
        <v>795</v>
      </c>
      <c r="L7" s="62">
        <f t="shared" si="3"/>
        <v>1060</v>
      </c>
      <c r="M7" s="65">
        <f>SUM(M11,M14,M18,M21,M24)</f>
        <v>547</v>
      </c>
      <c r="N7" s="66">
        <f>SUM(N11,N14,N18,N21,N24)</f>
        <v>513</v>
      </c>
      <c r="O7" s="62">
        <f t="shared" si="4"/>
        <v>309</v>
      </c>
      <c r="P7" s="65">
        <f>SUM(P11,P14,P18,P21,P24)</f>
        <v>146</v>
      </c>
      <c r="Q7" s="66">
        <f>SUM(Q11,Q14,Q18,Q21,Q24)</f>
        <v>163</v>
      </c>
    </row>
    <row r="8" spans="1:17" ht="39.75" customHeight="1">
      <c r="A8" s="19" t="s">
        <v>12</v>
      </c>
      <c r="B8" s="20" t="s">
        <v>10</v>
      </c>
      <c r="C8" s="27">
        <f t="shared" si="0"/>
        <v>206</v>
      </c>
      <c r="D8" s="56">
        <v>205</v>
      </c>
      <c r="E8" s="27">
        <v>1</v>
      </c>
      <c r="F8" s="67">
        <f t="shared" si="1"/>
        <v>61135</v>
      </c>
      <c r="G8" s="28">
        <v>31179</v>
      </c>
      <c r="H8" s="27">
        <v>29956</v>
      </c>
      <c r="I8" s="27">
        <f t="shared" si="2"/>
        <v>3667</v>
      </c>
      <c r="J8" s="28">
        <v>1155</v>
      </c>
      <c r="K8" s="27">
        <v>2512</v>
      </c>
      <c r="L8" s="33">
        <f t="shared" si="3"/>
        <v>158</v>
      </c>
      <c r="M8" s="34">
        <v>26</v>
      </c>
      <c r="N8" s="33">
        <v>132</v>
      </c>
      <c r="O8" s="27">
        <f>SUM(P8:Q8)</f>
        <v>939</v>
      </c>
      <c r="P8" s="34">
        <v>148</v>
      </c>
      <c r="Q8" s="68">
        <v>791</v>
      </c>
    </row>
    <row r="9" spans="1:17" ht="30" customHeight="1">
      <c r="A9" s="97" t="s">
        <v>13</v>
      </c>
      <c r="B9" s="69" t="s">
        <v>25</v>
      </c>
      <c r="C9" s="27">
        <f t="shared" si="0"/>
        <v>86</v>
      </c>
      <c r="D9" s="56">
        <f>SUM(D10:D11)</f>
        <v>86</v>
      </c>
      <c r="E9" s="27">
        <f>SUM(E10:E11)</f>
        <v>0</v>
      </c>
      <c r="F9" s="70">
        <f t="shared" si="1"/>
        <v>30443</v>
      </c>
      <c r="G9" s="71">
        <f>SUM(G10:G11)</f>
        <v>15508</v>
      </c>
      <c r="H9" s="72">
        <f>SUM(H10:H11)</f>
        <v>14935</v>
      </c>
      <c r="I9" s="72">
        <f t="shared" si="2"/>
        <v>2107</v>
      </c>
      <c r="J9" s="71">
        <f>SUM(J10:J11)</f>
        <v>1100</v>
      </c>
      <c r="K9" s="72">
        <f>SUM(K10:K11)</f>
        <v>1007</v>
      </c>
      <c r="L9" s="72">
        <f t="shared" si="3"/>
        <v>97</v>
      </c>
      <c r="M9" s="71">
        <f>SUM(M10:M11)</f>
        <v>22</v>
      </c>
      <c r="N9" s="72">
        <f>SUM(N10:N11)</f>
        <v>75</v>
      </c>
      <c r="O9" s="72">
        <f t="shared" si="4"/>
        <v>330</v>
      </c>
      <c r="P9" s="28">
        <f>SUM(P10:P11)</f>
        <v>68</v>
      </c>
      <c r="Q9" s="27">
        <f>SUM(Q10:Q11)</f>
        <v>262</v>
      </c>
    </row>
    <row r="10" spans="1:18" ht="30" customHeight="1">
      <c r="A10" s="98"/>
      <c r="B10" s="73" t="s">
        <v>10</v>
      </c>
      <c r="C10" s="29">
        <f t="shared" si="0"/>
        <v>85</v>
      </c>
      <c r="D10" s="60">
        <v>85</v>
      </c>
      <c r="E10" s="74">
        <v>0</v>
      </c>
      <c r="F10" s="29">
        <f t="shared" si="1"/>
        <v>30102</v>
      </c>
      <c r="G10" s="30">
        <v>15305</v>
      </c>
      <c r="H10" s="29">
        <v>14797</v>
      </c>
      <c r="I10" s="29">
        <f t="shared" si="2"/>
        <v>2086</v>
      </c>
      <c r="J10" s="30">
        <v>1087</v>
      </c>
      <c r="K10" s="29">
        <v>999</v>
      </c>
      <c r="L10" s="29">
        <f t="shared" si="3"/>
        <v>91</v>
      </c>
      <c r="M10" s="38">
        <v>19</v>
      </c>
      <c r="N10" s="37">
        <v>72</v>
      </c>
      <c r="O10" s="29">
        <f t="shared" si="4"/>
        <v>327</v>
      </c>
      <c r="P10" s="38">
        <v>68</v>
      </c>
      <c r="Q10" s="37">
        <v>259</v>
      </c>
      <c r="R10" s="82"/>
    </row>
    <row r="11" spans="1:18" ht="30" customHeight="1">
      <c r="A11" s="99"/>
      <c r="B11" s="20" t="s">
        <v>26</v>
      </c>
      <c r="C11" s="27">
        <f t="shared" si="0"/>
        <v>1</v>
      </c>
      <c r="D11" s="28">
        <v>1</v>
      </c>
      <c r="E11" s="31">
        <v>0</v>
      </c>
      <c r="F11" s="32">
        <f t="shared" si="1"/>
        <v>341</v>
      </c>
      <c r="G11" s="65">
        <v>203</v>
      </c>
      <c r="H11" s="62">
        <v>138</v>
      </c>
      <c r="I11" s="62">
        <f t="shared" si="2"/>
        <v>21</v>
      </c>
      <c r="J11" s="65">
        <v>13</v>
      </c>
      <c r="K11" s="62">
        <v>8</v>
      </c>
      <c r="L11" s="62">
        <f t="shared" si="3"/>
        <v>6</v>
      </c>
      <c r="M11" s="75">
        <v>3</v>
      </c>
      <c r="N11" s="76">
        <v>3</v>
      </c>
      <c r="O11" s="62">
        <f t="shared" si="4"/>
        <v>3</v>
      </c>
      <c r="P11" s="75">
        <v>0</v>
      </c>
      <c r="Q11" s="33">
        <v>3</v>
      </c>
      <c r="R11" s="83"/>
    </row>
    <row r="12" spans="1:18" ht="30" customHeight="1">
      <c r="A12" s="23" t="s">
        <v>14</v>
      </c>
      <c r="B12" s="15" t="s">
        <v>5</v>
      </c>
      <c r="C12" s="27">
        <f t="shared" si="0"/>
        <v>58</v>
      </c>
      <c r="D12" s="28">
        <f>SUM(D13:D14)</f>
        <v>56</v>
      </c>
      <c r="E12" s="27">
        <f>SUM(E13:E14)</f>
        <v>2</v>
      </c>
      <c r="F12" s="70">
        <f t="shared" si="1"/>
        <v>28379</v>
      </c>
      <c r="G12" s="28">
        <f>SUM(G13:G14)</f>
        <v>14253</v>
      </c>
      <c r="H12" s="59">
        <f>SUM(H13:H14)</f>
        <v>14126</v>
      </c>
      <c r="I12" s="72">
        <f t="shared" si="2"/>
        <v>2332</v>
      </c>
      <c r="J12" s="71">
        <f>SUM(J13:J14)</f>
        <v>1510</v>
      </c>
      <c r="K12" s="72">
        <f>SUM(K13:K14)</f>
        <v>822</v>
      </c>
      <c r="L12" s="72">
        <f t="shared" si="3"/>
        <v>579</v>
      </c>
      <c r="M12" s="71">
        <f>SUM(M13:M14)</f>
        <v>250</v>
      </c>
      <c r="N12" s="72">
        <f>SUM(N13:N14)</f>
        <v>329</v>
      </c>
      <c r="O12" s="72">
        <f t="shared" si="4"/>
        <v>500</v>
      </c>
      <c r="P12" s="71">
        <f>SUM(P13:P14)</f>
        <v>290</v>
      </c>
      <c r="Q12" s="27">
        <f>SUM(Q13:Q14)</f>
        <v>210</v>
      </c>
      <c r="R12" s="21"/>
    </row>
    <row r="13" spans="1:17" ht="30" customHeight="1">
      <c r="A13" s="22" t="s">
        <v>15</v>
      </c>
      <c r="B13" s="17" t="s">
        <v>16</v>
      </c>
      <c r="C13" s="29">
        <f t="shared" si="0"/>
        <v>48</v>
      </c>
      <c r="D13" s="30">
        <v>46</v>
      </c>
      <c r="E13" s="29">
        <v>2</v>
      </c>
      <c r="F13" s="29">
        <f t="shared" si="1"/>
        <v>22646</v>
      </c>
      <c r="G13" s="30">
        <v>10904</v>
      </c>
      <c r="H13" s="29">
        <v>11742</v>
      </c>
      <c r="I13" s="29">
        <f t="shared" si="2"/>
        <v>1939</v>
      </c>
      <c r="J13" s="30">
        <v>1223</v>
      </c>
      <c r="K13" s="29">
        <v>716</v>
      </c>
      <c r="L13" s="29">
        <f t="shared" si="3"/>
        <v>375</v>
      </c>
      <c r="M13" s="30">
        <v>170</v>
      </c>
      <c r="N13" s="29">
        <v>205</v>
      </c>
      <c r="O13" s="29">
        <f t="shared" si="4"/>
        <v>444</v>
      </c>
      <c r="P13" s="30">
        <v>259</v>
      </c>
      <c r="Q13" s="29">
        <v>185</v>
      </c>
    </row>
    <row r="14" spans="1:17" ht="30" customHeight="1">
      <c r="A14" s="84" t="s">
        <v>17</v>
      </c>
      <c r="B14" s="85" t="s">
        <v>11</v>
      </c>
      <c r="C14" s="77">
        <f t="shared" si="0"/>
        <v>10</v>
      </c>
      <c r="D14" s="78">
        <v>10</v>
      </c>
      <c r="E14" s="86">
        <v>0</v>
      </c>
      <c r="F14" s="77">
        <f t="shared" si="1"/>
        <v>5733</v>
      </c>
      <c r="G14" s="78">
        <v>3349</v>
      </c>
      <c r="H14" s="77">
        <v>2384</v>
      </c>
      <c r="I14" s="77">
        <f t="shared" si="2"/>
        <v>393</v>
      </c>
      <c r="J14" s="78">
        <v>287</v>
      </c>
      <c r="K14" s="77">
        <v>106</v>
      </c>
      <c r="L14" s="77">
        <f t="shared" si="3"/>
        <v>204</v>
      </c>
      <c r="M14" s="78">
        <v>80</v>
      </c>
      <c r="N14" s="77">
        <v>124</v>
      </c>
      <c r="O14" s="77">
        <f t="shared" si="4"/>
        <v>56</v>
      </c>
      <c r="P14" s="78">
        <v>31</v>
      </c>
      <c r="Q14" s="77">
        <v>25</v>
      </c>
    </row>
    <row r="15" spans="1:17" ht="74.25" customHeight="1">
      <c r="A15" s="87" t="s">
        <v>31</v>
      </c>
      <c r="B15" s="88" t="s">
        <v>10</v>
      </c>
      <c r="C15" s="72">
        <v>13</v>
      </c>
      <c r="D15" s="71">
        <v>12</v>
      </c>
      <c r="E15" s="59">
        <v>1</v>
      </c>
      <c r="F15" s="70">
        <f t="shared" si="1"/>
        <v>1174</v>
      </c>
      <c r="G15" s="71">
        <v>794</v>
      </c>
      <c r="H15" s="72">
        <v>380</v>
      </c>
      <c r="I15" s="72">
        <f t="shared" si="2"/>
        <v>896</v>
      </c>
      <c r="J15" s="71">
        <v>274</v>
      </c>
      <c r="K15" s="72">
        <v>622</v>
      </c>
      <c r="L15" s="72">
        <f t="shared" si="3"/>
        <v>16</v>
      </c>
      <c r="M15" s="79">
        <v>10</v>
      </c>
      <c r="N15" s="89">
        <v>6</v>
      </c>
      <c r="O15" s="72">
        <f t="shared" si="4"/>
        <v>186</v>
      </c>
      <c r="P15" s="79">
        <v>61</v>
      </c>
      <c r="Q15" s="89">
        <v>125</v>
      </c>
    </row>
    <row r="16" spans="1:19" s="41" customFormat="1" ht="30" customHeight="1">
      <c r="A16" s="45" t="s">
        <v>18</v>
      </c>
      <c r="B16" s="46" t="s">
        <v>5</v>
      </c>
      <c r="C16" s="33">
        <f t="shared" si="0"/>
        <v>99</v>
      </c>
      <c r="D16" s="34">
        <f>SUM(D17:D18)</f>
        <v>99</v>
      </c>
      <c r="E16" s="80">
        <f>SUM(E17:E18)</f>
        <v>0</v>
      </c>
      <c r="F16" s="72">
        <f t="shared" si="1"/>
        <v>8208</v>
      </c>
      <c r="G16" s="79">
        <f>SUM(G17:G18)</f>
        <v>4158</v>
      </c>
      <c r="H16" s="81">
        <f>SUM(H17:H18)</f>
        <v>4050</v>
      </c>
      <c r="I16" s="72">
        <f t="shared" si="2"/>
        <v>711</v>
      </c>
      <c r="J16" s="79">
        <f>SUM(J17:J18)</f>
        <v>45</v>
      </c>
      <c r="K16" s="81">
        <f>SUM(K17:K18)</f>
        <v>666</v>
      </c>
      <c r="L16" s="72">
        <f t="shared" si="3"/>
        <v>105</v>
      </c>
      <c r="M16" s="79">
        <f>SUM(M17:M18)</f>
        <v>27</v>
      </c>
      <c r="N16" s="81">
        <f>SUM(N17:N18)</f>
        <v>78</v>
      </c>
      <c r="O16" s="72">
        <f t="shared" si="4"/>
        <v>121</v>
      </c>
      <c r="P16" s="79">
        <f>SUM(P17:P18)</f>
        <v>58</v>
      </c>
      <c r="Q16" s="44">
        <f>SUM(Q17:Q18)</f>
        <v>63</v>
      </c>
      <c r="S16" s="52"/>
    </row>
    <row r="17" spans="1:17" s="41" customFormat="1" ht="30" customHeight="1">
      <c r="A17" s="35" t="s">
        <v>19</v>
      </c>
      <c r="B17" s="36" t="s">
        <v>10</v>
      </c>
      <c r="C17" s="37">
        <f t="shared" si="0"/>
        <v>39</v>
      </c>
      <c r="D17" s="38">
        <v>39</v>
      </c>
      <c r="E17" s="39">
        <v>0</v>
      </c>
      <c r="F17" s="29">
        <f t="shared" si="1"/>
        <v>1892</v>
      </c>
      <c r="G17" s="38">
        <v>969</v>
      </c>
      <c r="H17" s="37">
        <v>923</v>
      </c>
      <c r="I17" s="29">
        <f t="shared" si="2"/>
        <v>176</v>
      </c>
      <c r="J17" s="38">
        <v>2</v>
      </c>
      <c r="K17" s="37">
        <v>174</v>
      </c>
      <c r="L17" s="29">
        <f t="shared" si="3"/>
        <v>39</v>
      </c>
      <c r="M17" s="38">
        <v>3</v>
      </c>
      <c r="N17" s="37">
        <v>36</v>
      </c>
      <c r="O17" s="29">
        <f t="shared" si="4"/>
        <v>33</v>
      </c>
      <c r="P17" s="40">
        <v>3</v>
      </c>
      <c r="Q17" s="37">
        <v>30</v>
      </c>
    </row>
    <row r="18" spans="1:17" s="41" customFormat="1" ht="30" customHeight="1">
      <c r="A18" s="42" t="s">
        <v>20</v>
      </c>
      <c r="B18" s="43" t="s">
        <v>11</v>
      </c>
      <c r="C18" s="33">
        <f t="shared" si="0"/>
        <v>60</v>
      </c>
      <c r="D18" s="34">
        <v>60</v>
      </c>
      <c r="E18" s="44">
        <v>0</v>
      </c>
      <c r="F18" s="32">
        <f t="shared" si="1"/>
        <v>6316</v>
      </c>
      <c r="G18" s="75">
        <v>3189</v>
      </c>
      <c r="H18" s="76">
        <v>3127</v>
      </c>
      <c r="I18" s="62">
        <f t="shared" si="2"/>
        <v>535</v>
      </c>
      <c r="J18" s="75">
        <v>43</v>
      </c>
      <c r="K18" s="76">
        <v>492</v>
      </c>
      <c r="L18" s="62">
        <f t="shared" si="3"/>
        <v>66</v>
      </c>
      <c r="M18" s="75">
        <v>24</v>
      </c>
      <c r="N18" s="76">
        <v>42</v>
      </c>
      <c r="O18" s="62">
        <f t="shared" si="4"/>
        <v>88</v>
      </c>
      <c r="P18" s="75">
        <v>55</v>
      </c>
      <c r="Q18" s="33">
        <v>33</v>
      </c>
    </row>
    <row r="19" spans="1:17" s="41" customFormat="1" ht="30" customHeight="1">
      <c r="A19" s="45" t="s">
        <v>21</v>
      </c>
      <c r="B19" s="46" t="s">
        <v>5</v>
      </c>
      <c r="C19" s="33">
        <f t="shared" si="0"/>
        <v>32</v>
      </c>
      <c r="D19" s="34">
        <f>SUM(D20:D21)</f>
        <v>32</v>
      </c>
      <c r="E19" s="47">
        <f>SUM(E20:E21)</f>
        <v>0</v>
      </c>
      <c r="F19" s="67">
        <f t="shared" si="1"/>
        <v>3282</v>
      </c>
      <c r="G19" s="34">
        <f>SUM(G20:G21)</f>
        <v>976</v>
      </c>
      <c r="H19" s="44">
        <f>SUM(H20:H21)</f>
        <v>2306</v>
      </c>
      <c r="I19" s="27">
        <f t="shared" si="2"/>
        <v>299</v>
      </c>
      <c r="J19" s="34">
        <f>SUM(J20:J21)</f>
        <v>96</v>
      </c>
      <c r="K19" s="44">
        <f>SUM(K20:K21)</f>
        <v>203</v>
      </c>
      <c r="L19" s="27">
        <f t="shared" si="3"/>
        <v>1063</v>
      </c>
      <c r="M19" s="34">
        <f>SUM(M20:M21)</f>
        <v>565</v>
      </c>
      <c r="N19" s="44">
        <f>SUM(N20:N21)</f>
        <v>498</v>
      </c>
      <c r="O19" s="27">
        <f t="shared" si="4"/>
        <v>69</v>
      </c>
      <c r="P19" s="34">
        <f>SUM(P20:P21)</f>
        <v>21</v>
      </c>
      <c r="Q19" s="44">
        <f>SUM(Q20:Q21)</f>
        <v>48</v>
      </c>
    </row>
    <row r="20" spans="1:17" s="41" customFormat="1" ht="30" customHeight="1">
      <c r="A20" s="48" t="s">
        <v>22</v>
      </c>
      <c r="B20" s="36" t="s">
        <v>33</v>
      </c>
      <c r="C20" s="37">
        <f t="shared" si="0"/>
        <v>5</v>
      </c>
      <c r="D20" s="38">
        <v>5</v>
      </c>
      <c r="E20" s="39">
        <v>0</v>
      </c>
      <c r="F20" s="29">
        <f t="shared" si="1"/>
        <v>741</v>
      </c>
      <c r="G20" s="38">
        <v>85</v>
      </c>
      <c r="H20" s="37">
        <v>656</v>
      </c>
      <c r="I20" s="29">
        <f t="shared" si="2"/>
        <v>69</v>
      </c>
      <c r="J20" s="38">
        <v>13</v>
      </c>
      <c r="K20" s="37">
        <v>56</v>
      </c>
      <c r="L20" s="29">
        <f t="shared" si="3"/>
        <v>368</v>
      </c>
      <c r="M20" s="38">
        <v>185</v>
      </c>
      <c r="N20" s="37">
        <v>183</v>
      </c>
      <c r="O20" s="29">
        <f t="shared" si="4"/>
        <v>11</v>
      </c>
      <c r="P20" s="38">
        <v>3</v>
      </c>
      <c r="Q20" s="37">
        <v>8</v>
      </c>
    </row>
    <row r="21" spans="1:17" s="41" customFormat="1" ht="30" customHeight="1">
      <c r="A21" s="42" t="s">
        <v>17</v>
      </c>
      <c r="B21" s="43" t="s">
        <v>11</v>
      </c>
      <c r="C21" s="33">
        <f t="shared" si="0"/>
        <v>27</v>
      </c>
      <c r="D21" s="34">
        <v>27</v>
      </c>
      <c r="E21" s="44">
        <v>0</v>
      </c>
      <c r="F21" s="32">
        <f t="shared" si="1"/>
        <v>2541</v>
      </c>
      <c r="G21" s="34">
        <v>891</v>
      </c>
      <c r="H21" s="33">
        <v>1650</v>
      </c>
      <c r="I21" s="32">
        <f t="shared" si="2"/>
        <v>230</v>
      </c>
      <c r="J21" s="34">
        <v>83</v>
      </c>
      <c r="K21" s="33">
        <v>147</v>
      </c>
      <c r="L21" s="32">
        <f t="shared" si="3"/>
        <v>695</v>
      </c>
      <c r="M21" s="75">
        <v>380</v>
      </c>
      <c r="N21" s="76">
        <v>315</v>
      </c>
      <c r="O21" s="62">
        <f t="shared" si="4"/>
        <v>58</v>
      </c>
      <c r="P21" s="34">
        <v>18</v>
      </c>
      <c r="Q21" s="33">
        <v>40</v>
      </c>
    </row>
    <row r="22" spans="1:17" s="41" customFormat="1" ht="30" customHeight="1">
      <c r="A22" s="45" t="s">
        <v>23</v>
      </c>
      <c r="B22" s="46" t="s">
        <v>5</v>
      </c>
      <c r="C22" s="33">
        <f t="shared" si="0"/>
        <v>29</v>
      </c>
      <c r="D22" s="34">
        <f>SUM(D23:D24)</f>
        <v>29</v>
      </c>
      <c r="E22" s="44">
        <f>SUM(E23:E24)</f>
        <v>0</v>
      </c>
      <c r="F22" s="70">
        <f t="shared" si="1"/>
        <v>2295</v>
      </c>
      <c r="G22" s="79">
        <f>SUM(G23:G24)</f>
        <v>1250</v>
      </c>
      <c r="H22" s="81">
        <f>SUM(H23:H24)</f>
        <v>1045</v>
      </c>
      <c r="I22" s="72">
        <f t="shared" si="2"/>
        <v>301</v>
      </c>
      <c r="J22" s="79">
        <f>SUM(J23:J24)</f>
        <v>259</v>
      </c>
      <c r="K22" s="81">
        <f>SUM(K23:K24)</f>
        <v>42</v>
      </c>
      <c r="L22" s="72">
        <f t="shared" si="3"/>
        <v>89</v>
      </c>
      <c r="M22" s="79">
        <f>SUM(M23:M24)</f>
        <v>60</v>
      </c>
      <c r="N22" s="81">
        <f>SUM(N23:N24)</f>
        <v>29</v>
      </c>
      <c r="O22" s="72">
        <f t="shared" si="4"/>
        <v>104</v>
      </c>
      <c r="P22" s="79">
        <f>SUM(P23:P24)</f>
        <v>42</v>
      </c>
      <c r="Q22" s="44">
        <f>SUM(Q23:Q24)</f>
        <v>62</v>
      </c>
    </row>
    <row r="23" spans="1:17" s="41" customFormat="1" ht="30" customHeight="1">
      <c r="A23" s="48" t="s">
        <v>24</v>
      </c>
      <c r="B23" s="49" t="s">
        <v>16</v>
      </c>
      <c r="C23" s="37">
        <f t="shared" si="0"/>
        <v>0</v>
      </c>
      <c r="D23" s="38">
        <v>0</v>
      </c>
      <c r="E23" s="39">
        <v>0</v>
      </c>
      <c r="F23" s="29">
        <f t="shared" si="1"/>
        <v>0</v>
      </c>
      <c r="G23" s="40">
        <v>0</v>
      </c>
      <c r="H23" s="39">
        <v>0</v>
      </c>
      <c r="I23" s="29">
        <f t="shared" si="2"/>
        <v>0</v>
      </c>
      <c r="J23" s="51">
        <v>0</v>
      </c>
      <c r="K23" s="50">
        <v>0</v>
      </c>
      <c r="L23" s="29">
        <f t="shared" si="3"/>
        <v>0</v>
      </c>
      <c r="M23" s="51">
        <v>0</v>
      </c>
      <c r="N23" s="50">
        <v>0</v>
      </c>
      <c r="O23" s="29">
        <f t="shared" si="4"/>
        <v>0</v>
      </c>
      <c r="P23" s="51">
        <v>0</v>
      </c>
      <c r="Q23" s="50">
        <v>0</v>
      </c>
    </row>
    <row r="24" spans="1:17" s="41" customFormat="1" ht="30" customHeight="1">
      <c r="A24" s="42" t="s">
        <v>17</v>
      </c>
      <c r="B24" s="43" t="s">
        <v>11</v>
      </c>
      <c r="C24" s="33">
        <f t="shared" si="0"/>
        <v>29</v>
      </c>
      <c r="D24" s="34">
        <v>29</v>
      </c>
      <c r="E24" s="44">
        <v>0</v>
      </c>
      <c r="F24" s="32">
        <f t="shared" si="1"/>
        <v>2295</v>
      </c>
      <c r="G24" s="75">
        <v>1250</v>
      </c>
      <c r="H24" s="76">
        <v>1045</v>
      </c>
      <c r="I24" s="62">
        <f t="shared" si="2"/>
        <v>301</v>
      </c>
      <c r="J24" s="75">
        <v>259</v>
      </c>
      <c r="K24" s="76">
        <v>42</v>
      </c>
      <c r="L24" s="62">
        <f t="shared" si="3"/>
        <v>89</v>
      </c>
      <c r="M24" s="75">
        <v>60</v>
      </c>
      <c r="N24" s="76">
        <v>29</v>
      </c>
      <c r="O24" s="62">
        <f t="shared" si="4"/>
        <v>104</v>
      </c>
      <c r="P24" s="34">
        <v>42</v>
      </c>
      <c r="Q24" s="33">
        <v>62</v>
      </c>
    </row>
    <row r="25" ht="18" customHeight="1"/>
  </sheetData>
  <mergeCells count="3">
    <mergeCell ref="C2:E3"/>
    <mergeCell ref="F2:H3"/>
    <mergeCell ref="A9:A11"/>
  </mergeCells>
  <printOptions/>
  <pageMargins left="0.8661417322834646" right="0.7874015748031497" top="0.984251968503937" bottom="0.984251968503937" header="0.5118110236220472" footer="0.3937007874015748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経済動態係</cp:lastModifiedBy>
  <cp:lastPrinted>2008-10-03T01:04:13Z</cp:lastPrinted>
  <dcterms:created xsi:type="dcterms:W3CDTF">2004-12-06T09:08:30Z</dcterms:created>
  <dcterms:modified xsi:type="dcterms:W3CDTF">2008-10-03T01:04:17Z</dcterms:modified>
  <cp:category/>
  <cp:version/>
  <cp:contentType/>
  <cp:contentStatus/>
</cp:coreProperties>
</file>