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NSV252\個人共有\979031\Desktop\活動拠点\GW宿　回答\公表用\本体編・付表・付録\４章_農業\_dat\"/>
    </mc:Choice>
  </mc:AlternateContent>
  <xr:revisionPtr revIDLastSave="0" documentId="13_ncr:1_{E87685AA-FBC9-4942-9CE0-BB5170C372CE}" xr6:coauthVersionLast="47" xr6:coauthVersionMax="47" xr10:uidLastSave="{00000000-0000-0000-0000-000000000000}"/>
  <bookViews>
    <workbookView xWindow="-120" yWindow="-120" windowWidth="29040" windowHeight="15720" tabRatio="743" xr2:uid="{00000000-000D-0000-FFFF-FFFF00000000}"/>
  </bookViews>
  <sheets>
    <sheet name="4-f" sheetId="6" r:id="rId1"/>
  </sheets>
  <definedNames>
    <definedName name="_xlnm.Print_Area" localSheetId="0">'4-f'!$A$1:$U$20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6" l="1"/>
  <c r="T14" i="6"/>
  <c r="O14" i="6"/>
  <c r="G14" i="6"/>
</calcChain>
</file>

<file path=xl/sharedStrings.xml><?xml version="1.0" encoding="utf-8"?>
<sst xmlns="http://schemas.openxmlformats.org/spreadsheetml/2006/main" count="59" uniqueCount="27">
  <si>
    <t>４－ｆ　果樹栽培農業経営体数と栽培面積</t>
    <rPh sb="6" eb="7">
      <t>サイ</t>
    </rPh>
    <rPh sb="7" eb="8">
      <t>ツチカウ</t>
    </rPh>
    <rPh sb="8" eb="13">
      <t>ノウギョウケイエイタイ</t>
    </rPh>
    <phoneticPr fontId="1"/>
  </si>
  <si>
    <t>（単位　経営体・戸・a）</t>
    <phoneticPr fontId="1"/>
  </si>
  <si>
    <t>果樹栽培
経営体数
（農家数）</t>
    <rPh sb="0" eb="2">
      <t>カジュ</t>
    </rPh>
    <rPh sb="2" eb="4">
      <t>サイバイ</t>
    </rPh>
    <phoneticPr fontId="1"/>
  </si>
  <si>
    <t>果樹栽培
面積</t>
    <rPh sb="0" eb="2">
      <t>カジュ</t>
    </rPh>
    <rPh sb="2" eb="4">
      <t>サイバイ</t>
    </rPh>
    <phoneticPr fontId="1"/>
  </si>
  <si>
    <t>りんご</t>
  </si>
  <si>
    <t>ぶどう</t>
  </si>
  <si>
    <t>なし</t>
  </si>
  <si>
    <t>もも</t>
  </si>
  <si>
    <t>その他の柑橘類</t>
    <rPh sb="0" eb="3">
      <t>ソノタ</t>
    </rPh>
    <rPh sb="4" eb="6">
      <t>カンキツ</t>
    </rPh>
    <rPh sb="6" eb="7">
      <t>ルイ</t>
    </rPh>
    <phoneticPr fontId="1"/>
  </si>
  <si>
    <t>かき</t>
  </si>
  <si>
    <t>くり</t>
  </si>
  <si>
    <t>うめ</t>
  </si>
  <si>
    <t>その他</t>
    <phoneticPr fontId="1"/>
  </si>
  <si>
    <t>年次</t>
  </si>
  <si>
    <t>経営体数（農家数）</t>
    <rPh sb="0" eb="4">
      <t>ケイエイタイスウ</t>
    </rPh>
    <phoneticPr fontId="1"/>
  </si>
  <si>
    <t>面積</t>
    <phoneticPr fontId="1"/>
  </si>
  <si>
    <t>平成12年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</si>
  <si>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</si>
  <si>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</si>
  <si>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 xml:space="preserve">… </t>
    <phoneticPr fontId="1"/>
  </si>
  <si>
    <t xml:space="preserve">… </t>
  </si>
  <si>
    <t>平成27年</t>
    <rPh sb="0" eb="2">
      <t>ヘイセイ</t>
    </rPh>
    <rPh sb="4" eb="5">
      <t>ネン</t>
    </rPh>
    <phoneticPr fontId="1"/>
  </si>
  <si>
    <t>令和２年</t>
    <rPh sb="0" eb="1">
      <t>レイワ</t>
    </rPh>
    <rPh sb="2" eb="3">
      <t>ネン</t>
    </rPh>
    <phoneticPr fontId="1"/>
  </si>
  <si>
    <t>注１　（書きは、販売農家に係る数値</t>
    <rPh sb="4" eb="5">
      <t>カ</t>
    </rPh>
    <rPh sb="8" eb="10">
      <t>ハンバイ</t>
    </rPh>
    <rPh sb="10" eb="12">
      <t>ノウカ</t>
    </rPh>
    <rPh sb="13" eb="14">
      <t>カカ</t>
    </rPh>
    <rPh sb="15" eb="17">
      <t>スウチ</t>
    </rPh>
    <phoneticPr fontId="1"/>
  </si>
  <si>
    <t>　２　施設栽培分も含む。</t>
    <rPh sb="3" eb="5">
      <t>シセツ</t>
    </rPh>
    <rPh sb="5" eb="7">
      <t>サイバイ</t>
    </rPh>
    <rPh sb="7" eb="8">
      <t>ブン</t>
    </rPh>
    <rPh sb="9" eb="10">
      <t>フク</t>
    </rPh>
    <phoneticPr fontId="1"/>
  </si>
  <si>
    <t>資料出所：富山県統計調査課</t>
    <rPh sb="8" eb="10">
      <t>トウケイ</t>
    </rPh>
    <rPh sb="10" eb="12">
      <t>チョウサ</t>
    </rPh>
    <phoneticPr fontId="1"/>
  </si>
  <si>
    <t>資料：農林水産省「世界農林業センサス」、「農林業センサス」</t>
    <rPh sb="0" eb="2">
      <t>シリョウ</t>
    </rPh>
    <rPh sb="3" eb="8">
      <t>ノウリンスイサンショウ</t>
    </rPh>
    <rPh sb="9" eb="14">
      <t>セカイノウリンギョウ</t>
    </rPh>
    <rPh sb="21" eb="24">
      <t>ノウリンギョウ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</si>
</sst>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\ ###\ ##0\ "/>
    <numFmt numFmtId="177" formatCode="###\ ##0.0\ "/>
    <numFmt numFmtId="178" formatCode="###\ ##0\ "/>
    <numFmt numFmtId="179" formatCode="\(#\ ###\ ##0\)\ "/>
    <numFmt numFmtId="180" formatCode="\(###\ ##0\ "/>
    <numFmt numFmtId="181" formatCode="#\ ##0\ "/>
    <numFmt numFmtId="182" formatCode="\(#\ ##0\ "/>
    <numFmt numFmtId="183" formatCode="#\ ##0;&quot;△ &quot;##0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6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6" fillId="3" borderId="17" applyNumberFormat="0" applyFon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31" borderId="2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19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7" fontId="3" fillId="0" borderId="0" xfId="0" applyNumberFormat="1" applyFont="1"/>
    <xf numFmtId="0" fontId="3" fillId="0" borderId="0" xfId="0" applyFont="1"/>
    <xf numFmtId="179" fontId="3" fillId="0" borderId="0" xfId="0" applyNumberFormat="1" applyFont="1" applyAlignment="1">
      <alignment horizontal="right"/>
    </xf>
    <xf numFmtId="0" fontId="8" fillId="0" borderId="0" xfId="0" applyFont="1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/>
    </xf>
    <xf numFmtId="178" fontId="3" fillId="0" borderId="0" xfId="0" applyNumberFormat="1" applyFont="1" applyAlignment="1">
      <alignment vertical="top"/>
    </xf>
    <xf numFmtId="0" fontId="7" fillId="0" borderId="0" xfId="0" applyFont="1"/>
    <xf numFmtId="180" fontId="2" fillId="0" borderId="7" xfId="33" applyNumberFormat="1" applyFont="1" applyFill="1" applyBorder="1" applyAlignment="1">
      <alignment vertical="center"/>
    </xf>
    <xf numFmtId="180" fontId="2" fillId="0" borderId="0" xfId="33" applyNumberFormat="1" applyFont="1" applyFill="1" applyBorder="1" applyAlignment="1">
      <alignment vertical="center"/>
    </xf>
    <xf numFmtId="180" fontId="2" fillId="0" borderId="7" xfId="33" applyNumberFormat="1" applyFont="1" applyFill="1" applyBorder="1" applyAlignment="1">
      <alignment horizontal="right"/>
    </xf>
    <xf numFmtId="180" fontId="2" fillId="0" borderId="0" xfId="33" applyNumberFormat="1" applyFont="1" applyFill="1" applyBorder="1" applyAlignment="1">
      <alignment horizontal="right"/>
    </xf>
    <xf numFmtId="180" fontId="2" fillId="0" borderId="0" xfId="33" applyNumberFormat="1" applyFont="1" applyFill="1" applyBorder="1" applyAlignment="1"/>
    <xf numFmtId="182" fontId="2" fillId="0" borderId="0" xfId="33" applyNumberFormat="1" applyFont="1" applyFill="1" applyBorder="1" applyAlignment="1">
      <alignment horizontal="right"/>
    </xf>
    <xf numFmtId="0" fontId="10" fillId="0" borderId="0" xfId="0" applyFont="1" applyAlignment="1">
      <alignment horizontal="left" vertical="center"/>
    </xf>
    <xf numFmtId="179" fontId="8" fillId="0" borderId="0" xfId="0" applyNumberFormat="1" applyFont="1" applyAlignment="1">
      <alignment horizontal="right"/>
    </xf>
    <xf numFmtId="176" fontId="8" fillId="0" borderId="0" xfId="0" applyNumberFormat="1" applyFont="1"/>
    <xf numFmtId="0" fontId="11" fillId="0" borderId="0" xfId="0" applyFont="1"/>
    <xf numFmtId="0" fontId="29" fillId="0" borderId="3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178" fontId="2" fillId="0" borderId="10" xfId="33" applyNumberFormat="1" applyFont="1" applyFill="1" applyBorder="1" applyAlignment="1">
      <alignment horizontal="right"/>
    </xf>
    <xf numFmtId="176" fontId="2" fillId="0" borderId="10" xfId="33" applyNumberFormat="1" applyFont="1" applyFill="1" applyBorder="1" applyAlignment="1">
      <alignment horizontal="right"/>
    </xf>
    <xf numFmtId="0" fontId="30" fillId="0" borderId="3" xfId="0" quotePrefix="1" applyFont="1" applyBorder="1" applyAlignment="1">
      <alignment horizontal="center"/>
    </xf>
    <xf numFmtId="181" fontId="2" fillId="0" borderId="7" xfId="33" applyNumberFormat="1" applyFont="1" applyFill="1" applyBorder="1" applyAlignment="1">
      <alignment horizontal="right" shrinkToFit="1"/>
    </xf>
    <xf numFmtId="181" fontId="2" fillId="0" borderId="0" xfId="33" applyNumberFormat="1" applyFont="1" applyFill="1" applyBorder="1" applyAlignment="1">
      <alignment horizontal="right" shrinkToFit="1"/>
    </xf>
    <xf numFmtId="0" fontId="4" fillId="0" borderId="3" xfId="0" quotePrefix="1" applyFont="1" applyBorder="1" applyAlignment="1">
      <alignment horizontal="center"/>
    </xf>
    <xf numFmtId="0" fontId="9" fillId="0" borderId="3" xfId="0" quotePrefix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29" fillId="0" borderId="3" xfId="0" quotePrefix="1" applyFont="1" applyBorder="1" applyAlignment="1">
      <alignment horizontal="center"/>
    </xf>
    <xf numFmtId="183" fontId="2" fillId="0" borderId="0" xfId="0" applyNumberFormat="1" applyFont="1" applyAlignment="1">
      <alignment horizontal="right" shrinkToFi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F04A6-8E8C-4EB6-8C10-BD6FDB3AEA42}">
  <sheetPr>
    <pageSetUpPr fitToPage="1"/>
  </sheetPr>
  <dimension ref="A1:V20"/>
  <sheetViews>
    <sheetView showGridLines="0" tabSelected="1" zoomScaleNormal="100" zoomScaleSheetLayoutView="100" workbookViewId="0"/>
  </sheetViews>
  <sheetFormatPr defaultColWidth="8.625" defaultRowHeight="13.5" x14ac:dyDescent="0.15"/>
  <cols>
    <col min="1" max="1" width="9.125" style="12" customWidth="1"/>
    <col min="2" max="20" width="8.875" style="12" customWidth="1"/>
    <col min="21" max="21" width="8.875" style="1" customWidth="1"/>
    <col min="22" max="22" width="5.25" style="1" customWidth="1"/>
    <col min="23" max="16384" width="8.625" style="1"/>
  </cols>
  <sheetData>
    <row r="1" spans="1:22" s="15" customFormat="1" ht="18.75" x14ac:dyDescent="0.2">
      <c r="A1" s="15" t="s">
        <v>0</v>
      </c>
      <c r="H1" s="22"/>
    </row>
    <row r="2" spans="1:22" ht="15" customHeight="1" x14ac:dyDescent="0.15">
      <c r="A2" s="1"/>
      <c r="B2" s="1"/>
      <c r="C2" s="1"/>
      <c r="D2" s="1"/>
      <c r="E2" s="1"/>
      <c r="F2" s="1"/>
      <c r="G2" s="1"/>
      <c r="H2" s="1"/>
      <c r="I2" s="1"/>
      <c r="R2" s="35"/>
      <c r="S2" s="8"/>
      <c r="T2" s="1"/>
      <c r="U2" s="35" t="s">
        <v>1</v>
      </c>
    </row>
    <row r="3" spans="1:22" ht="0.75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R3" s="35"/>
      <c r="S3" s="35"/>
      <c r="T3" s="1"/>
    </row>
    <row r="4" spans="1:22" s="3" customFormat="1" ht="15.75" customHeight="1" x14ac:dyDescent="0.15">
      <c r="A4" s="2"/>
      <c r="B4" s="50" t="s">
        <v>2</v>
      </c>
      <c r="C4" s="50" t="s">
        <v>3</v>
      </c>
      <c r="D4" s="45" t="s">
        <v>4</v>
      </c>
      <c r="E4" s="44"/>
      <c r="F4" s="45" t="s">
        <v>5</v>
      </c>
      <c r="G4" s="44"/>
      <c r="H4" s="45" t="s">
        <v>6</v>
      </c>
      <c r="I4" s="44"/>
      <c r="J4" s="45" t="s">
        <v>7</v>
      </c>
      <c r="K4" s="43"/>
      <c r="L4" s="48" t="s">
        <v>8</v>
      </c>
      <c r="M4" s="49"/>
      <c r="N4" s="43" t="s">
        <v>9</v>
      </c>
      <c r="O4" s="44"/>
      <c r="P4" s="45" t="s">
        <v>10</v>
      </c>
      <c r="Q4" s="44"/>
      <c r="R4" s="45" t="s">
        <v>11</v>
      </c>
      <c r="S4" s="44"/>
      <c r="T4" s="45" t="s">
        <v>12</v>
      </c>
      <c r="U4" s="43"/>
    </row>
    <row r="5" spans="1:22" s="3" customFormat="1" ht="15.75" customHeight="1" x14ac:dyDescent="0.15">
      <c r="A5" s="36" t="s">
        <v>13</v>
      </c>
      <c r="B5" s="51"/>
      <c r="C5" s="52"/>
      <c r="D5" s="46" t="s">
        <v>14</v>
      </c>
      <c r="E5" s="39" t="s">
        <v>15</v>
      </c>
      <c r="F5" s="46" t="s">
        <v>14</v>
      </c>
      <c r="G5" s="39" t="s">
        <v>15</v>
      </c>
      <c r="H5" s="46" t="s">
        <v>14</v>
      </c>
      <c r="I5" s="39" t="s">
        <v>15</v>
      </c>
      <c r="J5" s="46" t="s">
        <v>14</v>
      </c>
      <c r="K5" s="41" t="s">
        <v>15</v>
      </c>
      <c r="L5" s="46" t="s">
        <v>14</v>
      </c>
      <c r="M5" s="39" t="s">
        <v>15</v>
      </c>
      <c r="N5" s="46" t="s">
        <v>14</v>
      </c>
      <c r="O5" s="39" t="s">
        <v>15</v>
      </c>
      <c r="P5" s="46" t="s">
        <v>14</v>
      </c>
      <c r="Q5" s="39" t="s">
        <v>15</v>
      </c>
      <c r="R5" s="46" t="s">
        <v>14</v>
      </c>
      <c r="S5" s="39" t="s">
        <v>15</v>
      </c>
      <c r="T5" s="46" t="s">
        <v>14</v>
      </c>
      <c r="U5" s="41" t="s">
        <v>15</v>
      </c>
    </row>
    <row r="6" spans="1:22" s="3" customFormat="1" ht="15.75" customHeight="1" x14ac:dyDescent="0.15">
      <c r="A6" s="4"/>
      <c r="B6" s="47"/>
      <c r="C6" s="40"/>
      <c r="D6" s="47"/>
      <c r="E6" s="40"/>
      <c r="F6" s="47"/>
      <c r="G6" s="40"/>
      <c r="H6" s="47"/>
      <c r="I6" s="40"/>
      <c r="J6" s="47"/>
      <c r="K6" s="42"/>
      <c r="L6" s="47"/>
      <c r="M6" s="40"/>
      <c r="N6" s="47"/>
      <c r="O6" s="40"/>
      <c r="P6" s="47"/>
      <c r="Q6" s="40"/>
      <c r="R6" s="47"/>
      <c r="S6" s="40"/>
      <c r="T6" s="47"/>
      <c r="U6" s="42"/>
    </row>
    <row r="7" spans="1:22" s="6" customFormat="1" ht="21.95" customHeight="1" x14ac:dyDescent="0.15">
      <c r="A7" s="36" t="s">
        <v>16</v>
      </c>
      <c r="B7" s="16">
        <v>1135</v>
      </c>
      <c r="C7" s="17">
        <v>46248</v>
      </c>
      <c r="D7" s="17">
        <v>190</v>
      </c>
      <c r="E7" s="17">
        <v>7346</v>
      </c>
      <c r="F7" s="17">
        <v>54</v>
      </c>
      <c r="G7" s="17">
        <v>1759</v>
      </c>
      <c r="H7" s="17">
        <v>371</v>
      </c>
      <c r="I7" s="17">
        <v>20359</v>
      </c>
      <c r="J7" s="17">
        <v>15</v>
      </c>
      <c r="K7" s="17">
        <v>256</v>
      </c>
      <c r="L7" s="17">
        <v>18</v>
      </c>
      <c r="M7" s="17">
        <v>244</v>
      </c>
      <c r="N7" s="17">
        <v>426</v>
      </c>
      <c r="O7" s="17">
        <v>13853</v>
      </c>
      <c r="P7" s="17">
        <v>33</v>
      </c>
      <c r="Q7" s="17">
        <v>625</v>
      </c>
      <c r="R7" s="17">
        <v>43</v>
      </c>
      <c r="S7" s="17">
        <v>545</v>
      </c>
      <c r="T7" s="17">
        <v>90</v>
      </c>
      <c r="U7" s="17">
        <v>1261</v>
      </c>
      <c r="V7" s="5"/>
    </row>
    <row r="8" spans="1:22" s="9" customFormat="1" ht="18" customHeight="1" x14ac:dyDescent="0.15">
      <c r="A8" s="30" t="s">
        <v>17</v>
      </c>
      <c r="B8" s="31">
        <v>1066</v>
      </c>
      <c r="C8" s="32">
        <v>46660</v>
      </c>
      <c r="D8" s="32">
        <v>193</v>
      </c>
      <c r="E8" s="32">
        <v>8143</v>
      </c>
      <c r="F8" s="32">
        <v>69</v>
      </c>
      <c r="G8" s="32">
        <v>2433</v>
      </c>
      <c r="H8" s="32">
        <v>339</v>
      </c>
      <c r="I8" s="32">
        <v>18019</v>
      </c>
      <c r="J8" s="32">
        <v>46</v>
      </c>
      <c r="K8" s="32">
        <v>671</v>
      </c>
      <c r="L8" s="32">
        <v>16</v>
      </c>
      <c r="M8" s="32">
        <v>160</v>
      </c>
      <c r="N8" s="32">
        <v>411</v>
      </c>
      <c r="O8" s="32">
        <v>14669</v>
      </c>
      <c r="P8" s="32">
        <v>49</v>
      </c>
      <c r="Q8" s="32">
        <v>729</v>
      </c>
      <c r="R8" s="32">
        <v>68</v>
      </c>
      <c r="S8" s="32">
        <v>452</v>
      </c>
      <c r="T8" s="32">
        <v>108</v>
      </c>
      <c r="U8" s="32">
        <v>1380</v>
      </c>
    </row>
    <row r="9" spans="1:22" s="8" customFormat="1" ht="18" customHeight="1" x14ac:dyDescent="0.15">
      <c r="A9" s="37"/>
      <c r="B9" s="18">
        <v>1029</v>
      </c>
      <c r="C9" s="19">
        <v>44411</v>
      </c>
      <c r="D9" s="19">
        <v>187</v>
      </c>
      <c r="E9" s="19">
        <v>7183</v>
      </c>
      <c r="F9" s="19">
        <v>68</v>
      </c>
      <c r="G9" s="19">
        <v>2323</v>
      </c>
      <c r="H9" s="19">
        <v>332</v>
      </c>
      <c r="I9" s="19">
        <v>17920</v>
      </c>
      <c r="J9" s="19">
        <v>41</v>
      </c>
      <c r="K9" s="19">
        <v>539</v>
      </c>
      <c r="L9" s="19">
        <v>16</v>
      </c>
      <c r="M9" s="19">
        <v>160</v>
      </c>
      <c r="N9" s="19">
        <v>393</v>
      </c>
      <c r="O9" s="19">
        <v>14291</v>
      </c>
      <c r="P9" s="19">
        <v>46</v>
      </c>
      <c r="Q9" s="19">
        <v>319</v>
      </c>
      <c r="R9" s="19">
        <v>66</v>
      </c>
      <c r="S9" s="19">
        <v>416</v>
      </c>
      <c r="T9" s="20">
        <v>106</v>
      </c>
      <c r="U9" s="20">
        <v>1255</v>
      </c>
      <c r="V9" s="7"/>
    </row>
    <row r="10" spans="1:22" s="9" customFormat="1" ht="18" customHeight="1" x14ac:dyDescent="0.15">
      <c r="A10" s="33" t="s">
        <v>18</v>
      </c>
      <c r="B10" s="31">
        <v>958</v>
      </c>
      <c r="C10" s="32">
        <v>62538</v>
      </c>
      <c r="D10" s="32">
        <v>202</v>
      </c>
      <c r="E10" s="38" t="s">
        <v>19</v>
      </c>
      <c r="F10" s="32">
        <v>69</v>
      </c>
      <c r="G10" s="38" t="s">
        <v>20</v>
      </c>
      <c r="H10" s="32">
        <v>305</v>
      </c>
      <c r="I10" s="38" t="s">
        <v>20</v>
      </c>
      <c r="J10" s="32">
        <v>89</v>
      </c>
      <c r="K10" s="38" t="s">
        <v>20</v>
      </c>
      <c r="L10" s="32">
        <v>23</v>
      </c>
      <c r="M10" s="38" t="s">
        <v>19</v>
      </c>
      <c r="N10" s="32">
        <v>299</v>
      </c>
      <c r="O10" s="38" t="s">
        <v>19</v>
      </c>
      <c r="P10" s="32">
        <v>28</v>
      </c>
      <c r="Q10" s="38" t="s">
        <v>19</v>
      </c>
      <c r="R10" s="32">
        <v>56</v>
      </c>
      <c r="S10" s="38" t="s">
        <v>19</v>
      </c>
      <c r="T10" s="32">
        <v>134</v>
      </c>
      <c r="U10" s="38" t="s">
        <v>19</v>
      </c>
    </row>
    <row r="11" spans="1:22" s="10" customFormat="1" ht="18" customHeight="1" x14ac:dyDescent="0.15">
      <c r="A11" s="37"/>
      <c r="B11" s="21">
        <v>899</v>
      </c>
      <c r="C11" s="21">
        <v>43776</v>
      </c>
      <c r="D11" s="21">
        <v>188</v>
      </c>
      <c r="E11" s="38" t="s">
        <v>19</v>
      </c>
      <c r="F11" s="21">
        <v>63</v>
      </c>
      <c r="G11" s="38" t="s">
        <v>20</v>
      </c>
      <c r="H11" s="21">
        <v>296</v>
      </c>
      <c r="I11" s="38" t="s">
        <v>20</v>
      </c>
      <c r="J11" s="21">
        <v>73</v>
      </c>
      <c r="K11" s="38" t="s">
        <v>20</v>
      </c>
      <c r="L11" s="21">
        <v>23</v>
      </c>
      <c r="M11" s="38" t="s">
        <v>19</v>
      </c>
      <c r="N11" s="21">
        <v>282</v>
      </c>
      <c r="O11" s="38" t="s">
        <v>19</v>
      </c>
      <c r="P11" s="21">
        <v>27</v>
      </c>
      <c r="Q11" s="38" t="s">
        <v>19</v>
      </c>
      <c r="R11" s="21">
        <v>51</v>
      </c>
      <c r="S11" s="38" t="s">
        <v>19</v>
      </c>
      <c r="T11" s="21">
        <v>128</v>
      </c>
      <c r="U11" s="38" t="s">
        <v>19</v>
      </c>
    </row>
    <row r="12" spans="1:22" s="23" customFormat="1" ht="18" customHeight="1" x14ac:dyDescent="0.15">
      <c r="A12" s="34" t="s">
        <v>21</v>
      </c>
      <c r="B12" s="31">
        <v>943</v>
      </c>
      <c r="C12" s="32">
        <v>46385</v>
      </c>
      <c r="D12" s="32">
        <v>196</v>
      </c>
      <c r="E12" s="32">
        <v>9338</v>
      </c>
      <c r="F12" s="32">
        <v>65</v>
      </c>
      <c r="G12" s="32">
        <v>3350</v>
      </c>
      <c r="H12" s="32">
        <v>250</v>
      </c>
      <c r="I12" s="32">
        <v>14116</v>
      </c>
      <c r="J12" s="32">
        <v>84</v>
      </c>
      <c r="K12" s="32">
        <v>1985</v>
      </c>
      <c r="L12" s="32">
        <v>14</v>
      </c>
      <c r="M12" s="32">
        <v>263</v>
      </c>
      <c r="N12" s="32">
        <v>285</v>
      </c>
      <c r="O12" s="32">
        <v>12575</v>
      </c>
      <c r="P12" s="32">
        <v>50</v>
      </c>
      <c r="Q12" s="32">
        <v>1157</v>
      </c>
      <c r="R12" s="32">
        <v>52</v>
      </c>
      <c r="S12" s="32">
        <v>564</v>
      </c>
      <c r="T12" s="32">
        <v>186</v>
      </c>
      <c r="U12" s="32">
        <v>3037</v>
      </c>
    </row>
    <row r="13" spans="1:22" s="10" customFormat="1" ht="18" customHeight="1" x14ac:dyDescent="0.15">
      <c r="A13" s="26"/>
      <c r="B13" s="21">
        <v>852</v>
      </c>
      <c r="C13" s="21">
        <v>40465</v>
      </c>
      <c r="D13" s="21">
        <v>177</v>
      </c>
      <c r="E13" s="21">
        <v>7150</v>
      </c>
      <c r="F13" s="21">
        <v>60</v>
      </c>
      <c r="G13" s="21">
        <v>2491</v>
      </c>
      <c r="H13" s="21">
        <v>242</v>
      </c>
      <c r="I13" s="21">
        <v>13961</v>
      </c>
      <c r="J13" s="21">
        <v>64</v>
      </c>
      <c r="K13" s="21">
        <v>1165</v>
      </c>
      <c r="L13" s="21">
        <v>11</v>
      </c>
      <c r="M13" s="21">
        <v>165</v>
      </c>
      <c r="N13" s="21">
        <v>251</v>
      </c>
      <c r="O13" s="21">
        <v>11686</v>
      </c>
      <c r="P13" s="21">
        <v>46</v>
      </c>
      <c r="Q13" s="21">
        <v>677</v>
      </c>
      <c r="R13" s="21">
        <v>46</v>
      </c>
      <c r="S13" s="21">
        <v>509</v>
      </c>
      <c r="T13" s="21">
        <v>170</v>
      </c>
      <c r="U13" s="21">
        <v>2661</v>
      </c>
    </row>
    <row r="14" spans="1:22" s="10" customFormat="1" ht="18" customHeight="1" thickBot="1" x14ac:dyDescent="0.2">
      <c r="A14" s="27" t="s">
        <v>22</v>
      </c>
      <c r="B14" s="28">
        <v>728</v>
      </c>
      <c r="C14" s="28">
        <v>38985.72</v>
      </c>
      <c r="D14" s="28">
        <v>142</v>
      </c>
      <c r="E14" s="29">
        <v>7738.32</v>
      </c>
      <c r="F14" s="28">
        <v>50</v>
      </c>
      <c r="G14" s="29">
        <f>1888+342.72</f>
        <v>2230.7200000000003</v>
      </c>
      <c r="H14" s="28">
        <v>228</v>
      </c>
      <c r="I14" s="29">
        <v>13040</v>
      </c>
      <c r="J14" s="28">
        <v>50</v>
      </c>
      <c r="K14" s="29">
        <v>1326</v>
      </c>
      <c r="L14" s="28">
        <v>11</v>
      </c>
      <c r="M14" s="29">
        <v>62</v>
      </c>
      <c r="N14" s="28">
        <v>205</v>
      </c>
      <c r="O14" s="29">
        <f>11330+8.5</f>
        <v>11338.5</v>
      </c>
      <c r="P14" s="28">
        <v>25</v>
      </c>
      <c r="Q14" s="29">
        <v>678</v>
      </c>
      <c r="R14" s="28">
        <v>23</v>
      </c>
      <c r="S14" s="29">
        <v>214</v>
      </c>
      <c r="T14" s="28">
        <f>2+10+5+2+4+15+95</f>
        <v>133</v>
      </c>
      <c r="U14" s="29">
        <f>32+201+68+3+2+45+114+1834+59.18</f>
        <v>2358.1799999999998</v>
      </c>
      <c r="V14" s="24"/>
    </row>
    <row r="15" spans="1:22" s="13" customFormat="1" ht="11.25" x14ac:dyDescent="0.15">
      <c r="A15" s="11" t="s">
        <v>23</v>
      </c>
      <c r="B15" s="11"/>
      <c r="C15" s="11"/>
      <c r="D15" s="11"/>
      <c r="E15" s="11"/>
      <c r="F15" s="11"/>
    </row>
    <row r="16" spans="1:22" s="13" customFormat="1" ht="11.25" x14ac:dyDescent="0.15">
      <c r="A16" s="11" t="s">
        <v>24</v>
      </c>
      <c r="M16" s="11"/>
      <c r="N16" s="11"/>
      <c r="O16" s="11"/>
      <c r="P16" s="11"/>
      <c r="Q16" s="11"/>
    </row>
    <row r="17" spans="1:12" s="13" customFormat="1" ht="11.25" x14ac:dyDescent="0.15">
      <c r="A17" s="11" t="s">
        <v>25</v>
      </c>
      <c r="L17" s="11"/>
    </row>
    <row r="18" spans="1:12" s="13" customFormat="1" ht="11.25" x14ac:dyDescent="0.15">
      <c r="A18" s="11" t="s">
        <v>26</v>
      </c>
      <c r="C18" s="14"/>
    </row>
    <row r="19" spans="1:12" s="13" customFormat="1" ht="11.25" x14ac:dyDescent="0.15">
      <c r="C19" s="14"/>
    </row>
    <row r="20" spans="1:12" s="8" customFormat="1" x14ac:dyDescent="0.15">
      <c r="A20" s="25"/>
      <c r="B20" s="11"/>
      <c r="C20" s="11"/>
      <c r="D20" s="11"/>
      <c r="E20" s="11"/>
      <c r="F20" s="11"/>
    </row>
  </sheetData>
  <mergeCells count="29">
    <mergeCell ref="B4:B6"/>
    <mergeCell ref="D5:D6"/>
    <mergeCell ref="F5:F6"/>
    <mergeCell ref="H5:H6"/>
    <mergeCell ref="J5:J6"/>
    <mergeCell ref="C4:C6"/>
    <mergeCell ref="D4:E4"/>
    <mergeCell ref="F4:G4"/>
    <mergeCell ref="H4:I4"/>
    <mergeCell ref="J4:K4"/>
    <mergeCell ref="E5:E6"/>
    <mergeCell ref="G5:G6"/>
    <mergeCell ref="I5:I6"/>
    <mergeCell ref="K5:K6"/>
    <mergeCell ref="M5:M6"/>
    <mergeCell ref="Q5:Q6"/>
    <mergeCell ref="S5:S6"/>
    <mergeCell ref="U5:U6"/>
    <mergeCell ref="N4:O4"/>
    <mergeCell ref="P4:Q4"/>
    <mergeCell ref="R4:S4"/>
    <mergeCell ref="T4:U4"/>
    <mergeCell ref="O5:O6"/>
    <mergeCell ref="N5:N6"/>
    <mergeCell ref="P5:P6"/>
    <mergeCell ref="R5:R6"/>
    <mergeCell ref="T5:T6"/>
    <mergeCell ref="L4:M4"/>
    <mergeCell ref="L5:L6"/>
  </mergeCells>
  <phoneticPr fontId="1"/>
  <pageMargins left="0.70866141732283461" right="0.70866141732283461" top="0.74803149606299213" bottom="0.74803149606299213" header="0.31496062992125984" footer="0.31496062992125984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E49EBB78599B49BAD0214DC02DBD50" ma:contentTypeVersion="6" ma:contentTypeDescription="新しいドキュメントを作成します。" ma:contentTypeScope="" ma:versionID="7cc2183683d3891557a19ba8f819605f">
  <xsd:schema xmlns:xsd="http://www.w3.org/2001/XMLSchema" xmlns:xs="http://www.w3.org/2001/XMLSchema" xmlns:p="http://schemas.microsoft.com/office/2006/metadata/properties" xmlns:ns2="dc703b23-8249-4d6f-b26f-bc9b1e6a01ab" xmlns:ns3="0547ecd4-a938-434d-80e6-07b9116f3651" targetNamespace="http://schemas.microsoft.com/office/2006/metadata/properties" ma:root="true" ma:fieldsID="559b90e642b6013d48c770fdb0a804ba" ns2:_="" ns3:_="">
    <xsd:import namespace="dc703b23-8249-4d6f-b26f-bc9b1e6a01ab"/>
    <xsd:import namespace="0547ecd4-a938-434d-80e6-07b9116f3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03b23-8249-4d6f-b26f-bc9b1e6a0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7ecd4-a938-434d-80e6-07b9116f36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E8B2BE-23B7-4DFD-A581-68EE1DF7EE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C9A863-86F7-454E-AB07-408EF12BAB6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FA79226-EFC4-4B22-8785-D4D3134DB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03b23-8249-4d6f-b26f-bc9b1e6a01ab"/>
    <ds:schemaRef ds:uri="0547ecd4-a938-434d-80e6-07b9116f3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4-f</vt:lpstr>
      <vt:lpstr>'4-f'!Print_Area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阿部　将也</cp:lastModifiedBy>
  <cp:lastPrinted>2026-05-22T05:38:39Z</cp:lastPrinted>
  <dcterms:modified xsi:type="dcterms:W3CDTF">2026-05-22T05:39:08Z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0x01010028E49EBB78599B49BAD0214DC02DBD50</vt:lpwstr>
  </property>
</Properties>
</file>