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8565" windowHeight="8655" activeTab="0"/>
  </bookViews>
  <sheets>
    <sheet name="9 7 h29" sheetId="1" r:id="rId1"/>
  </sheets>
  <definedNames>
    <definedName name="_xlnm.Print_Area" localSheetId="0">'9 7 h29'!$A$1:$N$33</definedName>
  </definedNames>
  <calcPr fullCalcOnLoad="1"/>
</workbook>
</file>

<file path=xl/sharedStrings.xml><?xml version="1.0" encoding="utf-8"?>
<sst xmlns="http://schemas.openxmlformats.org/spreadsheetml/2006/main" count="44" uniqueCount="38">
  <si>
    <t>市町村別</t>
  </si>
  <si>
    <t>人  口</t>
  </si>
  <si>
    <t>上水道</t>
  </si>
  <si>
    <t>簡易水道</t>
  </si>
  <si>
    <t>専用水道</t>
  </si>
  <si>
    <t>計</t>
  </si>
  <si>
    <t>普及率
Ｂ/Ａ×100</t>
  </si>
  <si>
    <t>か所</t>
  </si>
  <si>
    <t>給水人口</t>
  </si>
  <si>
    <t>（単位 人）</t>
  </si>
  <si>
    <t>（Ａ）</t>
  </si>
  <si>
    <t>（Ｂ）</t>
  </si>
  <si>
    <t>（％）</t>
  </si>
  <si>
    <t>資料　富山県生活衛生課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</si>
  <si>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</si>
  <si>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</si>
  <si>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</si>
  <si>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</si>
  <si>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</si>
  <si>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</si>
  <si>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</si>
  <si>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</si>
  <si>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</si>
  <si>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</si>
  <si>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</si>
  <si>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</si>
  <si>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</si>
  <si>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</si>
  <si>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</si>
  <si>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平成25年度</t>
  </si>
  <si>
    <t>平成26年度</t>
  </si>
  <si>
    <t>平成27年度</t>
  </si>
  <si>
    <r>
      <t>9-6　</t>
    </r>
    <r>
      <rPr>
        <sz val="14"/>
        <rFont val="ＭＳ 明朝"/>
        <family val="1"/>
      </rPr>
      <t>市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町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村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別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水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道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普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及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状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況</t>
    </r>
  </si>
  <si>
    <t>平成28年度</t>
  </si>
  <si>
    <t>注１　各年度３月31日現在</t>
  </si>
  <si>
    <t>　２　人口は行政区域内総人口である。</t>
  </si>
  <si>
    <t>平成29年度</t>
  </si>
  <si>
    <t xml:space="preserve">  ３　上市町上水道事業から滑川市の行政区域へ給水 　現在給水人口　 13人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</si>
</sst>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\ \ ##0\ "/>
    <numFmt numFmtId="179" formatCode="\ \ #0\ "/>
    <numFmt numFmtId="180" formatCode="#0\ "/>
    <numFmt numFmtId="181" formatCode="&quot;※&quot;#0\ "/>
    <numFmt numFmtId="182" formatCode="0_ "/>
    <numFmt numFmtId="183" formatCode="0.0_ "/>
    <numFmt numFmtId="184" formatCode="0.0"/>
    <numFmt numFmtId="185" formatCode="&quot;※&quot;#\ ###\ ##0\ "/>
    <numFmt numFmtId="186" formatCode="&quot;※&quot;0\ "/>
    <numFmt numFmtId="187" formatCode="#\ ###\ ##0\ ;;\-\ "/>
    <numFmt numFmtId="188" formatCode="#,##0.0"/>
    <numFmt numFmtId="189" formatCode="#,##0.0_ "/>
    <numFmt numFmtId="190" formatCode="0.00_ "/>
    <numFmt numFmtId="191" formatCode="0.000_ "/>
    <numFmt numFmtId="192" formatCode="0.0000_ "/>
    <numFmt numFmtId="193" formatCode="0.0000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#.0\ ###\ ##0\ ;;\-\ "/>
    <numFmt numFmtId="206" formatCode="#.\ ###\ ##0\ ;;\-\ "/>
    <numFmt numFmtId="207" formatCode="0.0%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wrapText="1"/>
    </xf>
    <xf numFmtId="0" fontId="1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0" fontId="10" fillId="0" borderId="0" xfId="0" applyFont="1" applyFill="1" applyAlignment="1">
      <alignment horizontal="distributed"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187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87" fontId="1" fillId="0" borderId="15" xfId="0" applyNumberFormat="1" applyFont="1" applyFill="1" applyBorder="1" applyAlignment="1">
      <alignment vertical="center"/>
    </xf>
    <xf numFmtId="187" fontId="1" fillId="0" borderId="1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183" fontId="1" fillId="0" borderId="0" xfId="43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176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83" fontId="5" fillId="0" borderId="0" xfId="43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87" fontId="1" fillId="0" borderId="16" xfId="0" applyNumberFormat="1" applyFont="1" applyFill="1" applyBorder="1" applyAlignment="1">
      <alignment horizontal="right" vertical="center"/>
    </xf>
    <xf numFmtId="187" fontId="1" fillId="0" borderId="0" xfId="0" applyNumberFormat="1" applyFont="1" applyFill="1" applyBorder="1" applyAlignment="1">
      <alignment horizontal="right" vertical="center"/>
    </xf>
    <xf numFmtId="187" fontId="1" fillId="0" borderId="0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distributed" wrapText="1"/>
    </xf>
    <xf numFmtId="0" fontId="4" fillId="0" borderId="16" xfId="0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GridLines="0" tabSelected="1" zoomScale="115" zoomScaleNormal="115" zoomScaleSheetLayoutView="100" zoomScalePageLayoutView="0" workbookViewId="0" topLeftCell="A3">
      <selection activeCell="A3" sqref="A3:N28"/>
    </sheetView>
  </sheetViews>
  <sheetFormatPr defaultColWidth="9.00390625" defaultRowHeight="13.5"/>
  <cols>
    <col min="1" max="1" width="1.25" style="1" customWidth="1"/>
    <col min="2" max="2" width="9.25390625" style="1" customWidth="1"/>
    <col min="3" max="3" width="1.25" style="1" customWidth="1"/>
    <col min="4" max="4" width="8.625" style="1" customWidth="1"/>
    <col min="5" max="5" width="1.625" style="1" customWidth="1"/>
    <col min="6" max="6" width="4.50390625" style="1" customWidth="1"/>
    <col min="7" max="7" width="8.50390625" style="1" customWidth="1"/>
    <col min="8" max="8" width="5.375" style="1" customWidth="1"/>
    <col min="9" max="9" width="8.25390625" style="1" customWidth="1"/>
    <col min="10" max="10" width="5.125" style="1" customWidth="1"/>
    <col min="11" max="11" width="8.625" style="1" customWidth="1"/>
    <col min="12" max="12" width="5.125" style="1" customWidth="1"/>
    <col min="13" max="13" width="8.50390625" style="1" customWidth="1"/>
    <col min="14" max="14" width="10.75390625" style="1" customWidth="1"/>
    <col min="15" max="15" width="0.37109375" style="1" customWidth="1"/>
    <col min="16" max="16384" width="9.00390625" style="1" customWidth="1"/>
  </cols>
  <sheetData>
    <row r="1" spans="5:14" ht="21.75" customHeight="1">
      <c r="E1" s="51" t="s">
        <v>32</v>
      </c>
      <c r="F1" s="51"/>
      <c r="G1" s="51"/>
      <c r="H1" s="51"/>
      <c r="I1" s="51"/>
      <c r="J1" s="51"/>
      <c r="K1" s="51"/>
      <c r="L1" s="51"/>
      <c r="N1" s="2" t="s">
        <v>9</v>
      </c>
    </row>
    <row r="2" spans="6:14" ht="3" customHeight="1">
      <c r="F2" s="3"/>
      <c r="G2" s="3"/>
      <c r="H2" s="3"/>
      <c r="I2" s="3"/>
      <c r="J2" s="3"/>
      <c r="K2" s="3"/>
      <c r="L2" s="3"/>
      <c r="N2" s="4"/>
    </row>
    <row r="3" spans="1:14" ht="19.5" customHeight="1">
      <c r="A3" s="5"/>
      <c r="B3" s="43" t="s">
        <v>0</v>
      </c>
      <c r="C3" s="5"/>
      <c r="D3" s="6" t="s">
        <v>1</v>
      </c>
      <c r="E3" s="46" t="s">
        <v>2</v>
      </c>
      <c r="F3" s="47"/>
      <c r="G3" s="48"/>
      <c r="H3" s="46" t="s">
        <v>3</v>
      </c>
      <c r="I3" s="48"/>
      <c r="J3" s="46" t="s">
        <v>4</v>
      </c>
      <c r="K3" s="48"/>
      <c r="L3" s="49" t="s">
        <v>5</v>
      </c>
      <c r="M3" s="50"/>
      <c r="N3" s="52" t="s">
        <v>6</v>
      </c>
    </row>
    <row r="4" spans="1:14" ht="9.75" customHeight="1">
      <c r="A4" s="7"/>
      <c r="B4" s="44"/>
      <c r="C4" s="7"/>
      <c r="D4" s="8" t="s">
        <v>10</v>
      </c>
      <c r="E4" s="37" t="s">
        <v>7</v>
      </c>
      <c r="F4" s="38"/>
      <c r="G4" s="41" t="s">
        <v>8</v>
      </c>
      <c r="H4" s="41" t="s">
        <v>7</v>
      </c>
      <c r="I4" s="41" t="s">
        <v>8</v>
      </c>
      <c r="J4" s="41" t="s">
        <v>7</v>
      </c>
      <c r="K4" s="41" t="s">
        <v>8</v>
      </c>
      <c r="L4" s="41" t="s">
        <v>7</v>
      </c>
      <c r="M4" s="9" t="s">
        <v>8</v>
      </c>
      <c r="N4" s="53"/>
    </row>
    <row r="5" spans="1:14" ht="9.75" customHeight="1">
      <c r="A5" s="10"/>
      <c r="B5" s="45"/>
      <c r="C5" s="10"/>
      <c r="D5" s="11"/>
      <c r="E5" s="39"/>
      <c r="F5" s="40"/>
      <c r="G5" s="42"/>
      <c r="H5" s="42"/>
      <c r="I5" s="42"/>
      <c r="J5" s="42"/>
      <c r="K5" s="42"/>
      <c r="L5" s="42"/>
      <c r="M5" s="12" t="s">
        <v>11</v>
      </c>
      <c r="N5" s="13" t="s">
        <v>12</v>
      </c>
    </row>
    <row r="6" spans="4:5" ht="3" customHeight="1">
      <c r="D6" s="14"/>
      <c r="E6" s="7"/>
    </row>
    <row r="7" spans="2:14" ht="12" customHeight="1">
      <c r="B7" s="15" t="s">
        <v>29</v>
      </c>
      <c r="D7" s="16">
        <v>1071257</v>
      </c>
      <c r="E7" s="7"/>
      <c r="F7" s="17">
        <v>12</v>
      </c>
      <c r="G7" s="17">
        <v>954901</v>
      </c>
      <c r="H7" s="17">
        <v>62</v>
      </c>
      <c r="I7" s="17">
        <v>38347</v>
      </c>
      <c r="J7" s="17">
        <v>160</v>
      </c>
      <c r="K7" s="17">
        <v>3098</v>
      </c>
      <c r="L7" s="17">
        <v>234</v>
      </c>
      <c r="M7" s="17">
        <v>996346</v>
      </c>
      <c r="N7" s="25">
        <v>93.00718688419306</v>
      </c>
    </row>
    <row r="8" spans="2:14" ht="12" customHeight="1">
      <c r="B8" s="15" t="s">
        <v>30</v>
      </c>
      <c r="D8" s="16">
        <v>1065139</v>
      </c>
      <c r="E8" s="7"/>
      <c r="F8" s="17">
        <v>12</v>
      </c>
      <c r="G8" s="17">
        <v>952098</v>
      </c>
      <c r="H8" s="17">
        <v>59</v>
      </c>
      <c r="I8" s="17">
        <v>37654</v>
      </c>
      <c r="J8" s="17">
        <v>159</v>
      </c>
      <c r="K8" s="17">
        <v>3411</v>
      </c>
      <c r="L8" s="17">
        <v>230</v>
      </c>
      <c r="M8" s="17">
        <v>993163</v>
      </c>
      <c r="N8" s="25">
        <v>93.24257209622407</v>
      </c>
    </row>
    <row r="9" spans="2:14" s="18" customFormat="1" ht="12" customHeight="1">
      <c r="B9" s="15" t="s">
        <v>31</v>
      </c>
      <c r="D9" s="16">
        <v>1063070</v>
      </c>
      <c r="E9" s="7"/>
      <c r="F9" s="17">
        <v>12</v>
      </c>
      <c r="G9" s="17">
        <v>948866</v>
      </c>
      <c r="H9" s="17">
        <v>57</v>
      </c>
      <c r="I9" s="17">
        <v>37126</v>
      </c>
      <c r="J9" s="17">
        <v>158</v>
      </c>
      <c r="K9" s="17">
        <v>3246</v>
      </c>
      <c r="L9" s="17">
        <v>227</v>
      </c>
      <c r="M9" s="17">
        <v>989238</v>
      </c>
      <c r="N9" s="25">
        <v>93.0548317608436</v>
      </c>
    </row>
    <row r="10" spans="2:14" s="18" customFormat="1" ht="12" customHeight="1">
      <c r="B10" s="15" t="s">
        <v>33</v>
      </c>
      <c r="D10" s="16">
        <v>1056925</v>
      </c>
      <c r="E10" s="7"/>
      <c r="F10" s="17">
        <f>SUM(F13:F27)</f>
        <v>12</v>
      </c>
      <c r="G10" s="17">
        <v>944892</v>
      </c>
      <c r="H10" s="17">
        <v>56</v>
      </c>
      <c r="I10" s="17">
        <v>36224</v>
      </c>
      <c r="J10" s="17">
        <v>156</v>
      </c>
      <c r="K10" s="17">
        <v>3132</v>
      </c>
      <c r="L10" s="17">
        <f>SUM(F10)+SUM(H10)+SUM(J10)</f>
        <v>224</v>
      </c>
      <c r="M10" s="17">
        <f>SUM(G10)+SUM(I10)+SUM(K10)</f>
        <v>984248</v>
      </c>
      <c r="N10" s="25">
        <v>93.1</v>
      </c>
    </row>
    <row r="11" spans="2:14" s="18" customFormat="1" ht="12" customHeight="1">
      <c r="B11" s="26" t="s">
        <v>36</v>
      </c>
      <c r="D11" s="29">
        <v>1051628</v>
      </c>
      <c r="E11" s="30"/>
      <c r="F11" s="31">
        <v>12</v>
      </c>
      <c r="G11" s="31">
        <v>952452</v>
      </c>
      <c r="H11" s="31">
        <v>46</v>
      </c>
      <c r="I11" s="31">
        <v>24107</v>
      </c>
      <c r="J11" s="31">
        <v>160</v>
      </c>
      <c r="K11" s="31">
        <v>3184</v>
      </c>
      <c r="L11" s="31">
        <v>218</v>
      </c>
      <c r="M11" s="31">
        <v>979743</v>
      </c>
      <c r="N11" s="32">
        <v>93.2</v>
      </c>
    </row>
    <row r="12" spans="2:14" ht="6" customHeight="1">
      <c r="B12" s="19"/>
      <c r="D12" s="16"/>
      <c r="F12" s="17"/>
      <c r="G12" s="17"/>
      <c r="H12" s="17"/>
      <c r="I12" s="17"/>
      <c r="J12" s="17"/>
      <c r="K12" s="17"/>
      <c r="L12" s="17"/>
      <c r="M12" s="17"/>
      <c r="N12" s="33"/>
    </row>
    <row r="13" spans="2:18" ht="12" customHeight="1">
      <c r="B13" s="24" t="s">
        <v>14</v>
      </c>
      <c r="D13" s="34">
        <v>416498</v>
      </c>
      <c r="E13" s="20"/>
      <c r="F13" s="35">
        <v>1</v>
      </c>
      <c r="G13" s="35">
        <v>411834</v>
      </c>
      <c r="H13" s="35">
        <v>0</v>
      </c>
      <c r="I13" s="35">
        <v>0</v>
      </c>
      <c r="J13" s="35">
        <v>62</v>
      </c>
      <c r="K13" s="35">
        <v>1669</v>
      </c>
      <c r="L13" s="35">
        <f>SUM(F13)+SUM(H13)+SUM(J13)</f>
        <v>63</v>
      </c>
      <c r="M13" s="35">
        <f>SUM(G13)+SUM(I13)+SUM(K13)</f>
        <v>413503</v>
      </c>
      <c r="N13" s="25">
        <f>M13/D13*100</f>
        <v>99.28090891192754</v>
      </c>
      <c r="Q13" s="21"/>
      <c r="R13" s="21"/>
    </row>
    <row r="14" spans="2:14" ht="12" customHeight="1">
      <c r="B14" s="24" t="s">
        <v>15</v>
      </c>
      <c r="D14" s="34">
        <v>169683</v>
      </c>
      <c r="E14" s="20"/>
      <c r="F14" s="35">
        <v>1</v>
      </c>
      <c r="G14" s="35">
        <v>156232</v>
      </c>
      <c r="H14" s="35">
        <v>0</v>
      </c>
      <c r="I14" s="35">
        <v>0</v>
      </c>
      <c r="J14" s="35">
        <v>23</v>
      </c>
      <c r="K14" s="35">
        <v>0</v>
      </c>
      <c r="L14" s="35">
        <f aca="true" t="shared" si="0" ref="L14:M23">SUM(F14)+SUM(H14)+SUM(J14)</f>
        <v>24</v>
      </c>
      <c r="M14" s="35">
        <f t="shared" si="0"/>
        <v>156232</v>
      </c>
      <c r="N14" s="25">
        <f aca="true" t="shared" si="1" ref="N14:N27">M14/D14*100</f>
        <v>92.07286528408856</v>
      </c>
    </row>
    <row r="15" spans="2:14" ht="12" customHeight="1">
      <c r="B15" s="24" t="s">
        <v>16</v>
      </c>
      <c r="D15" s="34">
        <v>41932</v>
      </c>
      <c r="E15" s="20"/>
      <c r="F15" s="35">
        <v>1</v>
      </c>
      <c r="G15" s="35">
        <v>36013</v>
      </c>
      <c r="H15" s="35">
        <v>9</v>
      </c>
      <c r="I15" s="35">
        <v>1351</v>
      </c>
      <c r="J15" s="35">
        <v>14</v>
      </c>
      <c r="K15" s="35">
        <v>183</v>
      </c>
      <c r="L15" s="35">
        <f t="shared" si="0"/>
        <v>24</v>
      </c>
      <c r="M15" s="35">
        <f t="shared" si="0"/>
        <v>37547</v>
      </c>
      <c r="N15" s="25">
        <f>M15/D15*100</f>
        <v>89.54259276924545</v>
      </c>
    </row>
    <row r="16" spans="2:14" ht="12" customHeight="1">
      <c r="B16" s="24" t="s">
        <v>17</v>
      </c>
      <c r="D16" s="34">
        <v>46169</v>
      </c>
      <c r="E16" s="20"/>
      <c r="F16" s="35">
        <v>1</v>
      </c>
      <c r="G16" s="35">
        <v>41996</v>
      </c>
      <c r="H16" s="35">
        <v>0</v>
      </c>
      <c r="I16" s="35">
        <v>0</v>
      </c>
      <c r="J16" s="35">
        <v>1</v>
      </c>
      <c r="K16" s="35">
        <v>0</v>
      </c>
      <c r="L16" s="35">
        <f t="shared" si="0"/>
        <v>2</v>
      </c>
      <c r="M16" s="35">
        <f t="shared" si="0"/>
        <v>41996</v>
      </c>
      <c r="N16" s="25">
        <f t="shared" si="1"/>
        <v>90.96146765145444</v>
      </c>
    </row>
    <row r="17" spans="2:14" ht="12" customHeight="1">
      <c r="B17" s="24" t="s">
        <v>18</v>
      </c>
      <c r="D17" s="34">
        <v>32532</v>
      </c>
      <c r="E17" s="20"/>
      <c r="F17" s="35">
        <v>1</v>
      </c>
      <c r="G17" s="35">
        <v>31768</v>
      </c>
      <c r="H17" s="35">
        <v>0</v>
      </c>
      <c r="I17" s="35">
        <v>0</v>
      </c>
      <c r="J17" s="35">
        <v>3</v>
      </c>
      <c r="K17" s="35">
        <v>0</v>
      </c>
      <c r="L17" s="35">
        <f t="shared" si="0"/>
        <v>4</v>
      </c>
      <c r="M17" s="35">
        <f t="shared" si="0"/>
        <v>31768</v>
      </c>
      <c r="N17" s="25">
        <f t="shared" si="1"/>
        <v>97.65154309602852</v>
      </c>
    </row>
    <row r="18" spans="2:17" ht="12" customHeight="1">
      <c r="B18" s="24" t="s">
        <v>19</v>
      </c>
      <c r="D18" s="34">
        <v>40468</v>
      </c>
      <c r="E18" s="20"/>
      <c r="F18" s="35">
        <v>1</v>
      </c>
      <c r="G18" s="35">
        <v>24740</v>
      </c>
      <c r="H18" s="35">
        <v>9</v>
      </c>
      <c r="I18" s="35">
        <v>5660</v>
      </c>
      <c r="J18" s="35">
        <v>7</v>
      </c>
      <c r="K18" s="35">
        <v>95</v>
      </c>
      <c r="L18" s="35">
        <f t="shared" si="0"/>
        <v>17</v>
      </c>
      <c r="M18" s="35">
        <f t="shared" si="0"/>
        <v>30495</v>
      </c>
      <c r="N18" s="25">
        <f t="shared" si="1"/>
        <v>75.3558367104873</v>
      </c>
      <c r="Q18" s="20"/>
    </row>
    <row r="19" spans="2:14" ht="12" customHeight="1">
      <c r="B19" s="24" t="s">
        <v>20</v>
      </c>
      <c r="D19" s="34">
        <v>48353</v>
      </c>
      <c r="E19" s="20"/>
      <c r="F19" s="35">
        <v>1</v>
      </c>
      <c r="G19" s="35">
        <v>47564</v>
      </c>
      <c r="H19" s="35">
        <v>0</v>
      </c>
      <c r="I19" s="35">
        <v>0</v>
      </c>
      <c r="J19" s="35">
        <v>6</v>
      </c>
      <c r="K19" s="35">
        <v>37</v>
      </c>
      <c r="L19" s="35">
        <f t="shared" si="0"/>
        <v>7</v>
      </c>
      <c r="M19" s="35">
        <f t="shared" si="0"/>
        <v>47601</v>
      </c>
      <c r="N19" s="25">
        <f t="shared" si="1"/>
        <v>98.44477074845408</v>
      </c>
    </row>
    <row r="20" spans="2:14" ht="12" customHeight="1">
      <c r="B20" s="24" t="s">
        <v>21</v>
      </c>
      <c r="D20" s="34">
        <v>29557</v>
      </c>
      <c r="E20" s="20"/>
      <c r="F20" s="35">
        <v>1</v>
      </c>
      <c r="G20" s="35">
        <v>19131</v>
      </c>
      <c r="H20" s="35">
        <v>0</v>
      </c>
      <c r="I20" s="35">
        <v>0</v>
      </c>
      <c r="J20" s="35">
        <v>8</v>
      </c>
      <c r="K20" s="35">
        <v>476</v>
      </c>
      <c r="L20" s="35">
        <f t="shared" si="0"/>
        <v>9</v>
      </c>
      <c r="M20" s="35">
        <f t="shared" si="0"/>
        <v>19607</v>
      </c>
      <c r="N20" s="25">
        <f t="shared" si="1"/>
        <v>66.33623168792504</v>
      </c>
    </row>
    <row r="21" spans="2:14" ht="12" customHeight="1">
      <c r="B21" s="24" t="s">
        <v>22</v>
      </c>
      <c r="D21" s="34">
        <v>49490</v>
      </c>
      <c r="E21" s="20"/>
      <c r="F21" s="35">
        <v>1</v>
      </c>
      <c r="G21" s="35">
        <v>48966</v>
      </c>
      <c r="H21" s="35">
        <v>0</v>
      </c>
      <c r="I21" s="35">
        <v>0</v>
      </c>
      <c r="J21" s="35">
        <v>7</v>
      </c>
      <c r="K21" s="35">
        <v>326</v>
      </c>
      <c r="L21" s="35">
        <f t="shared" si="0"/>
        <v>8</v>
      </c>
      <c r="M21" s="35">
        <f t="shared" si="0"/>
        <v>49292</v>
      </c>
      <c r="N21" s="25">
        <f t="shared" si="1"/>
        <v>99.59991917559104</v>
      </c>
    </row>
    <row r="22" spans="2:14" ht="12" customHeight="1">
      <c r="B22" s="24" t="s">
        <v>23</v>
      </c>
      <c r="D22" s="34">
        <v>91293</v>
      </c>
      <c r="E22" s="20"/>
      <c r="F22" s="35">
        <v>1</v>
      </c>
      <c r="G22" s="35">
        <v>90408</v>
      </c>
      <c r="H22" s="35">
        <v>0</v>
      </c>
      <c r="I22" s="35">
        <v>0</v>
      </c>
      <c r="J22" s="35">
        <v>1</v>
      </c>
      <c r="K22" s="35">
        <v>0</v>
      </c>
      <c r="L22" s="35">
        <f t="shared" si="0"/>
        <v>2</v>
      </c>
      <c r="M22" s="35">
        <f t="shared" si="0"/>
        <v>90408</v>
      </c>
      <c r="N22" s="25">
        <f t="shared" si="1"/>
        <v>99.03059380237258</v>
      </c>
    </row>
    <row r="23" spans="2:14" ht="12" customHeight="1">
      <c r="B23" s="24" t="s">
        <v>24</v>
      </c>
      <c r="D23" s="34">
        <v>3023</v>
      </c>
      <c r="E23" s="20"/>
      <c r="F23" s="35">
        <v>0</v>
      </c>
      <c r="G23" s="35">
        <v>0</v>
      </c>
      <c r="H23" s="35">
        <v>1</v>
      </c>
      <c r="I23" s="35">
        <v>2994</v>
      </c>
      <c r="J23" s="35">
        <v>0</v>
      </c>
      <c r="K23" s="35">
        <v>0</v>
      </c>
      <c r="L23" s="35">
        <f t="shared" si="0"/>
        <v>1</v>
      </c>
      <c r="M23" s="35">
        <f t="shared" si="0"/>
        <v>2994</v>
      </c>
      <c r="N23" s="25">
        <f>M23/D23*100</f>
        <v>99.04068805822031</v>
      </c>
    </row>
    <row r="24" spans="2:14" ht="12" customHeight="1">
      <c r="B24" s="24" t="s">
        <v>25</v>
      </c>
      <c r="D24" s="34">
        <v>20286</v>
      </c>
      <c r="E24" s="20"/>
      <c r="F24" s="35">
        <v>1</v>
      </c>
      <c r="G24" s="35">
        <v>18733</v>
      </c>
      <c r="H24" s="35">
        <v>0</v>
      </c>
      <c r="I24" s="35">
        <v>0</v>
      </c>
      <c r="J24" s="35">
        <v>2</v>
      </c>
      <c r="K24" s="35">
        <v>0</v>
      </c>
      <c r="L24" s="35">
        <f aca="true" t="shared" si="2" ref="L24:M26">SUM(F24)+SUM(H24)+SUM(J24)</f>
        <v>3</v>
      </c>
      <c r="M24" s="35">
        <f t="shared" si="2"/>
        <v>18733</v>
      </c>
      <c r="N24" s="25">
        <f t="shared" si="1"/>
        <v>92.34447402149264</v>
      </c>
    </row>
    <row r="25" spans="2:14" ht="12" customHeight="1">
      <c r="B25" s="24" t="s">
        <v>26</v>
      </c>
      <c r="D25" s="34">
        <v>25806</v>
      </c>
      <c r="E25" s="20"/>
      <c r="F25" s="35">
        <v>1</v>
      </c>
      <c r="G25" s="35">
        <v>25067</v>
      </c>
      <c r="H25" s="35">
        <v>0</v>
      </c>
      <c r="I25" s="35">
        <v>0</v>
      </c>
      <c r="J25" s="35">
        <v>11</v>
      </c>
      <c r="K25" s="35">
        <v>0</v>
      </c>
      <c r="L25" s="35">
        <f t="shared" si="2"/>
        <v>12</v>
      </c>
      <c r="M25" s="35">
        <f t="shared" si="2"/>
        <v>25067</v>
      </c>
      <c r="N25" s="25">
        <f t="shared" si="1"/>
        <v>97.1363248856855</v>
      </c>
    </row>
    <row r="26" spans="2:14" ht="12" customHeight="1">
      <c r="B26" s="24" t="s">
        <v>27</v>
      </c>
      <c r="D26" s="34">
        <v>24964</v>
      </c>
      <c r="E26" s="20"/>
      <c r="F26" s="35">
        <v>0</v>
      </c>
      <c r="G26" s="35">
        <v>0</v>
      </c>
      <c r="H26" s="35">
        <v>16</v>
      </c>
      <c r="I26" s="35">
        <v>5967</v>
      </c>
      <c r="J26" s="35">
        <v>9</v>
      </c>
      <c r="K26" s="35">
        <v>100</v>
      </c>
      <c r="L26" s="35">
        <f t="shared" si="2"/>
        <v>25</v>
      </c>
      <c r="M26" s="35">
        <f t="shared" si="2"/>
        <v>6067</v>
      </c>
      <c r="N26" s="25">
        <f t="shared" si="1"/>
        <v>24.30299631469316</v>
      </c>
    </row>
    <row r="27" spans="1:14" ht="12" customHeight="1">
      <c r="A27" s="7"/>
      <c r="B27" s="24" t="s">
        <v>28</v>
      </c>
      <c r="C27" s="7"/>
      <c r="D27" s="34">
        <v>11574</v>
      </c>
      <c r="E27" s="36"/>
      <c r="F27" s="35">
        <v>0</v>
      </c>
      <c r="G27" s="35">
        <v>0</v>
      </c>
      <c r="H27" s="35">
        <v>11</v>
      </c>
      <c r="I27" s="35">
        <v>8135</v>
      </c>
      <c r="J27" s="35">
        <v>6</v>
      </c>
      <c r="K27" s="35">
        <v>298</v>
      </c>
      <c r="L27" s="35">
        <f>SUM(F27)+SUM(H27)+SUM(J27)</f>
        <v>17</v>
      </c>
      <c r="M27" s="35">
        <f>SUM(G27)+SUM(I27)+SUM(K27)</f>
        <v>8433</v>
      </c>
      <c r="N27" s="25">
        <f t="shared" si="1"/>
        <v>72.86158631415242</v>
      </c>
    </row>
    <row r="28" spans="1:15" ht="3" customHeight="1">
      <c r="A28" s="10"/>
      <c r="B28" s="10"/>
      <c r="C28" s="10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7"/>
    </row>
    <row r="29" spans="1:14" ht="6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0.5" customHeight="1">
      <c r="A30" s="7"/>
      <c r="B30" s="7" t="s">
        <v>34</v>
      </c>
      <c r="C30" s="7"/>
      <c r="D30" s="7"/>
      <c r="E30" s="7"/>
      <c r="F30" s="7"/>
      <c r="G30" s="7"/>
      <c r="H30" s="7"/>
      <c r="I30" s="7"/>
      <c r="K30" s="7"/>
      <c r="L30" s="7"/>
      <c r="M30" s="7"/>
      <c r="N30" s="7"/>
    </row>
    <row r="31" ht="10.5">
      <c r="B31" s="27" t="s">
        <v>35</v>
      </c>
    </row>
    <row r="32" spans="2:9" ht="10.5">
      <c r="B32" s="27" t="s">
        <v>37</v>
      </c>
      <c r="I32" s="28"/>
    </row>
    <row r="33" ht="10.5">
      <c r="B33" s="1" t="s">
        <v>13</v>
      </c>
    </row>
    <row r="37" ht="10.5">
      <c r="D37" s="20"/>
    </row>
  </sheetData>
  <sheetProtection/>
  <mergeCells count="14">
    <mergeCell ref="B3:B5"/>
    <mergeCell ref="E3:G3"/>
    <mergeCell ref="H3:I3"/>
    <mergeCell ref="J3:K3"/>
    <mergeCell ref="L3:M3"/>
    <mergeCell ref="E1:L1"/>
    <mergeCell ref="N3:N4"/>
    <mergeCell ref="E4:F5"/>
    <mergeCell ref="G4:G5"/>
    <mergeCell ref="H4:H5"/>
    <mergeCell ref="I4:I5"/>
    <mergeCell ref="J4:J5"/>
    <mergeCell ref="K4:K5"/>
    <mergeCell ref="L4:L5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2016-11-14T07:02:58Z</cp:lastPrinted>
  <dcterms:created xsi:type="dcterms:W3CDTF">2002-11-26T06:34:53Z</dcterms:created>
  <dcterms:modified xsi:type="dcterms:W3CDTF">2019-03-07T06:32:24Z</dcterms:modified>
  <cp:category/>
  <cp:version/>
  <cp:contentType/>
  <cp:contentStatus/>
</cp:coreProperties>
</file>