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activeTab="0"/>
  </bookViews>
  <sheets>
    <sheet name="19 1 h27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<sst xmlns="http://schemas.openxmlformats.org/spreadsheetml/2006/main" count="63" uniqueCount="37">
  <si>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</si>
  <si>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</si>
  <si>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</si>
  <si>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</si>
  <si>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</si>
  <si>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</si>
  <si>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</si>
  <si>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</si>
  <si>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</si>
  <si>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</si>
  <si>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</si>
  <si>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</si>
  <si>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</si>
  <si>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</si>
  <si>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</si>
  <si>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</si>
  <si>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</si>
  <si>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</si>
  <si>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</si>
  <si>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</si>
  <si>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</si>
  <si>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</si>
  <si>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</si>
  <si>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</si>
  <si>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</si>
  <si>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</si>
  <si>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</si>
  <si>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</si>
  <si>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特別支援学校</t>
  </si>
  <si>
    <t>注　　職員数の年計は高等専門学校を含まない。
資料　高等専門学校、短期大学、大学は、文部科学省「学校基本調査報告書」
　　　それ以外は、富山県統計調査課「学校基本調査報告書」(各年５月１日現在）</t>
  </si>
  <si>
    <t>…</t>
  </si>
  <si>
    <t>平成23年</t>
  </si>
  <si>
    <t>平成24年</t>
  </si>
  <si>
    <t>平成25年</t>
  </si>
  <si>
    <t>平成26年</t>
  </si>
  <si>
    <t>平成27年</t>
  </si>
  <si>
    <t>幼保連携型
認定こども園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</si>
</sst>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  <numFmt numFmtId="183" formatCode="_ * #,##0;_ * \-#,##0;_ * &quot;-&quot;;_ 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10" fillId="33" borderId="0" xfId="0" applyFont="1" applyFill="1" applyAlignment="1">
      <alignment/>
    </xf>
    <xf numFmtId="0" fontId="9" fillId="33" borderId="12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distributed" vertical="center"/>
    </xf>
    <xf numFmtId="182" fontId="8" fillId="33" borderId="0" xfId="0" applyNumberFormat="1" applyFont="1" applyFill="1" applyAlignment="1">
      <alignment/>
    </xf>
    <xf numFmtId="182" fontId="8" fillId="33" borderId="0" xfId="49" applyNumberFormat="1" applyFont="1" applyFill="1" applyAlignment="1">
      <alignment vertical="center"/>
    </xf>
    <xf numFmtId="178" fontId="8" fillId="33" borderId="0" xfId="49" applyNumberFormat="1" applyFont="1" applyFill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182" fontId="11" fillId="33" borderId="0" xfId="0" applyNumberFormat="1" applyFont="1" applyFill="1" applyAlignment="1">
      <alignment/>
    </xf>
    <xf numFmtId="182" fontId="11" fillId="33" borderId="0" xfId="49" applyNumberFormat="1" applyFont="1" applyFill="1" applyAlignment="1">
      <alignment vertical="center"/>
    </xf>
    <xf numFmtId="0" fontId="12" fillId="33" borderId="0" xfId="0" applyFont="1" applyFill="1" applyAlignment="1">
      <alignment/>
    </xf>
    <xf numFmtId="178" fontId="11" fillId="33" borderId="0" xfId="49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182" fontId="13" fillId="33" borderId="0" xfId="0" applyNumberFormat="1" applyFont="1" applyFill="1" applyAlignment="1">
      <alignment horizontal="right" vertical="center"/>
    </xf>
    <xf numFmtId="182" fontId="14" fillId="33" borderId="0" xfId="0" applyNumberFormat="1" applyFont="1" applyFill="1" applyAlignment="1">
      <alignment horizontal="right" vertical="center"/>
    </xf>
    <xf numFmtId="182" fontId="8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/>
    </xf>
    <xf numFmtId="178" fontId="8" fillId="33" borderId="0" xfId="0" applyNumberFormat="1" applyFont="1" applyFill="1" applyAlignment="1">
      <alignment horizontal="right" vertical="center"/>
    </xf>
    <xf numFmtId="182" fontId="8" fillId="33" borderId="0" xfId="49" applyNumberFormat="1" applyFont="1" applyFill="1" applyAlignment="1">
      <alignment horizontal="right" vertical="center"/>
    </xf>
    <xf numFmtId="182" fontId="8" fillId="33" borderId="0" xfId="0" applyNumberFormat="1" applyFont="1" applyFill="1" applyAlignment="1">
      <alignment horizontal="right"/>
    </xf>
    <xf numFmtId="182" fontId="8" fillId="33" borderId="0" xfId="0" applyNumberFormat="1" applyFont="1" applyFill="1" applyAlignment="1" quotePrefix="1">
      <alignment horizontal="right" vertical="center"/>
    </xf>
    <xf numFmtId="0" fontId="10" fillId="33" borderId="16" xfId="0" applyFont="1" applyFill="1" applyBorder="1" applyAlignment="1">
      <alignment horizontal="distributed" vertical="center"/>
    </xf>
    <xf numFmtId="41" fontId="8" fillId="33" borderId="0" xfId="0" applyNumberFormat="1" applyFont="1" applyFill="1" applyAlignment="1">
      <alignment horizontal="right" vertical="center"/>
    </xf>
    <xf numFmtId="0" fontId="8" fillId="33" borderId="17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right"/>
    </xf>
    <xf numFmtId="178" fontId="8" fillId="33" borderId="17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 indent="1"/>
    </xf>
    <xf numFmtId="180" fontId="8" fillId="33" borderId="0" xfId="0" applyNumberFormat="1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7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28575</xdr:rowOff>
    </xdr:from>
    <xdr:to>
      <xdr:col>2</xdr:col>
      <xdr:colOff>190500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2152650"/>
          <a:ext cx="666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28575</xdr:rowOff>
    </xdr:from>
    <xdr:to>
      <xdr:col>2</xdr:col>
      <xdr:colOff>209550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5000625"/>
          <a:ext cx="1047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47625</xdr:rowOff>
    </xdr:from>
    <xdr:to>
      <xdr:col>2</xdr:col>
      <xdr:colOff>200025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44100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38100</xdr:rowOff>
    </xdr:from>
    <xdr:to>
      <xdr:col>2</xdr:col>
      <xdr:colOff>190500</xdr:colOff>
      <xdr:row>27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4095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2</xdr:col>
      <xdr:colOff>209550</xdr:colOff>
      <xdr:row>36</xdr:row>
      <xdr:rowOff>0</xdr:rowOff>
    </xdr:to>
    <xdr:sp>
      <xdr:nvSpPr>
        <xdr:cNvPr id="5" name="AutoShape 7"/>
        <xdr:cNvSpPr>
          <a:spLocks/>
        </xdr:cNvSpPr>
      </xdr:nvSpPr>
      <xdr:spPr>
        <a:xfrm>
          <a:off x="962025" y="5429250"/>
          <a:ext cx="95250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28575</xdr:rowOff>
    </xdr:from>
    <xdr:to>
      <xdr:col>2</xdr:col>
      <xdr:colOff>190500</xdr:colOff>
      <xdr:row>19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981075" y="2609850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38100</xdr:rowOff>
    </xdr:from>
    <xdr:to>
      <xdr:col>2</xdr:col>
      <xdr:colOff>190500</xdr:colOff>
      <xdr:row>22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981075" y="3333750"/>
          <a:ext cx="5715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28575</xdr:rowOff>
    </xdr:from>
    <xdr:to>
      <xdr:col>2</xdr:col>
      <xdr:colOff>190500</xdr:colOff>
      <xdr:row>25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981075" y="3629025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="120" zoomScaleNormal="120" zoomScalePageLayoutView="0" workbookViewId="0" topLeftCell="A1">
      <selection activeCell="O13" sqref="O13"/>
    </sheetView>
  </sheetViews>
  <sheetFormatPr defaultColWidth="8.87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6" width="5.375" style="1" customWidth="1"/>
    <col min="7" max="7" width="6.625" style="1" customWidth="1"/>
    <col min="8" max="8" width="6.503906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56" t="s">
        <v>0</v>
      </c>
      <c r="E1" s="56"/>
      <c r="F1" s="56"/>
      <c r="H1" s="57" t="s">
        <v>1</v>
      </c>
      <c r="I1" s="57"/>
      <c r="J1" s="57"/>
      <c r="K1" s="57"/>
    </row>
    <row r="2" spans="1:13" ht="18.75" customHeight="1">
      <c r="A2" s="2"/>
      <c r="B2" s="2"/>
      <c r="C2" s="2"/>
      <c r="D2" s="58" t="s">
        <v>27</v>
      </c>
      <c r="E2" s="59"/>
      <c r="F2" s="59"/>
      <c r="G2" s="59"/>
      <c r="H2" s="59"/>
      <c r="I2" s="59"/>
      <c r="J2" s="59"/>
      <c r="K2" s="59"/>
      <c r="M2" s="3"/>
    </row>
    <row r="3" spans="1:13" ht="9.75" customHeight="1">
      <c r="A3" s="2"/>
      <c r="B3" s="2"/>
      <c r="C3" s="2"/>
      <c r="D3" s="58"/>
      <c r="E3" s="59"/>
      <c r="F3" s="59"/>
      <c r="G3" s="59"/>
      <c r="H3" s="59"/>
      <c r="I3" s="59"/>
      <c r="J3" s="59"/>
      <c r="K3" s="59"/>
      <c r="M3" s="3" t="s">
        <v>2</v>
      </c>
    </row>
    <row r="4" spans="4:13" ht="3" customHeight="1">
      <c r="D4" s="49"/>
      <c r="E4" s="4"/>
      <c r="F4" s="4"/>
      <c r="G4" s="4"/>
      <c r="H4" s="4"/>
      <c r="I4" s="4"/>
      <c r="J4" s="4"/>
      <c r="K4" s="4"/>
      <c r="L4" s="5"/>
      <c r="M4" s="6"/>
    </row>
    <row r="5" spans="1:13" s="9" customFormat="1" ht="18" customHeight="1">
      <c r="A5" s="60" t="s">
        <v>3</v>
      </c>
      <c r="B5" s="7"/>
      <c r="C5" s="62" t="s">
        <v>4</v>
      </c>
      <c r="D5" s="64" t="s">
        <v>5</v>
      </c>
      <c r="E5" s="65"/>
      <c r="F5" s="66"/>
      <c r="G5" s="64" t="s">
        <v>6</v>
      </c>
      <c r="H5" s="67"/>
      <c r="I5" s="68"/>
      <c r="J5" s="8" t="s">
        <v>7</v>
      </c>
      <c r="K5" s="64" t="s">
        <v>8</v>
      </c>
      <c r="L5" s="69"/>
      <c r="M5" s="69"/>
    </row>
    <row r="6" spans="1:13" s="9" customFormat="1" ht="18" customHeight="1">
      <c r="A6" s="61"/>
      <c r="B6" s="10"/>
      <c r="C6" s="63"/>
      <c r="D6" s="11" t="s">
        <v>9</v>
      </c>
      <c r="E6" s="11" t="s">
        <v>10</v>
      </c>
      <c r="F6" s="11" t="s">
        <v>11</v>
      </c>
      <c r="G6" s="11" t="s">
        <v>9</v>
      </c>
      <c r="H6" s="12" t="s">
        <v>12</v>
      </c>
      <c r="I6" s="12" t="s">
        <v>13</v>
      </c>
      <c r="J6" s="50" t="s">
        <v>14</v>
      </c>
      <c r="K6" s="11" t="s">
        <v>9</v>
      </c>
      <c r="L6" s="12" t="s">
        <v>12</v>
      </c>
      <c r="M6" s="13" t="s">
        <v>13</v>
      </c>
    </row>
    <row r="7" spans="1:13" s="9" customFormat="1" ht="3" customHeight="1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4" s="9" customFormat="1" ht="13.5" customHeight="1">
      <c r="A8" s="51" t="s">
        <v>31</v>
      </c>
      <c r="B8" s="18"/>
      <c r="C8" s="19"/>
      <c r="D8" s="20">
        <v>518</v>
      </c>
      <c r="E8" s="20">
        <v>514</v>
      </c>
      <c r="F8" s="20">
        <v>4</v>
      </c>
      <c r="G8" s="20">
        <v>11619</v>
      </c>
      <c r="H8" s="20">
        <v>5548</v>
      </c>
      <c r="I8" s="20">
        <v>6071</v>
      </c>
      <c r="J8" s="20">
        <v>3370</v>
      </c>
      <c r="K8" s="20">
        <v>147355</v>
      </c>
      <c r="L8" s="20">
        <v>75995</v>
      </c>
      <c r="M8" s="20">
        <v>71360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s="9" customFormat="1" ht="13.5" customHeight="1">
      <c r="A9" s="51" t="s">
        <v>32</v>
      </c>
      <c r="B9" s="18"/>
      <c r="C9" s="19"/>
      <c r="D9" s="20">
        <v>507</v>
      </c>
      <c r="E9" s="20">
        <v>504</v>
      </c>
      <c r="F9" s="20">
        <v>3</v>
      </c>
      <c r="G9" s="20">
        <v>11595</v>
      </c>
      <c r="H9" s="20">
        <v>5544</v>
      </c>
      <c r="I9" s="20">
        <v>6051</v>
      </c>
      <c r="J9" s="20">
        <v>3397</v>
      </c>
      <c r="K9" s="20">
        <v>146301</v>
      </c>
      <c r="L9" s="20">
        <v>75352</v>
      </c>
      <c r="M9" s="20">
        <v>70949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9" customFormat="1" ht="13.5" customHeight="1">
      <c r="A10" s="51" t="s">
        <v>33</v>
      </c>
      <c r="B10" s="18"/>
      <c r="C10" s="19"/>
      <c r="D10" s="20">
        <v>502</v>
      </c>
      <c r="E10" s="20">
        <v>499</v>
      </c>
      <c r="F10" s="20">
        <v>3</v>
      </c>
      <c r="G10" s="20">
        <v>11559</v>
      </c>
      <c r="H10" s="20">
        <v>5542</v>
      </c>
      <c r="I10" s="20">
        <v>6017</v>
      </c>
      <c r="J10" s="20">
        <v>3400</v>
      </c>
      <c r="K10" s="20">
        <v>144303</v>
      </c>
      <c r="L10" s="20">
        <v>74246</v>
      </c>
      <c r="M10" s="20">
        <v>70057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9" customFormat="1" ht="13.5" customHeight="1">
      <c r="A11" s="51" t="s">
        <v>34</v>
      </c>
      <c r="B11" s="18"/>
      <c r="C11" s="19"/>
      <c r="D11" s="20">
        <v>496</v>
      </c>
      <c r="E11" s="20">
        <v>491</v>
      </c>
      <c r="F11" s="20">
        <v>5</v>
      </c>
      <c r="G11" s="20">
        <v>11526</v>
      </c>
      <c r="H11" s="20">
        <v>5553</v>
      </c>
      <c r="I11" s="20">
        <v>5973</v>
      </c>
      <c r="J11" s="20">
        <v>3381</v>
      </c>
      <c r="K11" s="20">
        <v>143145</v>
      </c>
      <c r="L11" s="20">
        <v>73702</v>
      </c>
      <c r="M11" s="20">
        <v>69443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26" customFormat="1" ht="13.5" customHeight="1">
      <c r="A12" s="22" t="s">
        <v>35</v>
      </c>
      <c r="B12" s="23"/>
      <c r="C12" s="24"/>
      <c r="D12" s="25">
        <f>SUM(D14:D16)</f>
        <v>509</v>
      </c>
      <c r="E12" s="25">
        <f aca="true" t="shared" si="0" ref="E12:M12">SUM(E14:E16)</f>
        <v>504</v>
      </c>
      <c r="F12" s="25">
        <f t="shared" si="0"/>
        <v>5</v>
      </c>
      <c r="G12" s="25">
        <f t="shared" si="0"/>
        <v>11967</v>
      </c>
      <c r="H12" s="25">
        <f t="shared" si="0"/>
        <v>5522</v>
      </c>
      <c r="I12" s="25">
        <f>SUM(I14:I16)</f>
        <v>6445</v>
      </c>
      <c r="J12" s="25">
        <f t="shared" si="0"/>
        <v>3518</v>
      </c>
      <c r="K12" s="25">
        <f t="shared" si="0"/>
        <v>143138</v>
      </c>
      <c r="L12" s="25">
        <f>SUM(L14:L16)</f>
        <v>73623</v>
      </c>
      <c r="M12" s="25">
        <f t="shared" si="0"/>
        <v>69515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13" s="9" customFormat="1" ht="4.5" customHeight="1">
      <c r="A13" s="28"/>
      <c r="B13" s="29"/>
      <c r="C13" s="19"/>
      <c r="D13" s="30"/>
      <c r="E13" s="31"/>
      <c r="F13" s="31"/>
      <c r="G13" s="31"/>
      <c r="H13" s="31"/>
      <c r="I13" s="30"/>
      <c r="J13" s="31"/>
      <c r="K13" s="31"/>
      <c r="L13" s="31"/>
      <c r="M13" s="31"/>
    </row>
    <row r="14" spans="1:24" s="33" customFormat="1" ht="12" customHeight="1">
      <c r="A14" s="16"/>
      <c r="B14" s="18"/>
      <c r="C14" s="32" t="s">
        <v>15</v>
      </c>
      <c r="D14" s="20">
        <f aca="true" t="shared" si="1" ref="D14:M14">D17+D21+D23+D28+D30+D32</f>
        <v>6</v>
      </c>
      <c r="E14" s="20">
        <f t="shared" si="1"/>
        <v>6</v>
      </c>
      <c r="F14" s="20">
        <f t="shared" si="1"/>
        <v>0</v>
      </c>
      <c r="G14" s="20">
        <f t="shared" si="1"/>
        <v>1085</v>
      </c>
      <c r="H14" s="20">
        <f t="shared" si="1"/>
        <v>867</v>
      </c>
      <c r="I14" s="20">
        <f t="shared" si="1"/>
        <v>218</v>
      </c>
      <c r="J14" s="20">
        <f>J23+J32</f>
        <v>1298</v>
      </c>
      <c r="K14" s="20">
        <f t="shared" si="1"/>
        <v>11784</v>
      </c>
      <c r="L14" s="20">
        <f t="shared" si="1"/>
        <v>7087</v>
      </c>
      <c r="M14" s="20">
        <f t="shared" si="1"/>
        <v>4697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s="33" customFormat="1" ht="12" customHeight="1">
      <c r="A15" s="51" t="s">
        <v>9</v>
      </c>
      <c r="B15" s="18"/>
      <c r="C15" s="32" t="s">
        <v>16</v>
      </c>
      <c r="D15" s="20">
        <f>D18+D22+D24+D26+D29+D33+D35</f>
        <v>369</v>
      </c>
      <c r="E15" s="20">
        <f aca="true" t="shared" si="2" ref="E15:M15">E18+E22+E24+E26+E29+E33+E35</f>
        <v>364</v>
      </c>
      <c r="F15" s="20">
        <f t="shared" si="2"/>
        <v>5</v>
      </c>
      <c r="G15" s="20">
        <f t="shared" si="2"/>
        <v>8852</v>
      </c>
      <c r="H15" s="20">
        <f t="shared" si="2"/>
        <v>3920</v>
      </c>
      <c r="I15" s="20">
        <f t="shared" si="2"/>
        <v>4932</v>
      </c>
      <c r="J15" s="20">
        <f t="shared" si="2"/>
        <v>1739</v>
      </c>
      <c r="K15" s="20">
        <f t="shared" si="2"/>
        <v>109958</v>
      </c>
      <c r="L15" s="20">
        <f t="shared" si="2"/>
        <v>55964</v>
      </c>
      <c r="M15" s="20">
        <f t="shared" si="2"/>
        <v>53994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33" customFormat="1" ht="12" customHeight="1">
      <c r="A16" s="51"/>
      <c r="B16" s="18"/>
      <c r="C16" s="32" t="s">
        <v>17</v>
      </c>
      <c r="D16" s="20">
        <f aca="true" t="shared" si="3" ref="D16:M16">D19+D25+D27+D31+D34+D36+D37+D20</f>
        <v>134</v>
      </c>
      <c r="E16" s="20">
        <f t="shared" si="3"/>
        <v>134</v>
      </c>
      <c r="F16" s="20">
        <f t="shared" si="3"/>
        <v>0</v>
      </c>
      <c r="G16" s="20">
        <f t="shared" si="3"/>
        <v>2030</v>
      </c>
      <c r="H16" s="20">
        <f t="shared" si="3"/>
        <v>735</v>
      </c>
      <c r="I16" s="20">
        <f t="shared" si="3"/>
        <v>1295</v>
      </c>
      <c r="J16" s="20">
        <f t="shared" si="3"/>
        <v>481</v>
      </c>
      <c r="K16" s="20">
        <f t="shared" si="3"/>
        <v>21396</v>
      </c>
      <c r="L16" s="20">
        <f t="shared" si="3"/>
        <v>10572</v>
      </c>
      <c r="M16" s="20">
        <f t="shared" si="3"/>
        <v>10824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13" s="33" customFormat="1" ht="12" customHeight="1">
      <c r="A17" s="51"/>
      <c r="B17" s="18"/>
      <c r="C17" s="36" t="s">
        <v>15</v>
      </c>
      <c r="D17" s="32">
        <f>+E17+F17</f>
        <v>1</v>
      </c>
      <c r="E17" s="32">
        <v>1</v>
      </c>
      <c r="F17" s="35">
        <v>0</v>
      </c>
      <c r="G17" s="32">
        <f>+H17+I17</f>
        <v>7</v>
      </c>
      <c r="H17" s="32">
        <v>0</v>
      </c>
      <c r="I17" s="32">
        <v>7</v>
      </c>
      <c r="J17" s="35">
        <v>0</v>
      </c>
      <c r="K17" s="32">
        <f>+L17+M17</f>
        <v>99</v>
      </c>
      <c r="L17" s="32">
        <v>38</v>
      </c>
      <c r="M17" s="32">
        <v>61</v>
      </c>
    </row>
    <row r="18" spans="1:13" s="33" customFormat="1" ht="12" customHeight="1">
      <c r="A18" s="51" t="s">
        <v>18</v>
      </c>
      <c r="B18" s="18"/>
      <c r="C18" s="36" t="s">
        <v>16</v>
      </c>
      <c r="D18" s="32">
        <f>+E18+F18</f>
        <v>29</v>
      </c>
      <c r="E18" s="32">
        <v>29</v>
      </c>
      <c r="F18" s="35">
        <v>0</v>
      </c>
      <c r="G18" s="32">
        <f aca="true" t="shared" si="4" ref="G18:G37">+H18+I18</f>
        <v>130</v>
      </c>
      <c r="H18" s="37">
        <v>0</v>
      </c>
      <c r="I18" s="32">
        <v>130</v>
      </c>
      <c r="J18" s="32">
        <v>31</v>
      </c>
      <c r="K18" s="32">
        <f aca="true" t="shared" si="5" ref="K18:K37">+L18+M18</f>
        <v>1277</v>
      </c>
      <c r="L18" s="32">
        <v>666</v>
      </c>
      <c r="M18" s="32">
        <v>611</v>
      </c>
    </row>
    <row r="19" spans="1:13" s="33" customFormat="1" ht="12" customHeight="1">
      <c r="A19" s="51"/>
      <c r="B19" s="18"/>
      <c r="C19" s="36" t="s">
        <v>17</v>
      </c>
      <c r="D19" s="32">
        <f>+E19+F19</f>
        <v>44</v>
      </c>
      <c r="E19" s="32">
        <v>44</v>
      </c>
      <c r="F19" s="35">
        <v>0</v>
      </c>
      <c r="G19" s="32">
        <f t="shared" si="4"/>
        <v>377</v>
      </c>
      <c r="H19" s="32">
        <v>28</v>
      </c>
      <c r="I19" s="32">
        <v>349</v>
      </c>
      <c r="J19" s="32">
        <v>65</v>
      </c>
      <c r="K19" s="32">
        <f t="shared" si="5"/>
        <v>3852</v>
      </c>
      <c r="L19" s="32">
        <v>1909</v>
      </c>
      <c r="M19" s="32">
        <v>1943</v>
      </c>
    </row>
    <row r="20" spans="1:13" s="33" customFormat="1" ht="20.25" customHeight="1">
      <c r="A20" s="52" t="s">
        <v>36</v>
      </c>
      <c r="B20" s="18"/>
      <c r="C20" s="32" t="s">
        <v>17</v>
      </c>
      <c r="D20" s="32">
        <f>+E20+F20</f>
        <v>26</v>
      </c>
      <c r="E20" s="32">
        <v>26</v>
      </c>
      <c r="F20" s="35">
        <v>0</v>
      </c>
      <c r="G20" s="32">
        <f>+H20+I20</f>
        <v>594</v>
      </c>
      <c r="H20" s="32">
        <v>21</v>
      </c>
      <c r="I20" s="32">
        <v>573</v>
      </c>
      <c r="J20" s="32">
        <v>123</v>
      </c>
      <c r="K20" s="32">
        <f>+L20+M20</f>
        <v>3972</v>
      </c>
      <c r="L20" s="32">
        <v>2003</v>
      </c>
      <c r="M20" s="32">
        <v>1969</v>
      </c>
    </row>
    <row r="21" spans="1:14" s="33" customFormat="1" ht="12" customHeight="1">
      <c r="A21" s="53" t="s">
        <v>19</v>
      </c>
      <c r="B21" s="18"/>
      <c r="C21" s="36" t="s">
        <v>15</v>
      </c>
      <c r="D21" s="32">
        <f>+E21+F21</f>
        <v>1</v>
      </c>
      <c r="E21" s="32">
        <v>1</v>
      </c>
      <c r="F21" s="35">
        <v>0</v>
      </c>
      <c r="G21" s="32">
        <f t="shared" si="4"/>
        <v>18</v>
      </c>
      <c r="H21" s="32">
        <v>11</v>
      </c>
      <c r="I21" s="32">
        <v>7</v>
      </c>
      <c r="J21" s="35">
        <v>0</v>
      </c>
      <c r="K21" s="32">
        <f t="shared" si="5"/>
        <v>437</v>
      </c>
      <c r="L21" s="32">
        <v>217</v>
      </c>
      <c r="M21" s="32">
        <v>220</v>
      </c>
      <c r="N21" s="34"/>
    </row>
    <row r="22" spans="1:13" s="33" customFormat="1" ht="12" customHeight="1">
      <c r="A22" s="54"/>
      <c r="B22" s="38"/>
      <c r="C22" s="36" t="s">
        <v>16</v>
      </c>
      <c r="D22" s="32">
        <f aca="true" t="shared" si="6" ref="D22:D37">+E22+F22</f>
        <v>195</v>
      </c>
      <c r="E22" s="32">
        <v>194</v>
      </c>
      <c r="F22" s="32">
        <v>1</v>
      </c>
      <c r="G22" s="32">
        <f t="shared" si="4"/>
        <v>3635</v>
      </c>
      <c r="H22" s="32">
        <v>1239</v>
      </c>
      <c r="I22" s="32">
        <v>2396</v>
      </c>
      <c r="J22" s="32">
        <v>796</v>
      </c>
      <c r="K22" s="32">
        <f t="shared" si="5"/>
        <v>53758</v>
      </c>
      <c r="L22" s="32">
        <v>27590</v>
      </c>
      <c r="M22" s="32">
        <v>26168</v>
      </c>
    </row>
    <row r="23" spans="1:13" s="33" customFormat="1" ht="12" customHeight="1">
      <c r="A23" s="53" t="s">
        <v>20</v>
      </c>
      <c r="B23" s="18"/>
      <c r="C23" s="36" t="s">
        <v>15</v>
      </c>
      <c r="D23" s="32">
        <f t="shared" si="6"/>
        <v>1</v>
      </c>
      <c r="E23" s="32">
        <v>1</v>
      </c>
      <c r="F23" s="35">
        <v>0</v>
      </c>
      <c r="G23" s="32">
        <f t="shared" si="4"/>
        <v>23</v>
      </c>
      <c r="H23" s="32">
        <v>17</v>
      </c>
      <c r="I23" s="32">
        <v>6</v>
      </c>
      <c r="J23" s="32">
        <v>4</v>
      </c>
      <c r="K23" s="32">
        <f t="shared" si="5"/>
        <v>478</v>
      </c>
      <c r="L23" s="32">
        <v>257</v>
      </c>
      <c r="M23" s="32">
        <v>221</v>
      </c>
    </row>
    <row r="24" spans="1:13" s="33" customFormat="1" ht="12" customHeight="1">
      <c r="A24" s="53"/>
      <c r="B24" s="38"/>
      <c r="C24" s="36" t="s">
        <v>16</v>
      </c>
      <c r="D24" s="32">
        <f t="shared" si="6"/>
        <v>81</v>
      </c>
      <c r="E24" s="32">
        <v>80</v>
      </c>
      <c r="F24" s="35">
        <v>1</v>
      </c>
      <c r="G24" s="32">
        <f t="shared" si="4"/>
        <v>2129</v>
      </c>
      <c r="H24" s="32">
        <v>1140</v>
      </c>
      <c r="I24" s="32">
        <v>989</v>
      </c>
      <c r="J24" s="32">
        <v>294</v>
      </c>
      <c r="K24" s="32">
        <f t="shared" si="5"/>
        <v>29059</v>
      </c>
      <c r="L24" s="32">
        <v>14920</v>
      </c>
      <c r="M24" s="32">
        <v>14139</v>
      </c>
    </row>
    <row r="25" spans="1:13" s="33" customFormat="1" ht="12" customHeight="1">
      <c r="A25" s="53"/>
      <c r="B25" s="38"/>
      <c r="C25" s="36" t="s">
        <v>17</v>
      </c>
      <c r="D25" s="32">
        <f t="shared" si="6"/>
        <v>1</v>
      </c>
      <c r="E25" s="32">
        <v>1</v>
      </c>
      <c r="F25" s="35">
        <v>0</v>
      </c>
      <c r="G25" s="32">
        <f t="shared" si="4"/>
        <v>21</v>
      </c>
      <c r="H25" s="32">
        <v>13</v>
      </c>
      <c r="I25" s="32">
        <v>8</v>
      </c>
      <c r="J25" s="32">
        <v>3</v>
      </c>
      <c r="K25" s="32">
        <f t="shared" si="5"/>
        <v>330</v>
      </c>
      <c r="L25" s="32">
        <v>169</v>
      </c>
      <c r="M25" s="32">
        <v>161</v>
      </c>
    </row>
    <row r="26" spans="1:13" s="33" customFormat="1" ht="12" customHeight="1">
      <c r="A26" s="53" t="s">
        <v>21</v>
      </c>
      <c r="B26" s="18"/>
      <c r="C26" s="36" t="s">
        <v>16</v>
      </c>
      <c r="D26" s="32">
        <f t="shared" si="6"/>
        <v>43</v>
      </c>
      <c r="E26" s="32">
        <v>41</v>
      </c>
      <c r="F26" s="32">
        <v>2</v>
      </c>
      <c r="G26" s="32">
        <f t="shared" si="4"/>
        <v>1907</v>
      </c>
      <c r="H26" s="32">
        <v>1154</v>
      </c>
      <c r="I26" s="32">
        <v>753</v>
      </c>
      <c r="J26" s="32">
        <v>396</v>
      </c>
      <c r="K26" s="32">
        <f t="shared" si="5"/>
        <v>22681</v>
      </c>
      <c r="L26" s="32">
        <v>10845</v>
      </c>
      <c r="M26" s="32">
        <v>11836</v>
      </c>
    </row>
    <row r="27" spans="1:13" s="33" customFormat="1" ht="12" customHeight="1">
      <c r="A27" s="54"/>
      <c r="B27" s="38"/>
      <c r="C27" s="36" t="s">
        <v>17</v>
      </c>
      <c r="D27" s="32">
        <f t="shared" si="6"/>
        <v>10</v>
      </c>
      <c r="E27" s="32">
        <v>10</v>
      </c>
      <c r="F27" s="35">
        <v>0</v>
      </c>
      <c r="G27" s="32">
        <f t="shared" si="4"/>
        <v>402</v>
      </c>
      <c r="H27" s="32">
        <v>274</v>
      </c>
      <c r="I27" s="32">
        <v>128</v>
      </c>
      <c r="J27" s="32">
        <v>63</v>
      </c>
      <c r="K27" s="32">
        <f t="shared" si="5"/>
        <v>5990</v>
      </c>
      <c r="L27" s="32">
        <v>3549</v>
      </c>
      <c r="M27" s="32">
        <v>2441</v>
      </c>
    </row>
    <row r="28" spans="1:13" s="33" customFormat="1" ht="12" customHeight="1">
      <c r="A28" s="53" t="s">
        <v>28</v>
      </c>
      <c r="B28" s="18"/>
      <c r="C28" s="36" t="s">
        <v>15</v>
      </c>
      <c r="D28" s="32">
        <f t="shared" si="6"/>
        <v>1</v>
      </c>
      <c r="E28" s="32">
        <v>1</v>
      </c>
      <c r="F28" s="35">
        <v>0</v>
      </c>
      <c r="G28" s="32">
        <f t="shared" si="4"/>
        <v>31</v>
      </c>
      <c r="H28" s="32">
        <v>9</v>
      </c>
      <c r="I28" s="32">
        <v>22</v>
      </c>
      <c r="J28" s="35">
        <v>0</v>
      </c>
      <c r="K28" s="32">
        <f t="shared" si="5"/>
        <v>59</v>
      </c>
      <c r="L28" s="32">
        <v>43</v>
      </c>
      <c r="M28" s="32">
        <v>16</v>
      </c>
    </row>
    <row r="29" spans="1:13" s="33" customFormat="1" ht="12" customHeight="1">
      <c r="A29" s="54"/>
      <c r="B29" s="38"/>
      <c r="C29" s="36" t="s">
        <v>16</v>
      </c>
      <c r="D29" s="32">
        <f t="shared" si="6"/>
        <v>14</v>
      </c>
      <c r="E29" s="32">
        <v>13</v>
      </c>
      <c r="F29" s="32">
        <v>1</v>
      </c>
      <c r="G29" s="32">
        <f t="shared" si="4"/>
        <v>876</v>
      </c>
      <c r="H29" s="32">
        <v>272</v>
      </c>
      <c r="I29" s="32">
        <v>604</v>
      </c>
      <c r="J29" s="32">
        <v>164</v>
      </c>
      <c r="K29" s="32">
        <f t="shared" si="5"/>
        <v>1236</v>
      </c>
      <c r="L29" s="32">
        <v>856</v>
      </c>
      <c r="M29" s="32">
        <v>380</v>
      </c>
    </row>
    <row r="30" spans="1:13" s="33" customFormat="1" ht="12" customHeight="1">
      <c r="A30" s="51" t="s">
        <v>22</v>
      </c>
      <c r="B30" s="18"/>
      <c r="C30" s="36" t="s">
        <v>15</v>
      </c>
      <c r="D30" s="32">
        <f t="shared" si="6"/>
        <v>1</v>
      </c>
      <c r="E30" s="32">
        <v>1</v>
      </c>
      <c r="F30" s="35">
        <v>0</v>
      </c>
      <c r="G30" s="32">
        <f t="shared" si="4"/>
        <v>130</v>
      </c>
      <c r="H30" s="32">
        <v>110</v>
      </c>
      <c r="I30" s="32">
        <v>20</v>
      </c>
      <c r="J30" s="39" t="s">
        <v>30</v>
      </c>
      <c r="K30" s="32">
        <f t="shared" si="5"/>
        <v>1416</v>
      </c>
      <c r="L30" s="32">
        <v>954</v>
      </c>
      <c r="M30" s="32">
        <v>462</v>
      </c>
    </row>
    <row r="31" spans="1:13" s="33" customFormat="1" ht="12" customHeight="1">
      <c r="A31" s="51" t="s">
        <v>23</v>
      </c>
      <c r="B31" s="18"/>
      <c r="C31" s="36" t="s">
        <v>17</v>
      </c>
      <c r="D31" s="32">
        <f t="shared" si="6"/>
        <v>2</v>
      </c>
      <c r="E31" s="32">
        <v>2</v>
      </c>
      <c r="F31" s="35">
        <v>0</v>
      </c>
      <c r="G31" s="32">
        <f t="shared" si="4"/>
        <v>73</v>
      </c>
      <c r="H31" s="32">
        <v>37</v>
      </c>
      <c r="I31" s="32">
        <v>36</v>
      </c>
      <c r="J31" s="32">
        <v>39</v>
      </c>
      <c r="K31" s="32">
        <f t="shared" si="5"/>
        <v>1171</v>
      </c>
      <c r="L31" s="32">
        <v>172</v>
      </c>
      <c r="M31" s="32">
        <v>999</v>
      </c>
    </row>
    <row r="32" spans="1:13" s="33" customFormat="1" ht="12" customHeight="1">
      <c r="A32" s="51"/>
      <c r="B32" s="18"/>
      <c r="C32" s="36" t="s">
        <v>15</v>
      </c>
      <c r="D32" s="32">
        <f t="shared" si="6"/>
        <v>1</v>
      </c>
      <c r="E32" s="32">
        <v>1</v>
      </c>
      <c r="F32" s="35">
        <v>0</v>
      </c>
      <c r="G32" s="32">
        <f t="shared" si="4"/>
        <v>876</v>
      </c>
      <c r="H32" s="48">
        <v>720</v>
      </c>
      <c r="I32" s="47">
        <v>156</v>
      </c>
      <c r="J32" s="32">
        <v>1294</v>
      </c>
      <c r="K32" s="32">
        <f t="shared" si="5"/>
        <v>9295</v>
      </c>
      <c r="L32" s="32">
        <v>5578</v>
      </c>
      <c r="M32" s="32">
        <v>3717</v>
      </c>
    </row>
    <row r="33" spans="1:13" s="33" customFormat="1" ht="12" customHeight="1">
      <c r="A33" s="51" t="s">
        <v>24</v>
      </c>
      <c r="B33" s="18"/>
      <c r="C33" s="36" t="s">
        <v>16</v>
      </c>
      <c r="D33" s="32">
        <f t="shared" si="6"/>
        <v>1</v>
      </c>
      <c r="E33" s="32">
        <v>1</v>
      </c>
      <c r="F33" s="35">
        <v>0</v>
      </c>
      <c r="G33" s="32">
        <f t="shared" si="4"/>
        <v>108</v>
      </c>
      <c r="H33" s="32">
        <v>103</v>
      </c>
      <c r="I33" s="32">
        <v>5</v>
      </c>
      <c r="J33" s="32">
        <v>37</v>
      </c>
      <c r="K33" s="32">
        <f t="shared" si="5"/>
        <v>1216</v>
      </c>
      <c r="L33" s="32">
        <v>1016</v>
      </c>
      <c r="M33" s="32">
        <v>200</v>
      </c>
    </row>
    <row r="34" spans="1:13" s="33" customFormat="1" ht="12" customHeight="1">
      <c r="A34" s="51"/>
      <c r="B34" s="18"/>
      <c r="C34" s="36" t="s">
        <v>17</v>
      </c>
      <c r="D34" s="32">
        <f t="shared" si="6"/>
        <v>3</v>
      </c>
      <c r="E34" s="32">
        <v>3</v>
      </c>
      <c r="F34" s="35">
        <v>0</v>
      </c>
      <c r="G34" s="32">
        <f t="shared" si="4"/>
        <v>71</v>
      </c>
      <c r="H34" s="32">
        <v>52</v>
      </c>
      <c r="I34" s="32">
        <v>19</v>
      </c>
      <c r="J34" s="32">
        <v>46</v>
      </c>
      <c r="K34" s="32">
        <f t="shared" si="5"/>
        <v>1067</v>
      </c>
      <c r="L34" s="32">
        <v>575</v>
      </c>
      <c r="M34" s="32">
        <v>492</v>
      </c>
    </row>
    <row r="35" spans="1:13" s="33" customFormat="1" ht="12" customHeight="1">
      <c r="A35" s="53" t="s">
        <v>25</v>
      </c>
      <c r="B35" s="18"/>
      <c r="C35" s="36" t="s">
        <v>16</v>
      </c>
      <c r="D35" s="32">
        <f t="shared" si="6"/>
        <v>6</v>
      </c>
      <c r="E35" s="32">
        <v>6</v>
      </c>
      <c r="F35" s="35">
        <v>0</v>
      </c>
      <c r="G35" s="32">
        <f t="shared" si="4"/>
        <v>67</v>
      </c>
      <c r="H35" s="32">
        <v>12</v>
      </c>
      <c r="I35" s="32">
        <v>55</v>
      </c>
      <c r="J35" s="32">
        <v>21</v>
      </c>
      <c r="K35" s="32">
        <f t="shared" si="5"/>
        <v>731</v>
      </c>
      <c r="L35" s="32">
        <v>71</v>
      </c>
      <c r="M35" s="32">
        <v>660</v>
      </c>
    </row>
    <row r="36" spans="1:13" s="33" customFormat="1" ht="12" customHeight="1">
      <c r="A36" s="53"/>
      <c r="B36" s="18"/>
      <c r="C36" s="36" t="s">
        <v>17</v>
      </c>
      <c r="D36" s="32">
        <f t="shared" si="6"/>
        <v>23</v>
      </c>
      <c r="E36" s="32">
        <v>23</v>
      </c>
      <c r="F36" s="35">
        <v>0</v>
      </c>
      <c r="G36" s="32">
        <f t="shared" si="4"/>
        <v>218</v>
      </c>
      <c r="H36" s="32">
        <v>71</v>
      </c>
      <c r="I36" s="32">
        <v>147</v>
      </c>
      <c r="J36" s="32">
        <v>66</v>
      </c>
      <c r="K36" s="32">
        <f t="shared" si="5"/>
        <v>2694</v>
      </c>
      <c r="L36" s="32">
        <v>882</v>
      </c>
      <c r="M36" s="32">
        <v>1812</v>
      </c>
    </row>
    <row r="37" spans="1:13" s="33" customFormat="1" ht="12" customHeight="1">
      <c r="A37" s="51" t="s">
        <v>26</v>
      </c>
      <c r="B37" s="18"/>
      <c r="C37" s="36" t="s">
        <v>17</v>
      </c>
      <c r="D37" s="32">
        <f t="shared" si="6"/>
        <v>25</v>
      </c>
      <c r="E37" s="32">
        <v>25</v>
      </c>
      <c r="F37" s="35">
        <v>0</v>
      </c>
      <c r="G37" s="32">
        <f t="shared" si="4"/>
        <v>274</v>
      </c>
      <c r="H37" s="32">
        <v>239</v>
      </c>
      <c r="I37" s="32">
        <v>35</v>
      </c>
      <c r="J37" s="32">
        <v>76</v>
      </c>
      <c r="K37" s="32">
        <f t="shared" si="5"/>
        <v>2320</v>
      </c>
      <c r="L37" s="32">
        <v>1313</v>
      </c>
      <c r="M37" s="32">
        <v>1007</v>
      </c>
    </row>
    <row r="38" spans="1:13" s="33" customFormat="1" ht="3.7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3:13" ht="6" customHeight="1"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2" ht="34.5" customHeight="1">
      <c r="A40" s="55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6"/>
    </row>
    <row r="41" spans="1:14" ht="13.5">
      <c r="A41" s="46"/>
      <c r="B41" s="46"/>
      <c r="C41" s="46"/>
      <c r="D41" s="34"/>
      <c r="E41" s="34"/>
      <c r="F41" s="34"/>
      <c r="G41" s="34"/>
      <c r="H41" s="32"/>
      <c r="I41" s="32"/>
      <c r="J41" s="32"/>
      <c r="K41" s="34"/>
      <c r="L41" s="34"/>
      <c r="M41" s="34"/>
      <c r="N41" s="34"/>
    </row>
    <row r="42" spans="4:13" ht="12">
      <c r="D42" s="34"/>
      <c r="E42" s="34"/>
      <c r="F42" s="34"/>
      <c r="G42" s="34"/>
      <c r="H42" s="32"/>
      <c r="I42" s="32"/>
      <c r="J42" s="32"/>
      <c r="K42" s="34"/>
      <c r="L42" s="32"/>
      <c r="M42" s="32"/>
    </row>
    <row r="43" spans="4:13" ht="12">
      <c r="D43" s="34"/>
      <c r="E43" s="34"/>
      <c r="F43" s="34"/>
      <c r="G43" s="34"/>
      <c r="H43" s="32"/>
      <c r="I43" s="32"/>
      <c r="J43" s="32"/>
      <c r="K43" s="34"/>
      <c r="L43" s="32"/>
      <c r="M43" s="32"/>
    </row>
    <row r="44" spans="4:13" ht="12"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4:13" ht="12">
      <c r="D45" s="34"/>
      <c r="E45" s="34"/>
      <c r="F45" s="34"/>
      <c r="G45" s="34"/>
      <c r="H45" s="34"/>
      <c r="I45" s="34"/>
      <c r="J45" s="34"/>
      <c r="K45" s="34"/>
      <c r="L45" s="34"/>
      <c r="M45" s="34"/>
    </row>
  </sheetData>
  <sheetProtection/>
  <mergeCells count="15">
    <mergeCell ref="D1:F1"/>
    <mergeCell ref="H1:K1"/>
    <mergeCell ref="D2:K2"/>
    <mergeCell ref="D3:K3"/>
    <mergeCell ref="A5:A6"/>
    <mergeCell ref="C5:C6"/>
    <mergeCell ref="D5:F5"/>
    <mergeCell ref="G5:I5"/>
    <mergeCell ref="K5:M5"/>
    <mergeCell ref="A21:A22"/>
    <mergeCell ref="A23:A25"/>
    <mergeCell ref="A26:A27"/>
    <mergeCell ref="A28:A29"/>
    <mergeCell ref="A35:A36"/>
    <mergeCell ref="A40:K40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J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2017-05-12T10:43:08Z</cp:lastPrinted>
  <dcterms:created xsi:type="dcterms:W3CDTF">2002-11-27T01:16:40Z</dcterms:created>
  <dcterms:modified xsi:type="dcterms:W3CDTF">2017-05-12T10:44:17Z</dcterms:modified>
  <cp:category/>
  <cp:version/>
  <cp:contentType/>
  <cp:contentStatus/>
</cp:coreProperties>
</file>