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0" windowWidth="21330" windowHeight="8760" tabRatio="705" activeTab="0"/>
  </bookViews>
  <sheets>
    <sheet name="16 8 2 h26" sheetId="1" r:id="rId1"/>
  </sheets>
  <definedNames/>
  <calcPr fullCalcOnLoad="1"/>
</workbook>
</file>

<file path=xl/sharedStrings.xml><?xml version="1.0" encoding="utf-8"?>
<sst xmlns="http://schemas.openxmlformats.org/spreadsheetml/2006/main" count="127" uniqueCount="30">
  <si>
    <t>区　　　　　分</t>
  </si>
  <si>
    <t>被保険者</t>
  </si>
  <si>
    <t>被扶養者</t>
  </si>
  <si>
    <t>件　　数</t>
  </si>
  <si>
    <t>日　　数</t>
  </si>
  <si>
    <t>支給決定金額</t>
  </si>
  <si>
    <t>総　　　　　　　　数</t>
  </si>
  <si>
    <t>現物給付</t>
  </si>
  <si>
    <t>入院時食事療養費</t>
  </si>
  <si>
    <t>訪問看護療養費</t>
  </si>
  <si>
    <t>歯科</t>
  </si>
  <si>
    <t>調剤</t>
  </si>
  <si>
    <t>現金給付</t>
  </si>
  <si>
    <t>療養費</t>
  </si>
  <si>
    <t>高額療養費</t>
  </si>
  <si>
    <t>看護費</t>
  </si>
  <si>
    <t>移送費</t>
  </si>
  <si>
    <t>埋葬料</t>
  </si>
  <si>
    <t>出産育児一時金</t>
  </si>
  <si>
    <t>出産手当金</t>
  </si>
  <si>
    <t>合算高額療養費</t>
  </si>
  <si>
    <t>医科</t>
  </si>
  <si>
    <t>合計</t>
  </si>
  <si>
    <t>傷病手当金</t>
  </si>
  <si>
    <t>高齢受給者</t>
  </si>
  <si>
    <t>（単位　千円）</t>
  </si>
  <si>
    <t>16-8-2 健康保険給付状況</t>
  </si>
  <si>
    <t>…</t>
  </si>
  <si>
    <t>-</t>
  </si>
  <si>
    <t>注１  平成26年度分
  ２  入院時食事療養費の件数は、総数に含めない。
　３　調剤欄の日数は「処方箋枚数」、入院時食事療養費欄の日数は「食事回数」を表示している。
　４　高齢受給者（70歳以上75歳未満の受給者）の現金給付は、被保険者分、被扶養者分及び合計に含まれている。　　　　　　　　　　　　　　　　　　　　     　　　　　　　資料  全国健康保険協会富山支部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</si>
</sst>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#\ ##0\ "/>
    <numFmt numFmtId="178" formatCode="#\ ###\ ##0\ ;;\-\ "/>
    <numFmt numFmtId="179" formatCode="#,##0;&quot;△ &quot;#,##0"/>
    <numFmt numFmtId="180" formatCode="0_);[Red]\(0\)"/>
    <numFmt numFmtId="181" formatCode="&quot;¥&quot;#,##0_);[Red]\(&quot;¥&quot;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3" fillId="33" borderId="0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distributed" vertical="center"/>
    </xf>
    <xf numFmtId="176" fontId="6" fillId="33" borderId="0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right"/>
    </xf>
    <xf numFmtId="176" fontId="6" fillId="33" borderId="0" xfId="0" applyNumberFormat="1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/>
    </xf>
    <xf numFmtId="176" fontId="3" fillId="33" borderId="0" xfId="0" applyNumberFormat="1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/>
    </xf>
    <xf numFmtId="176" fontId="3" fillId="33" borderId="12" xfId="0" applyNumberFormat="1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176" fontId="3" fillId="33" borderId="13" xfId="0" applyNumberFormat="1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176" fontId="3" fillId="33" borderId="15" xfId="0" applyNumberFormat="1" applyFont="1" applyFill="1" applyBorder="1" applyAlignment="1">
      <alignment horizontal="distributed" vertical="center"/>
    </xf>
    <xf numFmtId="176" fontId="3" fillId="33" borderId="10" xfId="0" applyNumberFormat="1" applyFont="1" applyFill="1" applyBorder="1" applyAlignment="1">
      <alignment horizontal="distributed" vertical="center"/>
    </xf>
    <xf numFmtId="176" fontId="3" fillId="33" borderId="15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distributed"/>
    </xf>
    <xf numFmtId="176" fontId="4" fillId="33" borderId="0" xfId="0" applyNumberFormat="1" applyFont="1" applyFill="1" applyBorder="1" applyAlignment="1">
      <alignment vertical="center"/>
    </xf>
    <xf numFmtId="42" fontId="4" fillId="33" borderId="0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vertical="center"/>
    </xf>
    <xf numFmtId="176" fontId="44" fillId="33" borderId="0" xfId="0" applyNumberFormat="1" applyFont="1" applyFill="1" applyBorder="1" applyAlignment="1">
      <alignment vertical="center"/>
    </xf>
    <xf numFmtId="177" fontId="7" fillId="33" borderId="0" xfId="0" applyNumberFormat="1" applyFont="1" applyFill="1" applyBorder="1" applyAlignment="1">
      <alignment horizontal="left" vertical="center"/>
    </xf>
    <xf numFmtId="176" fontId="9" fillId="33" borderId="16" xfId="0" applyNumberFormat="1" applyFont="1" applyFill="1" applyBorder="1" applyAlignment="1">
      <alignment horizontal="distributed" vertical="center"/>
    </xf>
    <xf numFmtId="176" fontId="9" fillId="33" borderId="15" xfId="0" applyNumberFormat="1" applyFont="1" applyFill="1" applyBorder="1" applyAlignment="1">
      <alignment horizontal="distributed" vertical="center"/>
    </xf>
    <xf numFmtId="176" fontId="3" fillId="33" borderId="17" xfId="0" applyNumberFormat="1" applyFont="1" applyFill="1" applyBorder="1" applyAlignment="1">
      <alignment horizontal="distributed" vertical="center"/>
    </xf>
    <xf numFmtId="176" fontId="3" fillId="33" borderId="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176" fontId="9" fillId="33" borderId="18" xfId="0" applyNumberFormat="1" applyFont="1" applyFill="1" applyBorder="1" applyAlignment="1">
      <alignment horizontal="distributed" vertical="center"/>
    </xf>
    <xf numFmtId="176" fontId="9" fillId="33" borderId="0" xfId="0" applyNumberFormat="1" applyFont="1" applyFill="1" applyBorder="1" applyAlignment="1">
      <alignment horizontal="distributed" vertical="center"/>
    </xf>
    <xf numFmtId="176" fontId="9" fillId="33" borderId="19" xfId="0" applyNumberFormat="1" applyFont="1" applyFill="1" applyBorder="1" applyAlignment="1">
      <alignment horizontal="distributed" vertical="center"/>
    </xf>
    <xf numFmtId="176" fontId="9" fillId="33" borderId="20" xfId="0" applyNumberFormat="1" applyFont="1" applyFill="1" applyBorder="1" applyAlignment="1">
      <alignment horizontal="distributed" vertical="center"/>
    </xf>
    <xf numFmtId="176" fontId="3" fillId="33" borderId="11" xfId="0" applyNumberFormat="1" applyFont="1" applyFill="1" applyBorder="1" applyAlignment="1">
      <alignment horizontal="distributed" vertical="center"/>
    </xf>
    <xf numFmtId="42" fontId="3" fillId="33" borderId="0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distributed" vertical="center"/>
    </xf>
    <xf numFmtId="41" fontId="3" fillId="33" borderId="0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vertical="center"/>
    </xf>
    <xf numFmtId="176" fontId="3" fillId="33" borderId="19" xfId="0" applyNumberFormat="1" applyFont="1" applyFill="1" applyBorder="1" applyAlignment="1">
      <alignment vertical="center"/>
    </xf>
    <xf numFmtId="176" fontId="3" fillId="33" borderId="20" xfId="0" applyNumberFormat="1" applyFont="1" applyFill="1" applyBorder="1" applyAlignment="1">
      <alignment horizontal="distributed" vertical="center"/>
    </xf>
    <xf numFmtId="176" fontId="3" fillId="33" borderId="20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horizontal="distributed" vertical="center"/>
    </xf>
    <xf numFmtId="176" fontId="3" fillId="33" borderId="0" xfId="0" applyNumberFormat="1" applyFont="1" applyFill="1" applyBorder="1" applyAlignment="1">
      <alignment vertical="center" wrapText="1"/>
    </xf>
    <xf numFmtId="176" fontId="5" fillId="33" borderId="20" xfId="0" applyNumberFormat="1" applyFont="1" applyFill="1" applyBorder="1" applyAlignment="1">
      <alignment horizontal="distributed" vertical="top"/>
    </xf>
    <xf numFmtId="0" fontId="5" fillId="33" borderId="20" xfId="0" applyFont="1" applyFill="1" applyBorder="1" applyAlignment="1">
      <alignment horizontal="distributed" vertical="top"/>
    </xf>
    <xf numFmtId="176" fontId="9" fillId="33" borderId="10" xfId="0" applyNumberFormat="1" applyFont="1" applyFill="1" applyBorder="1" applyAlignment="1">
      <alignment horizontal="center" vertical="distributed" textRotation="255"/>
    </xf>
    <xf numFmtId="176" fontId="9" fillId="33" borderId="17" xfId="0" applyNumberFormat="1" applyFont="1" applyFill="1" applyBorder="1" applyAlignment="1">
      <alignment horizontal="center" vertical="distributed" textRotation="255"/>
    </xf>
    <xf numFmtId="176" fontId="9" fillId="33" borderId="11" xfId="0" applyNumberFormat="1" applyFont="1" applyFill="1" applyBorder="1" applyAlignment="1">
      <alignment horizontal="center" vertical="distributed" textRotation="255"/>
    </xf>
    <xf numFmtId="176" fontId="3" fillId="33" borderId="0" xfId="0" applyNumberFormat="1" applyFont="1" applyFill="1" applyBorder="1" applyAlignment="1">
      <alignment horizontal="left" vertical="top" wrapText="1"/>
    </xf>
    <xf numFmtId="176" fontId="3" fillId="33" borderId="15" xfId="0" applyNumberFormat="1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/>
    </xf>
    <xf numFmtId="0" fontId="5" fillId="33" borderId="20" xfId="0" applyFont="1" applyFill="1" applyBorder="1" applyAlignment="1">
      <alignment horizontal="distributed"/>
    </xf>
    <xf numFmtId="176" fontId="3" fillId="33" borderId="13" xfId="0" applyNumberFormat="1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176" fontId="3" fillId="33" borderId="0" xfId="0" applyNumberFormat="1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176" fontId="6" fillId="33" borderId="0" xfId="0" applyNumberFormat="1" applyFont="1" applyFill="1" applyBorder="1" applyAlignment="1">
      <alignment horizontal="distributed" vertical="center"/>
    </xf>
    <xf numFmtId="176" fontId="3" fillId="33" borderId="12" xfId="0" applyNumberFormat="1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="130" zoomScaleNormal="130" zoomScaleSheetLayoutView="100" workbookViewId="0" topLeftCell="A1">
      <selection activeCell="D1" sqref="D1:H1"/>
    </sheetView>
  </sheetViews>
  <sheetFormatPr defaultColWidth="9.00390625" defaultRowHeight="13.5"/>
  <cols>
    <col min="1" max="1" width="2.625" style="1" customWidth="1"/>
    <col min="2" max="2" width="0.5" style="1" customWidth="1"/>
    <col min="3" max="3" width="14.125" style="2" customWidth="1"/>
    <col min="4" max="4" width="0.5" style="2" customWidth="1"/>
    <col min="5" max="5" width="8.25390625" style="1" customWidth="1"/>
    <col min="6" max="6" width="8.50390625" style="1" customWidth="1"/>
    <col min="7" max="7" width="10.125" style="1" customWidth="1"/>
    <col min="8" max="8" width="9.875" style="1" customWidth="1"/>
    <col min="9" max="9" width="9.50390625" style="1" customWidth="1"/>
    <col min="10" max="10" width="10.375" style="1" customWidth="1"/>
    <col min="11" max="11" width="7.25390625" style="1" customWidth="1"/>
    <col min="12" max="12" width="8.00390625" style="1" customWidth="1"/>
    <col min="13" max="16384" width="9.00390625" style="1" customWidth="1"/>
  </cols>
  <sheetData>
    <row r="1" spans="4:12" ht="15" customHeight="1">
      <c r="D1" s="58" t="s">
        <v>26</v>
      </c>
      <c r="E1" s="58"/>
      <c r="F1" s="58"/>
      <c r="G1" s="58"/>
      <c r="H1" s="58"/>
      <c r="I1" s="3"/>
      <c r="J1" s="4" t="s">
        <v>25</v>
      </c>
      <c r="L1" s="5"/>
    </row>
    <row r="2" ht="3" customHeight="1"/>
    <row r="3" spans="1:12" s="7" customFormat="1" ht="15.75" customHeight="1">
      <c r="A3" s="50" t="s">
        <v>0</v>
      </c>
      <c r="B3" s="50"/>
      <c r="C3" s="51"/>
      <c r="D3" s="6"/>
      <c r="E3" s="59" t="s">
        <v>1</v>
      </c>
      <c r="F3" s="54"/>
      <c r="G3" s="54"/>
      <c r="H3" s="53" t="s">
        <v>2</v>
      </c>
      <c r="I3" s="54"/>
      <c r="J3" s="55"/>
      <c r="K3" s="56"/>
      <c r="L3" s="56"/>
    </row>
    <row r="4" spans="1:10" s="7" customFormat="1" ht="15.75" customHeight="1">
      <c r="A4" s="52"/>
      <c r="B4" s="52"/>
      <c r="C4" s="52"/>
      <c r="D4" s="8"/>
      <c r="E4" s="9" t="s">
        <v>3</v>
      </c>
      <c r="F4" s="10" t="s">
        <v>4</v>
      </c>
      <c r="G4" s="10" t="s">
        <v>5</v>
      </c>
      <c r="H4" s="11" t="s">
        <v>3</v>
      </c>
      <c r="I4" s="10" t="s">
        <v>4</v>
      </c>
      <c r="J4" s="12" t="s">
        <v>5</v>
      </c>
    </row>
    <row r="5" spans="1:10" ht="3" customHeight="1">
      <c r="A5" s="13"/>
      <c r="B5" s="13"/>
      <c r="C5" s="13"/>
      <c r="D5" s="14"/>
      <c r="E5" s="15"/>
      <c r="F5" s="15"/>
      <c r="G5" s="15"/>
      <c r="H5" s="16"/>
      <c r="I5" s="15"/>
      <c r="J5" s="15"/>
    </row>
    <row r="6" spans="1:11" s="18" customFormat="1" ht="12" customHeight="1">
      <c r="A6" s="44" t="s">
        <v>6</v>
      </c>
      <c r="B6" s="44"/>
      <c r="C6" s="45"/>
      <c r="D6" s="17"/>
      <c r="E6" s="18">
        <f>E7+SUM(E9:E19)</f>
        <v>2297107</v>
      </c>
      <c r="F6" s="19" t="s">
        <v>27</v>
      </c>
      <c r="G6" s="20">
        <f>SUM(G7:G19)</f>
        <v>29510623.382</v>
      </c>
      <c r="H6" s="21">
        <f>H7+SUM(H9:H19)</f>
        <v>1740275</v>
      </c>
      <c r="I6" s="19" t="s">
        <v>27</v>
      </c>
      <c r="J6" s="20">
        <f>SUM(J7:J19)</f>
        <v>19526195.086</v>
      </c>
      <c r="K6" s="22"/>
    </row>
    <row r="7" spans="1:11" ht="11.25" customHeight="1">
      <c r="A7" s="46" t="s">
        <v>7</v>
      </c>
      <c r="B7" s="23"/>
      <c r="C7" s="24" t="s">
        <v>21</v>
      </c>
      <c r="D7" s="25"/>
      <c r="E7" s="26">
        <v>1251724</v>
      </c>
      <c r="F7" s="26">
        <v>1856843</v>
      </c>
      <c r="G7" s="27">
        <v>18522727.401</v>
      </c>
      <c r="H7" s="27">
        <v>1007625</v>
      </c>
      <c r="I7" s="27">
        <v>1660240</v>
      </c>
      <c r="J7" s="27">
        <v>13817787.069</v>
      </c>
      <c r="K7" s="27"/>
    </row>
    <row r="8" spans="1:11" ht="11.25" customHeight="1">
      <c r="A8" s="47"/>
      <c r="B8" s="28"/>
      <c r="C8" s="29" t="s">
        <v>8</v>
      </c>
      <c r="D8" s="25"/>
      <c r="E8" s="26">
        <v>18744</v>
      </c>
      <c r="F8" s="26">
        <v>407883</v>
      </c>
      <c r="G8" s="27">
        <v>169269.8</v>
      </c>
      <c r="H8" s="26">
        <v>14328</v>
      </c>
      <c r="I8" s="27">
        <v>448660</v>
      </c>
      <c r="J8" s="27">
        <v>180862.892</v>
      </c>
      <c r="K8" s="27"/>
    </row>
    <row r="9" spans="1:12" ht="11.25" customHeight="1">
      <c r="A9" s="47"/>
      <c r="B9" s="28"/>
      <c r="C9" s="29" t="s">
        <v>9</v>
      </c>
      <c r="D9" s="25"/>
      <c r="E9" s="26">
        <v>139</v>
      </c>
      <c r="F9" s="26">
        <v>778</v>
      </c>
      <c r="G9" s="27">
        <v>6494.549</v>
      </c>
      <c r="H9" s="27">
        <v>738</v>
      </c>
      <c r="I9" s="27">
        <v>4784</v>
      </c>
      <c r="J9" s="27">
        <v>41021.171</v>
      </c>
      <c r="K9" s="27"/>
      <c r="L9" s="7"/>
    </row>
    <row r="10" spans="1:11" ht="11.25" customHeight="1">
      <c r="A10" s="47"/>
      <c r="B10" s="28"/>
      <c r="C10" s="29" t="s">
        <v>10</v>
      </c>
      <c r="D10" s="25"/>
      <c r="E10" s="26">
        <v>331230</v>
      </c>
      <c r="F10" s="26">
        <v>625719</v>
      </c>
      <c r="G10" s="27">
        <v>2789177.25</v>
      </c>
      <c r="H10" s="27">
        <v>216141</v>
      </c>
      <c r="I10" s="27">
        <v>354365</v>
      </c>
      <c r="J10" s="27">
        <v>1524393.436</v>
      </c>
      <c r="K10" s="27"/>
    </row>
    <row r="11" spans="1:12" ht="11.25" customHeight="1">
      <c r="A11" s="48"/>
      <c r="B11" s="30"/>
      <c r="C11" s="31" t="s">
        <v>11</v>
      </c>
      <c r="D11" s="32"/>
      <c r="E11" s="26">
        <v>587353</v>
      </c>
      <c r="F11" s="26">
        <v>683325</v>
      </c>
      <c r="G11" s="27">
        <v>4167909.208</v>
      </c>
      <c r="H11" s="27">
        <v>454216</v>
      </c>
      <c r="I11" s="27">
        <v>582786</v>
      </c>
      <c r="J11" s="27">
        <v>2696504.392</v>
      </c>
      <c r="K11" s="27"/>
      <c r="L11" s="18"/>
    </row>
    <row r="12" spans="1:12" ht="11.25" customHeight="1">
      <c r="A12" s="46" t="s">
        <v>12</v>
      </c>
      <c r="B12" s="28"/>
      <c r="C12" s="29" t="s">
        <v>13</v>
      </c>
      <c r="D12" s="25"/>
      <c r="E12" s="26">
        <v>112212</v>
      </c>
      <c r="F12" s="33" t="s">
        <v>27</v>
      </c>
      <c r="G12" s="27">
        <v>576745.627</v>
      </c>
      <c r="H12" s="27">
        <v>57856</v>
      </c>
      <c r="I12" s="33" t="s">
        <v>27</v>
      </c>
      <c r="J12" s="26">
        <v>325691.869</v>
      </c>
      <c r="K12" s="34"/>
      <c r="L12" s="35"/>
    </row>
    <row r="13" spans="1:11" ht="11.25" customHeight="1">
      <c r="A13" s="47"/>
      <c r="B13" s="28"/>
      <c r="C13" s="29" t="s">
        <v>14</v>
      </c>
      <c r="D13" s="25"/>
      <c r="E13" s="26">
        <v>1672</v>
      </c>
      <c r="F13" s="33" t="s">
        <v>27</v>
      </c>
      <c r="G13" s="27">
        <v>110723.651</v>
      </c>
      <c r="H13" s="27">
        <v>1630</v>
      </c>
      <c r="I13" s="33" t="s">
        <v>27</v>
      </c>
      <c r="J13" s="26">
        <v>126717.51099999998</v>
      </c>
      <c r="K13" s="34"/>
    </row>
    <row r="14" spans="1:12" ht="11.25" customHeight="1">
      <c r="A14" s="47"/>
      <c r="B14" s="28"/>
      <c r="C14" s="29" t="s">
        <v>15</v>
      </c>
      <c r="D14" s="25"/>
      <c r="E14" s="36" t="s">
        <v>28</v>
      </c>
      <c r="F14" s="36" t="s">
        <v>28</v>
      </c>
      <c r="G14" s="36" t="s">
        <v>28</v>
      </c>
      <c r="H14" s="36" t="s">
        <v>28</v>
      </c>
      <c r="I14" s="36" t="s">
        <v>28</v>
      </c>
      <c r="J14" s="36" t="s">
        <v>28</v>
      </c>
      <c r="K14" s="34"/>
      <c r="L14" s="34"/>
    </row>
    <row r="15" spans="1:12" ht="11.25" customHeight="1">
      <c r="A15" s="47"/>
      <c r="B15" s="28"/>
      <c r="C15" s="29" t="s">
        <v>16</v>
      </c>
      <c r="D15" s="25"/>
      <c r="E15" s="36">
        <v>2</v>
      </c>
      <c r="F15" s="33" t="s">
        <v>27</v>
      </c>
      <c r="G15" s="36">
        <v>97.9</v>
      </c>
      <c r="H15" s="27">
        <v>1</v>
      </c>
      <c r="I15" s="33" t="s">
        <v>27</v>
      </c>
      <c r="J15" s="26">
        <v>8.746</v>
      </c>
      <c r="K15" s="34"/>
      <c r="L15" s="34"/>
    </row>
    <row r="16" spans="1:12" ht="11.25" customHeight="1">
      <c r="A16" s="47"/>
      <c r="B16" s="28"/>
      <c r="C16" s="29" t="s">
        <v>23</v>
      </c>
      <c r="D16" s="25"/>
      <c r="E16" s="26">
        <v>8529</v>
      </c>
      <c r="F16" s="26">
        <v>286327</v>
      </c>
      <c r="G16" s="27">
        <v>1525009.244</v>
      </c>
      <c r="H16" s="36" t="s">
        <v>28</v>
      </c>
      <c r="I16" s="36" t="s">
        <v>28</v>
      </c>
      <c r="J16" s="36" t="s">
        <v>28</v>
      </c>
      <c r="K16" s="34"/>
      <c r="L16" s="34"/>
    </row>
    <row r="17" spans="1:12" ht="11.25" customHeight="1">
      <c r="A17" s="47"/>
      <c r="B17" s="28"/>
      <c r="C17" s="29" t="s">
        <v>17</v>
      </c>
      <c r="D17" s="25"/>
      <c r="E17" s="26">
        <v>252</v>
      </c>
      <c r="F17" s="33" t="s">
        <v>27</v>
      </c>
      <c r="G17" s="27">
        <v>12600</v>
      </c>
      <c r="H17" s="27">
        <v>147</v>
      </c>
      <c r="I17" s="33" t="s">
        <v>27</v>
      </c>
      <c r="J17" s="26">
        <v>7350</v>
      </c>
      <c r="K17" s="34"/>
      <c r="L17" s="34"/>
    </row>
    <row r="18" spans="1:12" ht="11.25" customHeight="1">
      <c r="A18" s="47"/>
      <c r="B18" s="28"/>
      <c r="C18" s="29" t="s">
        <v>18</v>
      </c>
      <c r="D18" s="25"/>
      <c r="E18" s="26">
        <v>2067</v>
      </c>
      <c r="F18" s="33" t="s">
        <v>27</v>
      </c>
      <c r="G18" s="27">
        <v>867446</v>
      </c>
      <c r="H18" s="37">
        <v>1921</v>
      </c>
      <c r="I18" s="33" t="s">
        <v>27</v>
      </c>
      <c r="J18" s="37">
        <v>805858</v>
      </c>
      <c r="K18" s="34"/>
      <c r="L18" s="34"/>
    </row>
    <row r="19" spans="1:12" ht="11.25" customHeight="1">
      <c r="A19" s="47"/>
      <c r="B19" s="28"/>
      <c r="C19" s="29" t="s">
        <v>19</v>
      </c>
      <c r="D19" s="25"/>
      <c r="E19" s="26">
        <v>1927</v>
      </c>
      <c r="F19" s="26">
        <v>165856</v>
      </c>
      <c r="G19" s="27">
        <v>762422.752</v>
      </c>
      <c r="H19" s="36" t="s">
        <v>28</v>
      </c>
      <c r="I19" s="36" t="s">
        <v>28</v>
      </c>
      <c r="J19" s="36" t="s">
        <v>28</v>
      </c>
      <c r="K19" s="34"/>
      <c r="L19" s="34"/>
    </row>
    <row r="20" spans="1:12" ht="11.25" customHeight="1">
      <c r="A20" s="47"/>
      <c r="B20" s="28"/>
      <c r="C20" s="29" t="s">
        <v>20</v>
      </c>
      <c r="D20" s="25"/>
      <c r="E20" s="33" t="s">
        <v>27</v>
      </c>
      <c r="F20" s="33" t="s">
        <v>27</v>
      </c>
      <c r="G20" s="33" t="s">
        <v>27</v>
      </c>
      <c r="H20" s="33" t="s">
        <v>27</v>
      </c>
      <c r="I20" s="33" t="s">
        <v>27</v>
      </c>
      <c r="J20" s="33" t="s">
        <v>27</v>
      </c>
      <c r="K20" s="34"/>
      <c r="L20" s="34"/>
    </row>
    <row r="21" spans="1:10" ht="3" customHeight="1">
      <c r="A21" s="38"/>
      <c r="B21" s="39"/>
      <c r="C21" s="40"/>
      <c r="D21" s="32"/>
      <c r="E21" s="41"/>
      <c r="F21" s="41"/>
      <c r="G21" s="41"/>
      <c r="H21" s="41"/>
      <c r="I21" s="41"/>
      <c r="J21" s="41"/>
    </row>
    <row r="22" spans="3:9" ht="6" customHeight="1">
      <c r="C22" s="42"/>
      <c r="D22" s="42"/>
      <c r="E22" s="15"/>
      <c r="F22" s="15"/>
      <c r="G22" s="15"/>
      <c r="H22" s="15"/>
      <c r="I22" s="15"/>
    </row>
    <row r="23" spans="1:12" s="7" customFormat="1" ht="15.75" customHeight="1">
      <c r="A23" s="50" t="s">
        <v>0</v>
      </c>
      <c r="B23" s="50"/>
      <c r="C23" s="51"/>
      <c r="D23" s="6"/>
      <c r="E23" s="53" t="s">
        <v>24</v>
      </c>
      <c r="F23" s="54"/>
      <c r="G23" s="55"/>
      <c r="H23" s="53" t="s">
        <v>22</v>
      </c>
      <c r="I23" s="54"/>
      <c r="J23" s="55"/>
      <c r="K23" s="56"/>
      <c r="L23" s="57"/>
    </row>
    <row r="24" spans="1:10" s="7" customFormat="1" ht="15.75" customHeight="1">
      <c r="A24" s="52"/>
      <c r="B24" s="52"/>
      <c r="C24" s="52"/>
      <c r="D24" s="8"/>
      <c r="E24" s="11" t="s">
        <v>3</v>
      </c>
      <c r="F24" s="10" t="s">
        <v>4</v>
      </c>
      <c r="G24" s="12" t="s">
        <v>5</v>
      </c>
      <c r="H24" s="11" t="s">
        <v>3</v>
      </c>
      <c r="I24" s="10" t="s">
        <v>4</v>
      </c>
      <c r="J24" s="12" t="s">
        <v>5</v>
      </c>
    </row>
    <row r="25" spans="1:10" ht="3" customHeight="1">
      <c r="A25" s="13"/>
      <c r="B25" s="13"/>
      <c r="C25" s="13"/>
      <c r="D25" s="14"/>
      <c r="E25" s="15"/>
      <c r="F25" s="15"/>
      <c r="G25" s="15"/>
      <c r="H25" s="15"/>
      <c r="I25" s="15"/>
      <c r="J25" s="15"/>
    </row>
    <row r="26" spans="1:11" s="18" customFormat="1" ht="12" customHeight="1">
      <c r="A26" s="44" t="s">
        <v>6</v>
      </c>
      <c r="B26" s="44"/>
      <c r="C26" s="45"/>
      <c r="D26" s="17"/>
      <c r="E26" s="19" t="s">
        <v>27</v>
      </c>
      <c r="F26" s="19" t="s">
        <v>27</v>
      </c>
      <c r="G26" s="19" t="s">
        <v>27</v>
      </c>
      <c r="H26" s="18">
        <f>SUM(H27:H33,H35:H39)</f>
        <v>4232058</v>
      </c>
      <c r="I26" s="19" t="s">
        <v>27</v>
      </c>
      <c r="J26" s="20">
        <f>SUM(J27:J33,J35:J39)</f>
        <v>52091092.783999994</v>
      </c>
      <c r="K26" s="22"/>
    </row>
    <row r="27" spans="1:11" ht="11.25" customHeight="1">
      <c r="A27" s="46" t="s">
        <v>7</v>
      </c>
      <c r="B27" s="23"/>
      <c r="C27" s="24" t="s">
        <v>21</v>
      </c>
      <c r="D27" s="25"/>
      <c r="E27" s="27">
        <v>94623</v>
      </c>
      <c r="F27" s="27">
        <v>177224</v>
      </c>
      <c r="G27" s="27">
        <v>2330998.301</v>
      </c>
      <c r="H27" s="26">
        <f>E7+H7+E27</f>
        <v>2353972</v>
      </c>
      <c r="I27" s="26">
        <f>F7+I7+F27</f>
        <v>3694307</v>
      </c>
      <c r="J27" s="26">
        <f>G7+J7+G27</f>
        <v>34671512.771</v>
      </c>
      <c r="K27" s="27"/>
    </row>
    <row r="28" spans="1:12" ht="11.25" customHeight="1">
      <c r="A28" s="47"/>
      <c r="B28" s="28"/>
      <c r="C28" s="29" t="s">
        <v>8</v>
      </c>
      <c r="D28" s="25"/>
      <c r="E28" s="27">
        <v>2332</v>
      </c>
      <c r="F28" s="27">
        <v>72241</v>
      </c>
      <c r="G28" s="27">
        <v>30374.62</v>
      </c>
      <c r="H28" s="26">
        <f aca="true" t="shared" si="0" ref="H28:I31">E8+H8+E28</f>
        <v>35404</v>
      </c>
      <c r="I28" s="26">
        <f t="shared" si="0"/>
        <v>928784</v>
      </c>
      <c r="J28" s="26">
        <f>G8+J8+G28</f>
        <v>380507.312</v>
      </c>
      <c r="K28" s="27"/>
      <c r="L28" s="35"/>
    </row>
    <row r="29" spans="1:11" ht="11.25" customHeight="1">
      <c r="A29" s="47"/>
      <c r="B29" s="28"/>
      <c r="C29" s="29" t="s">
        <v>9</v>
      </c>
      <c r="D29" s="25"/>
      <c r="E29" s="27">
        <v>82</v>
      </c>
      <c r="F29" s="27">
        <v>392</v>
      </c>
      <c r="G29" s="27">
        <v>3540.023</v>
      </c>
      <c r="H29" s="26">
        <f t="shared" si="0"/>
        <v>959</v>
      </c>
      <c r="I29" s="26">
        <f t="shared" si="0"/>
        <v>5954</v>
      </c>
      <c r="J29" s="26">
        <f>G9+J9+G29</f>
        <v>51055.743</v>
      </c>
      <c r="K29" s="27"/>
    </row>
    <row r="30" spans="1:12" ht="11.25" customHeight="1">
      <c r="A30" s="47"/>
      <c r="B30" s="28"/>
      <c r="C30" s="29" t="s">
        <v>10</v>
      </c>
      <c r="D30" s="25"/>
      <c r="E30" s="27">
        <v>16153</v>
      </c>
      <c r="F30" s="27">
        <v>33185</v>
      </c>
      <c r="G30" s="27">
        <v>168619.858</v>
      </c>
      <c r="H30" s="26">
        <f t="shared" si="0"/>
        <v>563524</v>
      </c>
      <c r="I30" s="26">
        <f t="shared" si="0"/>
        <v>1013269</v>
      </c>
      <c r="J30" s="26">
        <f>G10+J10+G30</f>
        <v>4482190.544</v>
      </c>
      <c r="K30" s="27"/>
      <c r="L30" s="22"/>
    </row>
    <row r="31" spans="1:12" ht="11.25" customHeight="1">
      <c r="A31" s="48"/>
      <c r="B31" s="30"/>
      <c r="C31" s="31" t="s">
        <v>11</v>
      </c>
      <c r="D31" s="32"/>
      <c r="E31" s="27">
        <v>48414</v>
      </c>
      <c r="F31" s="27">
        <v>58763</v>
      </c>
      <c r="G31" s="27">
        <v>520741.514</v>
      </c>
      <c r="H31" s="26">
        <f t="shared" si="0"/>
        <v>1089983</v>
      </c>
      <c r="I31" s="26">
        <f t="shared" si="0"/>
        <v>1324874</v>
      </c>
      <c r="J31" s="26">
        <f>G11+J11+G31</f>
        <v>7385155.114</v>
      </c>
      <c r="K31" s="27"/>
      <c r="L31" s="27"/>
    </row>
    <row r="32" spans="1:11" ht="11.25" customHeight="1">
      <c r="A32" s="46" t="s">
        <v>12</v>
      </c>
      <c r="B32" s="28"/>
      <c r="C32" s="29" t="s">
        <v>13</v>
      </c>
      <c r="D32" s="25"/>
      <c r="E32" s="33" t="s">
        <v>27</v>
      </c>
      <c r="F32" s="33" t="s">
        <v>27</v>
      </c>
      <c r="G32" s="33" t="s">
        <v>27</v>
      </c>
      <c r="H32" s="26">
        <f>E12+H12</f>
        <v>170068</v>
      </c>
      <c r="I32" s="33" t="s">
        <v>27</v>
      </c>
      <c r="J32" s="26">
        <f>G12+J12</f>
        <v>902437.496</v>
      </c>
      <c r="K32" s="34"/>
    </row>
    <row r="33" spans="1:11" ht="11.25" customHeight="1">
      <c r="A33" s="47"/>
      <c r="B33" s="28"/>
      <c r="C33" s="29" t="s">
        <v>14</v>
      </c>
      <c r="D33" s="25"/>
      <c r="E33" s="33" t="s">
        <v>27</v>
      </c>
      <c r="F33" s="33" t="s">
        <v>27</v>
      </c>
      <c r="G33" s="33" t="s">
        <v>27</v>
      </c>
      <c r="H33" s="26">
        <f>E13+H13</f>
        <v>3302</v>
      </c>
      <c r="I33" s="33" t="s">
        <v>27</v>
      </c>
      <c r="J33" s="26">
        <f>G13+J13</f>
        <v>237441.16199999998</v>
      </c>
      <c r="K33" s="34"/>
    </row>
    <row r="34" spans="1:11" ht="11.25" customHeight="1">
      <c r="A34" s="47"/>
      <c r="B34" s="28"/>
      <c r="C34" s="29" t="s">
        <v>15</v>
      </c>
      <c r="D34" s="25"/>
      <c r="E34" s="33" t="s">
        <v>28</v>
      </c>
      <c r="F34" s="33" t="s">
        <v>28</v>
      </c>
      <c r="G34" s="33" t="s">
        <v>28</v>
      </c>
      <c r="H34" s="36" t="s">
        <v>28</v>
      </c>
      <c r="I34" s="36" t="s">
        <v>28</v>
      </c>
      <c r="J34" s="36" t="s">
        <v>28</v>
      </c>
      <c r="K34" s="34"/>
    </row>
    <row r="35" spans="1:12" ht="11.25" customHeight="1">
      <c r="A35" s="47"/>
      <c r="B35" s="28"/>
      <c r="C35" s="29" t="s">
        <v>16</v>
      </c>
      <c r="D35" s="25"/>
      <c r="E35" s="33" t="s">
        <v>27</v>
      </c>
      <c r="F35" s="33" t="s">
        <v>27</v>
      </c>
      <c r="G35" s="33" t="s">
        <v>27</v>
      </c>
      <c r="H35" s="26">
        <f>E15+H15</f>
        <v>3</v>
      </c>
      <c r="I35" s="33" t="s">
        <v>27</v>
      </c>
      <c r="J35" s="26">
        <f>G15+J15</f>
        <v>106.646</v>
      </c>
      <c r="K35" s="34"/>
      <c r="L35" s="34"/>
    </row>
    <row r="36" spans="1:12" ht="11.25" customHeight="1">
      <c r="A36" s="47"/>
      <c r="B36" s="28"/>
      <c r="C36" s="29" t="s">
        <v>23</v>
      </c>
      <c r="D36" s="25"/>
      <c r="E36" s="33" t="s">
        <v>27</v>
      </c>
      <c r="F36" s="33" t="s">
        <v>27</v>
      </c>
      <c r="G36" s="33" t="s">
        <v>27</v>
      </c>
      <c r="H36" s="26">
        <f>E16</f>
        <v>8529</v>
      </c>
      <c r="I36" s="26">
        <f>F16</f>
        <v>286327</v>
      </c>
      <c r="J36" s="27">
        <f>G16</f>
        <v>1525009.244</v>
      </c>
      <c r="K36" s="34"/>
      <c r="L36" s="34"/>
    </row>
    <row r="37" spans="1:12" ht="11.25" customHeight="1">
      <c r="A37" s="47"/>
      <c r="B37" s="28"/>
      <c r="C37" s="29" t="s">
        <v>17</v>
      </c>
      <c r="D37" s="25"/>
      <c r="E37" s="33" t="s">
        <v>27</v>
      </c>
      <c r="F37" s="33" t="s">
        <v>27</v>
      </c>
      <c r="G37" s="33" t="s">
        <v>27</v>
      </c>
      <c r="H37" s="26">
        <f>E17+H17</f>
        <v>399</v>
      </c>
      <c r="I37" s="33" t="s">
        <v>27</v>
      </c>
      <c r="J37" s="26">
        <f>G17+J17</f>
        <v>19950</v>
      </c>
      <c r="K37" s="34"/>
      <c r="L37" s="34"/>
    </row>
    <row r="38" spans="1:12" ht="11.25" customHeight="1">
      <c r="A38" s="47"/>
      <c r="B38" s="28"/>
      <c r="C38" s="29" t="s">
        <v>18</v>
      </c>
      <c r="D38" s="25"/>
      <c r="E38" s="33" t="s">
        <v>27</v>
      </c>
      <c r="F38" s="33" t="s">
        <v>27</v>
      </c>
      <c r="G38" s="33" t="s">
        <v>27</v>
      </c>
      <c r="H38" s="26">
        <f>E18+H18</f>
        <v>3988</v>
      </c>
      <c r="I38" s="33" t="s">
        <v>27</v>
      </c>
      <c r="J38" s="26">
        <f>G18+J18</f>
        <v>1673304</v>
      </c>
      <c r="K38" s="34"/>
      <c r="L38" s="34"/>
    </row>
    <row r="39" spans="1:12" ht="11.25" customHeight="1">
      <c r="A39" s="47"/>
      <c r="B39" s="28"/>
      <c r="C39" s="29" t="s">
        <v>19</v>
      </c>
      <c r="D39" s="25"/>
      <c r="E39" s="33" t="s">
        <v>27</v>
      </c>
      <c r="F39" s="33" t="s">
        <v>27</v>
      </c>
      <c r="G39" s="33" t="s">
        <v>27</v>
      </c>
      <c r="H39" s="26">
        <f>E19</f>
        <v>1927</v>
      </c>
      <c r="I39" s="26">
        <f>F19</f>
        <v>165856</v>
      </c>
      <c r="J39" s="27">
        <f>G19</f>
        <v>762422.752</v>
      </c>
      <c r="K39" s="34"/>
      <c r="L39" s="34"/>
    </row>
    <row r="40" spans="1:12" ht="11.25" customHeight="1">
      <c r="A40" s="47"/>
      <c r="B40" s="28"/>
      <c r="C40" s="29" t="s">
        <v>20</v>
      </c>
      <c r="D40" s="25"/>
      <c r="E40" s="33" t="s">
        <v>27</v>
      </c>
      <c r="F40" s="33" t="s">
        <v>27</v>
      </c>
      <c r="G40" s="33" t="s">
        <v>27</v>
      </c>
      <c r="H40" s="33" t="s">
        <v>27</v>
      </c>
      <c r="I40" s="33" t="s">
        <v>27</v>
      </c>
      <c r="J40" s="33" t="s">
        <v>27</v>
      </c>
      <c r="K40" s="34"/>
      <c r="L40" s="34"/>
    </row>
    <row r="41" spans="1:10" ht="3" customHeight="1">
      <c r="A41" s="38"/>
      <c r="B41" s="39"/>
      <c r="C41" s="40"/>
      <c r="D41" s="32"/>
      <c r="E41" s="41"/>
      <c r="F41" s="41"/>
      <c r="G41" s="41"/>
      <c r="H41" s="41"/>
      <c r="I41" s="41"/>
      <c r="J41" s="41"/>
    </row>
    <row r="42" ht="2.25" customHeight="1"/>
    <row r="43" spans="1:12" ht="57.75" customHeight="1">
      <c r="A43" s="49" t="s">
        <v>29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3"/>
    </row>
  </sheetData>
  <sheetProtection/>
  <mergeCells count="16">
    <mergeCell ref="D1:H1"/>
    <mergeCell ref="A3:C4"/>
    <mergeCell ref="E3:G3"/>
    <mergeCell ref="H3:J3"/>
    <mergeCell ref="K3:L3"/>
    <mergeCell ref="A6:C6"/>
    <mergeCell ref="A26:C26"/>
    <mergeCell ref="A27:A31"/>
    <mergeCell ref="A32:A40"/>
    <mergeCell ref="A43:K43"/>
    <mergeCell ref="A7:A11"/>
    <mergeCell ref="A12:A20"/>
    <mergeCell ref="A23:C24"/>
    <mergeCell ref="E23:G23"/>
    <mergeCell ref="H23:J23"/>
    <mergeCell ref="K23:L2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ignoredErrors>
    <ignoredError sqref="H36:J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555860</cp:lastModifiedBy>
  <cp:lastPrinted>2014-11-04T07:31:54Z</cp:lastPrinted>
  <dcterms:created xsi:type="dcterms:W3CDTF">1999-03-15T08:43:42Z</dcterms:created>
  <dcterms:modified xsi:type="dcterms:W3CDTF">2017-02-03T08:18:27Z</dcterms:modified>
  <cp:category/>
  <cp:version/>
  <cp:contentType/>
  <cp:contentStatus/>
</cp:coreProperties>
</file>