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16 7 1 h27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<sst xmlns="http://schemas.openxmlformats.org/spreadsheetml/2006/main" count="52" uniqueCount="51">
  <si>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康保険</t>
  </si>
  <si>
    <t>　　　括</t>
  </si>
  <si>
    <t>保険者名</t>
  </si>
  <si>
    <t>年間平
均被保
険者数</t>
  </si>
  <si>
    <t>加入率</t>
  </si>
  <si>
    <t>財政状況</t>
  </si>
  <si>
    <t>保険料（税）</t>
  </si>
  <si>
    <t>療養諸費費用額</t>
  </si>
  <si>
    <t>１人当たり諸率等</t>
  </si>
  <si>
    <t>歳　　入</t>
  </si>
  <si>
    <t>歳　　出</t>
  </si>
  <si>
    <t>差　引　残</t>
  </si>
  <si>
    <t>全被保険者数</t>
  </si>
  <si>
    <t>保険料(税）
調  定  額</t>
  </si>
  <si>
    <t>療養諸費
費 用 額</t>
  </si>
  <si>
    <t>受　診　率
(100人当たり)</t>
  </si>
  <si>
    <t>国庫支出金</t>
  </si>
  <si>
    <t>総務費</t>
  </si>
  <si>
    <t>調定額</t>
  </si>
  <si>
    <t>収納額</t>
  </si>
  <si>
    <t>収納率</t>
  </si>
  <si>
    <t>市町村計</t>
  </si>
  <si>
    <t>組合計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</si>
  <si>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</si>
  <si>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</si>
  <si>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</si>
  <si>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</si>
  <si>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</si>
  <si>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</si>
  <si>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</si>
  <si>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</si>
  <si>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</si>
  <si>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</si>
  <si>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</si>
  <si>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</si>
  <si>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</si>
  <si>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医師国保</t>
  </si>
  <si>
    <t>建設国保</t>
  </si>
  <si>
    <t>（単位　被保険者数  人、金額  円、率  %）</t>
  </si>
  <si>
    <r>
      <t>16-7</t>
    </r>
    <r>
      <rPr>
        <sz val="14"/>
        <rFont val="ＭＳ 明朝"/>
        <family val="1"/>
      </rPr>
      <t>国　　民　　健</t>
    </r>
  </si>
  <si>
    <t>16-7-1 総</t>
  </si>
  <si>
    <t>南砺市</t>
  </si>
  <si>
    <t>射水市</t>
  </si>
  <si>
    <t>平成23年度</t>
  </si>
  <si>
    <t>平成24年度</t>
  </si>
  <si>
    <t>平成25年度</t>
  </si>
  <si>
    <t>平成26年度</t>
  </si>
  <si>
    <t>-</t>
  </si>
  <si>
    <t>平成27年度</t>
  </si>
  <si>
    <t>-</t>
  </si>
  <si>
    <t>注  加入率は「住民基本台帳」(各年度末現在）及び年度末被保険者数による。
資料  富山県厚生企画課「国民健康保険事業状況」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</si>
</sst>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0.00\ "/>
    <numFmt numFmtId="196" formatCode="#\ ##0.00\ "/>
    <numFmt numFmtId="197" formatCode="#0.00\ \ \ \ \ "/>
    <numFmt numFmtId="198" formatCode="#,##0.00_);[Red]\(#,##0.00\)"/>
    <numFmt numFmtId="199" formatCode="0.00_);[Red]\(0.00\)"/>
    <numFmt numFmtId="200" formatCode="#,##0.00_ "/>
    <numFmt numFmtId="201" formatCode="[&lt;=999]000;000\-00"/>
    <numFmt numFmtId="202" formatCode="###\ ###\ ###\ ##0;\'&quot;△&quot;\'###\ ###\ ###\ ##0"/>
    <numFmt numFmtId="203" formatCode="###\ ###\ ###\ ##0;&quot;△&quot;###\ ###\ ###\ ##0"/>
    <numFmt numFmtId="204" formatCode="###\ ###\ ###\ ##0\ ;&quot;△&quot;###\ ###\ ###\ ##0\ "/>
    <numFmt numFmtId="205" formatCode="#\ ###\ ###\ ##0\ ;;\-\ "/>
    <numFmt numFmtId="206" formatCode="0.0000000000000_ "/>
    <numFmt numFmtId="207" formatCode="0.0000000000000_);[Red]\(0.0000000000000\)"/>
    <numFmt numFmtId="208" formatCode="#0.0\ \ \ \ \ "/>
    <numFmt numFmtId="209" formatCode="#0\ \ \ \ \ "/>
    <numFmt numFmtId="210" formatCode="#0.000\ \ \ \ \ "/>
    <numFmt numFmtId="211" formatCode="#0.0000\ \ \ \ \ "/>
    <numFmt numFmtId="212" formatCode="#0.00000\ \ \ \ \ "/>
    <numFmt numFmtId="213" formatCode="#0.000000\ \ \ \ \ "/>
    <numFmt numFmtId="214" formatCode="#0.0000000\ \ \ \ \ "/>
    <numFmt numFmtId="215" formatCode="#0.00000000\ \ \ \ \ "/>
    <numFmt numFmtId="216" formatCode="#0.000000000\ \ \ \ \ "/>
    <numFmt numFmtId="217" formatCode="#0.0000000000\ \ \ \ \ "/>
    <numFmt numFmtId="218" formatCode="#0.00000000000\ \ \ \ \ "/>
    <numFmt numFmtId="219" formatCode="#0.000000000000\ \ \ \ \ "/>
    <numFmt numFmtId="220" formatCode="#0.0000000000000\ \ \ \ \ "/>
    <numFmt numFmtId="221" formatCode="#0.00000000000000\ \ \ \ \ "/>
    <numFmt numFmtId="222" formatCode="#0.000000000000000\ \ \ \ \ "/>
    <numFmt numFmtId="223" formatCode="#0.0000000000000000\ \ \ \ \ "/>
    <numFmt numFmtId="224" formatCode="#0.00000000000000000\ \ \ \ \ "/>
    <numFmt numFmtId="225" formatCode="#0.000000000000000000\ \ \ \ \ 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96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horizontal="distributed" vertical="center"/>
    </xf>
    <xf numFmtId="184" fontId="1" fillId="0" borderId="11" xfId="0" applyNumberFormat="1" applyFont="1" applyFill="1" applyBorder="1" applyAlignment="1">
      <alignment horizontal="distributed" vertical="center"/>
    </xf>
    <xf numFmtId="184" fontId="1" fillId="0" borderId="12" xfId="0" applyNumberFormat="1" applyFont="1" applyFill="1" applyBorder="1" applyAlignment="1">
      <alignment horizontal="distributed" vertical="center"/>
    </xf>
    <xf numFmtId="184" fontId="1" fillId="0" borderId="11" xfId="0" applyNumberFormat="1" applyFont="1" applyFill="1" applyBorder="1" applyAlignment="1">
      <alignment vertical="center"/>
    </xf>
    <xf numFmtId="187" fontId="11" fillId="0" borderId="0" xfId="0" applyNumberFormat="1" applyFont="1" applyFill="1" applyBorder="1" applyAlignment="1">
      <alignment horizontal="distributed" vertical="center"/>
    </xf>
    <xf numFmtId="187" fontId="1" fillId="0" borderId="11" xfId="0" applyNumberFormat="1" applyFont="1" applyFill="1" applyBorder="1" applyAlignment="1">
      <alignment horizontal="distributed" vertical="center"/>
    </xf>
    <xf numFmtId="187" fontId="12" fillId="0" borderId="0" xfId="0" applyNumberFormat="1" applyFont="1" applyFill="1" applyBorder="1" applyAlignment="1">
      <alignment horizontal="distributed" vertical="center"/>
    </xf>
    <xf numFmtId="187" fontId="7" fillId="0" borderId="11" xfId="0" applyNumberFormat="1" applyFont="1" applyFill="1" applyBorder="1" applyAlignment="1">
      <alignment horizontal="distributed" vertical="center"/>
    </xf>
    <xf numFmtId="187" fontId="7" fillId="0" borderId="0" xfId="0" applyNumberFormat="1" applyFont="1" applyFill="1" applyBorder="1" applyAlignment="1">
      <alignment horizontal="distributed" vertical="center"/>
    </xf>
    <xf numFmtId="184" fontId="11" fillId="0" borderId="0" xfId="0" applyNumberFormat="1" applyFont="1" applyFill="1" applyBorder="1" applyAlignment="1">
      <alignment horizontal="distributed" vertical="center"/>
    </xf>
    <xf numFmtId="184" fontId="1" fillId="0" borderId="11" xfId="0" applyNumberFormat="1" applyFont="1" applyFill="1" applyBorder="1" applyAlignment="1">
      <alignment horizontal="distributed" vertical="center"/>
    </xf>
    <xf numFmtId="184" fontId="1" fillId="0" borderId="12" xfId="0" applyNumberFormat="1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90" fontId="1" fillId="0" borderId="0" xfId="0" applyNumberFormat="1" applyFont="1" applyFill="1" applyBorder="1" applyAlignment="1">
      <alignment horizontal="distributed" vertical="center"/>
    </xf>
    <xf numFmtId="184" fontId="1" fillId="0" borderId="15" xfId="0" applyNumberFormat="1" applyFont="1" applyFill="1" applyBorder="1" applyAlignment="1">
      <alignment horizontal="distributed" vertical="center"/>
    </xf>
    <xf numFmtId="184" fontId="1" fillId="0" borderId="16" xfId="0" applyNumberFormat="1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horizontal="distributed" vertical="center"/>
    </xf>
    <xf numFmtId="190" fontId="1" fillId="0" borderId="14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vertical="center" wrapText="1"/>
    </xf>
    <xf numFmtId="190" fontId="1" fillId="0" borderId="0" xfId="0" applyNumberFormat="1" applyFont="1" applyFill="1" applyBorder="1" applyAlignment="1">
      <alignment horizontal="distributed" vertical="center" wrapText="1"/>
    </xf>
    <xf numFmtId="183" fontId="1" fillId="0" borderId="0" xfId="0" applyNumberFormat="1" applyFont="1" applyFill="1" applyBorder="1" applyAlignment="1">
      <alignment vertical="center"/>
    </xf>
    <xf numFmtId="197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97" fontId="7" fillId="0" borderId="0" xfId="0" applyNumberFormat="1" applyFont="1" applyFill="1" applyBorder="1" applyAlignment="1">
      <alignment horizontal="right" vertical="center"/>
    </xf>
    <xf numFmtId="190" fontId="1" fillId="0" borderId="13" xfId="0" applyNumberFormat="1" applyFont="1" applyFill="1" applyBorder="1" applyAlignment="1">
      <alignment horizontal="distributed" vertical="center"/>
    </xf>
    <xf numFmtId="42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184" fontId="1" fillId="0" borderId="0" xfId="0" applyNumberFormat="1" applyFont="1" applyFill="1" applyBorder="1" applyAlignment="1">
      <alignment horizontal="left" vertical="top" wrapText="1"/>
    </xf>
    <xf numFmtId="184" fontId="1" fillId="0" borderId="16" xfId="0" applyNumberFormat="1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184" fontId="1" fillId="0" borderId="15" xfId="0" applyNumberFormat="1" applyFont="1" applyFill="1" applyBorder="1" applyAlignment="1">
      <alignment horizontal="distributed" vertical="center"/>
    </xf>
    <xf numFmtId="184" fontId="1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84" fontId="1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184" fontId="1" fillId="0" borderId="18" xfId="0" applyNumberFormat="1" applyFont="1" applyFill="1" applyBorder="1" applyAlignment="1">
      <alignment horizontal="center" vertical="center"/>
    </xf>
    <xf numFmtId="184" fontId="1" fillId="0" borderId="19" xfId="0" applyNumberFormat="1" applyFont="1" applyFill="1" applyBorder="1" applyAlignment="1">
      <alignment horizontal="center" vertical="center"/>
    </xf>
    <xf numFmtId="184" fontId="1" fillId="0" borderId="17" xfId="0" applyNumberFormat="1" applyFont="1" applyFill="1" applyBorder="1" applyAlignment="1">
      <alignment horizontal="distributed" vertical="center"/>
    </xf>
    <xf numFmtId="184" fontId="1" fillId="0" borderId="14" xfId="0" applyNumberFormat="1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184" fontId="6" fillId="0" borderId="15" xfId="0" applyNumberFormat="1" applyFont="1" applyFill="1" applyBorder="1" applyAlignment="1">
      <alignment horizontal="distributed" vertical="center"/>
    </xf>
    <xf numFmtId="184" fontId="1" fillId="0" borderId="18" xfId="0" applyNumberFormat="1" applyFont="1" applyFill="1" applyBorder="1" applyAlignment="1">
      <alignment horizontal="distributed" vertical="center"/>
    </xf>
    <xf numFmtId="184" fontId="1" fillId="0" borderId="20" xfId="0" applyNumberFormat="1" applyFont="1" applyFill="1" applyBorder="1" applyAlignment="1">
      <alignment horizontal="distributed" vertical="center"/>
    </xf>
    <xf numFmtId="184" fontId="1" fillId="0" borderId="19" xfId="0" applyNumberFormat="1" applyFont="1" applyFill="1" applyBorder="1" applyAlignment="1">
      <alignment horizontal="distributed" vertical="center"/>
    </xf>
    <xf numFmtId="190" fontId="3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90" fontId="2" fillId="0" borderId="0" xfId="0" applyNumberFormat="1" applyFont="1" applyFill="1" applyBorder="1" applyAlignment="1">
      <alignment horizontal="distributed" vertical="center"/>
    </xf>
    <xf numFmtId="190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19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184" fontId="6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7"/>
  <sheetViews>
    <sheetView showGridLines="0" tabSelected="1" zoomScalePageLayoutView="0" workbookViewId="0" topLeftCell="P1">
      <selection activeCell="AG13" sqref="AG13"/>
    </sheetView>
  </sheetViews>
  <sheetFormatPr defaultColWidth="9.00390625" defaultRowHeight="13.5"/>
  <cols>
    <col min="1" max="1" width="10.00390625" style="4" customWidth="1"/>
    <col min="2" max="2" width="0.6171875" style="4" customWidth="1"/>
    <col min="3" max="3" width="8.125" style="4" customWidth="1"/>
    <col min="4" max="4" width="4.625" style="4" customWidth="1"/>
    <col min="5" max="6" width="13.125" style="4" customWidth="1"/>
    <col min="7" max="7" width="12.75390625" style="4" customWidth="1"/>
    <col min="8" max="9" width="12.125" style="4" customWidth="1"/>
    <col min="10" max="10" width="9.75390625" style="4" bestFit="1" customWidth="1"/>
    <col min="11" max="11" width="14.625" style="4" customWidth="1"/>
    <col min="12" max="16" width="11.125" style="4" customWidth="1"/>
    <col min="17" max="16384" width="9.00390625" style="4" customWidth="1"/>
  </cols>
  <sheetData>
    <row r="1" spans="5:14" ht="23.25" customHeight="1">
      <c r="E1" s="54" t="s">
        <v>39</v>
      </c>
      <c r="F1" s="55"/>
      <c r="G1" s="55"/>
      <c r="H1" s="55"/>
      <c r="I1" s="36"/>
      <c r="J1" s="56" t="s">
        <v>0</v>
      </c>
      <c r="K1" s="55"/>
      <c r="L1" s="55"/>
      <c r="M1" s="55"/>
      <c r="N1" s="36"/>
    </row>
    <row r="2" spans="7:16" ht="17.25" customHeight="1">
      <c r="G2" s="57" t="s">
        <v>40</v>
      </c>
      <c r="H2" s="58"/>
      <c r="I2" s="19"/>
      <c r="J2" s="20"/>
      <c r="K2" s="59" t="s">
        <v>1</v>
      </c>
      <c r="L2" s="60"/>
      <c r="N2" s="61"/>
      <c r="O2" s="61"/>
      <c r="P2" s="61"/>
    </row>
    <row r="3" spans="7:16" ht="14.25" customHeight="1">
      <c r="G3" s="57"/>
      <c r="H3" s="58"/>
      <c r="I3" s="19"/>
      <c r="J3" s="20"/>
      <c r="K3" s="59"/>
      <c r="L3" s="60"/>
      <c r="N3" s="61" t="s">
        <v>38</v>
      </c>
      <c r="O3" s="61"/>
      <c r="P3" s="61"/>
    </row>
    <row r="4" ht="3" customHeight="1">
      <c r="J4" s="20"/>
    </row>
    <row r="5" spans="1:16" s="24" customFormat="1" ht="15.75" customHeight="1">
      <c r="A5" s="47" t="s">
        <v>2</v>
      </c>
      <c r="B5" s="5"/>
      <c r="C5" s="48" t="s">
        <v>3</v>
      </c>
      <c r="D5" s="50" t="s">
        <v>4</v>
      </c>
      <c r="E5" s="40" t="s">
        <v>5</v>
      </c>
      <c r="F5" s="40"/>
      <c r="G5" s="40"/>
      <c r="H5" s="38" t="s">
        <v>6</v>
      </c>
      <c r="I5" s="39"/>
      <c r="J5" s="23"/>
      <c r="K5" s="51" t="s">
        <v>7</v>
      </c>
      <c r="L5" s="38" t="s">
        <v>8</v>
      </c>
      <c r="M5" s="39"/>
      <c r="N5" s="39"/>
      <c r="O5" s="39"/>
      <c r="P5" s="39"/>
    </row>
    <row r="6" spans="1:16" s="24" customFormat="1" ht="15.75" customHeight="1">
      <c r="A6" s="47"/>
      <c r="B6" s="6"/>
      <c r="C6" s="49"/>
      <c r="D6" s="50"/>
      <c r="E6" s="40" t="s">
        <v>9</v>
      </c>
      <c r="F6" s="40" t="s">
        <v>10</v>
      </c>
      <c r="G6" s="40" t="s">
        <v>11</v>
      </c>
      <c r="H6" s="38" t="s">
        <v>12</v>
      </c>
      <c r="I6" s="39"/>
      <c r="J6" s="18"/>
      <c r="K6" s="52"/>
      <c r="L6" s="41" t="s">
        <v>13</v>
      </c>
      <c r="M6" s="43" t="s">
        <v>14</v>
      </c>
      <c r="N6" s="43" t="s">
        <v>15</v>
      </c>
      <c r="O6" s="45" t="s">
        <v>16</v>
      </c>
      <c r="P6" s="38" t="s">
        <v>17</v>
      </c>
    </row>
    <row r="7" spans="1:16" s="24" customFormat="1" ht="15.75" customHeight="1">
      <c r="A7" s="47"/>
      <c r="B7" s="7"/>
      <c r="C7" s="49"/>
      <c r="D7" s="50"/>
      <c r="E7" s="40"/>
      <c r="F7" s="40"/>
      <c r="G7" s="40"/>
      <c r="H7" s="21" t="s">
        <v>18</v>
      </c>
      <c r="I7" s="22" t="s">
        <v>19</v>
      </c>
      <c r="J7" s="25" t="s">
        <v>20</v>
      </c>
      <c r="K7" s="53"/>
      <c r="L7" s="42"/>
      <c r="M7" s="44"/>
      <c r="N7" s="44"/>
      <c r="O7" s="46"/>
      <c r="P7" s="38"/>
    </row>
    <row r="8" spans="2:11" ht="3" customHeight="1">
      <c r="B8" s="8"/>
      <c r="F8" s="26"/>
      <c r="J8" s="27"/>
      <c r="K8" s="26"/>
    </row>
    <row r="9" spans="1:16" ht="13.5" customHeight="1">
      <c r="A9" s="9" t="s">
        <v>43</v>
      </c>
      <c r="B9" s="10"/>
      <c r="C9" s="4">
        <v>261456</v>
      </c>
      <c r="D9" s="28">
        <v>23.868735425877023</v>
      </c>
      <c r="E9" s="4">
        <v>105439846070</v>
      </c>
      <c r="F9" s="4">
        <v>103896325141</v>
      </c>
      <c r="G9" s="4">
        <v>1543520929</v>
      </c>
      <c r="H9" s="4">
        <v>24254834250</v>
      </c>
      <c r="I9" s="4">
        <v>22865491593</v>
      </c>
      <c r="J9" s="29">
        <v>94.27189383081436</v>
      </c>
      <c r="K9" s="4">
        <v>86534318607</v>
      </c>
      <c r="L9" s="4">
        <v>92768.32143840646</v>
      </c>
      <c r="M9" s="4">
        <v>330970.8654878832</v>
      </c>
      <c r="N9" s="30">
        <v>996.17</v>
      </c>
      <c r="O9" s="4">
        <v>93500.17133284376</v>
      </c>
      <c r="P9" s="4">
        <v>5865.256528823205</v>
      </c>
    </row>
    <row r="10" spans="1:16" ht="13.5" customHeight="1">
      <c r="A10" s="9" t="s">
        <v>44</v>
      </c>
      <c r="B10" s="10"/>
      <c r="C10" s="4">
        <v>258920</v>
      </c>
      <c r="D10" s="28">
        <v>23.654643535660302</v>
      </c>
      <c r="E10" s="4">
        <v>110522607551</v>
      </c>
      <c r="F10" s="4">
        <v>107229990095</v>
      </c>
      <c r="G10" s="4">
        <v>3292617456</v>
      </c>
      <c r="H10" s="4">
        <v>24621522704</v>
      </c>
      <c r="I10" s="4">
        <v>23241152356</v>
      </c>
      <c r="J10" s="29">
        <v>94.39364346147549</v>
      </c>
      <c r="K10" s="4">
        <v>86751380589</v>
      </c>
      <c r="L10" s="4">
        <v>95093.1666306195</v>
      </c>
      <c r="M10" s="4">
        <v>335050.90602888924</v>
      </c>
      <c r="N10" s="30">
        <v>1004.34</v>
      </c>
      <c r="O10" s="4">
        <v>83023.63710026263</v>
      </c>
      <c r="P10" s="4">
        <v>5618.192078634327</v>
      </c>
    </row>
    <row r="11" spans="1:16" ht="13.5" customHeight="1">
      <c r="A11" s="9" t="s">
        <v>45</v>
      </c>
      <c r="B11" s="10"/>
      <c r="C11" s="4">
        <v>254503</v>
      </c>
      <c r="D11" s="31">
        <v>23.02086196104456</v>
      </c>
      <c r="E11" s="4">
        <v>111032670040</v>
      </c>
      <c r="F11" s="4">
        <v>107147708743</v>
      </c>
      <c r="G11" s="4">
        <v>3884961297</v>
      </c>
      <c r="H11" s="4">
        <v>24771663380</v>
      </c>
      <c r="I11" s="4">
        <v>23475005218</v>
      </c>
      <c r="J11" s="29">
        <v>94.76555876725303</v>
      </c>
      <c r="K11" s="4">
        <v>87364071031</v>
      </c>
      <c r="L11" s="4">
        <v>97333.48282731441</v>
      </c>
      <c r="M11" s="4">
        <v>343273.24640966905</v>
      </c>
      <c r="N11" s="30">
        <v>1022.2500324161208</v>
      </c>
      <c r="O11" s="4">
        <v>88002.7898256602</v>
      </c>
      <c r="P11" s="4">
        <v>5303.330487263412</v>
      </c>
    </row>
    <row r="12" spans="1:16" ht="13.5" customHeight="1">
      <c r="A12" s="9" t="s">
        <v>46</v>
      </c>
      <c r="B12" s="10"/>
      <c r="C12" s="4">
        <v>248771</v>
      </c>
      <c r="D12" s="31">
        <v>22.759923962667497</v>
      </c>
      <c r="E12" s="4">
        <v>111357143645</v>
      </c>
      <c r="F12" s="4">
        <v>107721851963</v>
      </c>
      <c r="G12" s="4">
        <v>3635291682</v>
      </c>
      <c r="H12" s="4">
        <v>24246330570</v>
      </c>
      <c r="I12" s="4">
        <v>23034180670</v>
      </c>
      <c r="J12" s="29">
        <v>95.0006872318247</v>
      </c>
      <c r="K12" s="4">
        <v>87545992709</v>
      </c>
      <c r="L12" s="4">
        <v>97464.45755333218</v>
      </c>
      <c r="M12" s="4">
        <v>351913.97996149067</v>
      </c>
      <c r="N12" s="30">
        <v>1038.4602706907156</v>
      </c>
      <c r="O12" s="4">
        <v>88882.77516571514</v>
      </c>
      <c r="P12" s="4">
        <v>5404.358907360621</v>
      </c>
    </row>
    <row r="13" spans="1:16" s="2" customFormat="1" ht="13.5" customHeight="1">
      <c r="A13" s="11" t="s">
        <v>48</v>
      </c>
      <c r="B13" s="12"/>
      <c r="C13" s="2">
        <f>C15+C16</f>
        <v>241127</v>
      </c>
      <c r="D13" s="32">
        <v>21.770385868760183</v>
      </c>
      <c r="E13" s="2">
        <f>E15+E16</f>
        <v>122025421244</v>
      </c>
      <c r="F13" s="2">
        <f>F15+F16</f>
        <v>118983116094</v>
      </c>
      <c r="G13" s="2">
        <f>G15+G16</f>
        <v>3042305150</v>
      </c>
      <c r="H13" s="2">
        <f>H15+H16</f>
        <v>23010346968</v>
      </c>
      <c r="I13" s="2">
        <f>I15+I16</f>
        <v>21854471667</v>
      </c>
      <c r="J13" s="33">
        <v>94.9767150290804</v>
      </c>
      <c r="K13" s="2">
        <f>K15+K16</f>
        <v>88755694248</v>
      </c>
      <c r="L13" s="2">
        <v>95428.33016626093</v>
      </c>
      <c r="M13" s="2">
        <v>368086.91788144835</v>
      </c>
      <c r="N13" s="1">
        <v>1058.618902072352</v>
      </c>
      <c r="O13" s="2">
        <v>91307.60217644644</v>
      </c>
      <c r="P13" s="2">
        <v>5663.57904340866</v>
      </c>
    </row>
    <row r="14" spans="1:16" s="2" customFormat="1" ht="2.25" customHeight="1">
      <c r="A14" s="13"/>
      <c r="B14" s="12"/>
      <c r="N14" s="1"/>
      <c r="P14" s="4"/>
    </row>
    <row r="15" spans="1:16" ht="13.5" customHeight="1">
      <c r="A15" s="9" t="s">
        <v>21</v>
      </c>
      <c r="B15" s="10"/>
      <c r="C15" s="4">
        <f>SUM(C18:C32)</f>
        <v>230340</v>
      </c>
      <c r="D15" s="28">
        <v>20.782013775736928</v>
      </c>
      <c r="E15" s="4">
        <f>SUM(E18:E32)</f>
        <v>118185414953</v>
      </c>
      <c r="F15" s="4">
        <f>SUM(F18:F32)</f>
        <v>116095646245</v>
      </c>
      <c r="G15" s="4">
        <f>E15-F15</f>
        <v>2089768708</v>
      </c>
      <c r="H15" s="4">
        <f>SUM(H18:H32)</f>
        <v>21571086568</v>
      </c>
      <c r="I15" s="4">
        <f>SUM(I18:I32)</f>
        <v>20415211267</v>
      </c>
      <c r="J15" s="29">
        <v>94.64155272217624</v>
      </c>
      <c r="K15" s="4">
        <f>SUM(K18:K32)</f>
        <v>86600755141</v>
      </c>
      <c r="L15" s="4">
        <v>93648.89540678996</v>
      </c>
      <c r="M15" s="4">
        <v>375969.2417339585</v>
      </c>
      <c r="N15" s="30">
        <v>1073.5530085959886</v>
      </c>
      <c r="O15" s="4">
        <v>90082.00044282366</v>
      </c>
      <c r="P15" s="4">
        <v>5448.798510896935</v>
      </c>
    </row>
    <row r="16" spans="1:16" ht="13.5" customHeight="1">
      <c r="A16" s="9" t="s">
        <v>22</v>
      </c>
      <c r="B16" s="10"/>
      <c r="C16" s="4">
        <f>SUM(C33:C34)</f>
        <v>10787</v>
      </c>
      <c r="D16" s="35" t="s">
        <v>47</v>
      </c>
      <c r="E16" s="4">
        <f>SUM(E33:E34)</f>
        <v>3840006291</v>
      </c>
      <c r="F16" s="4">
        <f>SUM(F33:F34)</f>
        <v>2887469849</v>
      </c>
      <c r="G16" s="4">
        <f>E16-F16</f>
        <v>952536442</v>
      </c>
      <c r="H16" s="4">
        <f>SUM(H33:H34)</f>
        <v>1439260400</v>
      </c>
      <c r="I16" s="4">
        <f>SUM(I33:I34)</f>
        <v>1439260400</v>
      </c>
      <c r="J16" s="29">
        <v>100</v>
      </c>
      <c r="K16" s="4">
        <f>SUM(K33:K34)</f>
        <v>2154939107</v>
      </c>
      <c r="L16" s="4">
        <v>133425.45656809123</v>
      </c>
      <c r="M16" s="4">
        <v>199771.86493000833</v>
      </c>
      <c r="N16" s="30">
        <v>739.7237415407435</v>
      </c>
      <c r="O16" s="4">
        <v>117478.46556039677</v>
      </c>
      <c r="P16" s="4">
        <v>10249.891072587374</v>
      </c>
    </row>
    <row r="17" spans="1:14" ht="2.25" customHeight="1">
      <c r="A17" s="9"/>
      <c r="B17" s="10"/>
      <c r="J17" s="29"/>
      <c r="N17" s="30"/>
    </row>
    <row r="18" spans="1:16" ht="13.5" customHeight="1">
      <c r="A18" s="3" t="s">
        <v>23</v>
      </c>
      <c r="B18" s="10"/>
      <c r="C18" s="4">
        <v>86736</v>
      </c>
      <c r="D18" s="28">
        <v>20.126788556104056</v>
      </c>
      <c r="E18" s="4">
        <v>43836216661</v>
      </c>
      <c r="F18" s="4">
        <v>43561819621</v>
      </c>
      <c r="G18" s="4">
        <f aca="true" t="shared" si="0" ref="G18:G34">E18-F18</f>
        <v>274397040</v>
      </c>
      <c r="H18" s="4">
        <v>8160332540</v>
      </c>
      <c r="I18" s="4">
        <v>7620699332</v>
      </c>
      <c r="J18" s="29">
        <v>93.38711743234914</v>
      </c>
      <c r="K18" s="4">
        <v>32682634799</v>
      </c>
      <c r="L18" s="4">
        <v>94082.4172200701</v>
      </c>
      <c r="M18" s="4">
        <v>376805.8798999262</v>
      </c>
      <c r="N18" s="30">
        <v>1096.9078583287217</v>
      </c>
      <c r="O18" s="4">
        <v>96025.0036893562</v>
      </c>
      <c r="P18" s="4">
        <v>4649.672661870503</v>
      </c>
    </row>
    <row r="19" spans="1:16" ht="13.5" customHeight="1">
      <c r="A19" s="3" t="s">
        <v>24</v>
      </c>
      <c r="B19" s="10"/>
      <c r="C19" s="4">
        <v>39645</v>
      </c>
      <c r="D19" s="28">
        <v>22.105070557829976</v>
      </c>
      <c r="E19" s="4">
        <v>20037662945</v>
      </c>
      <c r="F19" s="4">
        <v>19731145577</v>
      </c>
      <c r="G19" s="4">
        <f t="shared" si="0"/>
        <v>306517368</v>
      </c>
      <c r="H19" s="4">
        <v>3667424900</v>
      </c>
      <c r="I19" s="4">
        <v>3421190769</v>
      </c>
      <c r="J19" s="29">
        <v>93.28591211233801</v>
      </c>
      <c r="K19" s="4">
        <v>14603050347</v>
      </c>
      <c r="L19" s="4">
        <v>92506.6187413293</v>
      </c>
      <c r="M19" s="4">
        <v>368345.3234203557</v>
      </c>
      <c r="N19" s="30">
        <v>1077.545718249464</v>
      </c>
      <c r="O19" s="4">
        <v>87801.73688989785</v>
      </c>
      <c r="P19" s="4">
        <v>5796.164888384412</v>
      </c>
    </row>
    <row r="20" spans="1:16" ht="13.5" customHeight="1">
      <c r="A20" s="3" t="s">
        <v>25</v>
      </c>
      <c r="B20" s="10"/>
      <c r="C20" s="4">
        <v>9191</v>
      </c>
      <c r="D20" s="28">
        <v>20.800889877641822</v>
      </c>
      <c r="E20" s="4">
        <v>5172930618</v>
      </c>
      <c r="F20" s="4">
        <v>5095656285</v>
      </c>
      <c r="G20" s="4">
        <f t="shared" si="0"/>
        <v>77274333</v>
      </c>
      <c r="H20" s="4">
        <v>980580000</v>
      </c>
      <c r="I20" s="4">
        <v>925534596</v>
      </c>
      <c r="J20" s="29">
        <v>94.38644434926267</v>
      </c>
      <c r="K20" s="4">
        <v>3722102809</v>
      </c>
      <c r="L20" s="4">
        <v>106689.15243172669</v>
      </c>
      <c r="M20" s="4">
        <v>404972.561092373</v>
      </c>
      <c r="N20" s="30">
        <v>1057.4583832009575</v>
      </c>
      <c r="O20" s="4">
        <v>88082.06169078447</v>
      </c>
      <c r="P20" s="4">
        <v>9667.04341203351</v>
      </c>
    </row>
    <row r="21" spans="1:16" ht="13.5" customHeight="1">
      <c r="A21" s="3" t="s">
        <v>26</v>
      </c>
      <c r="B21" s="10"/>
      <c r="C21" s="4">
        <v>11481</v>
      </c>
      <c r="D21" s="28">
        <v>22.544651816174994</v>
      </c>
      <c r="E21" s="4">
        <v>5875804845</v>
      </c>
      <c r="F21" s="4">
        <v>5696619961</v>
      </c>
      <c r="G21" s="4">
        <f t="shared" si="0"/>
        <v>179184884</v>
      </c>
      <c r="H21" s="4">
        <v>882420800</v>
      </c>
      <c r="I21" s="4">
        <v>852251186</v>
      </c>
      <c r="J21" s="29">
        <v>96.58104002081546</v>
      </c>
      <c r="K21" s="4">
        <v>4235635731</v>
      </c>
      <c r="L21" s="4">
        <v>76859.22829021863</v>
      </c>
      <c r="M21" s="4">
        <v>368925.6799059315</v>
      </c>
      <c r="N21" s="30">
        <v>1022.1060883198328</v>
      </c>
      <c r="O21" s="4">
        <v>85055.17089103737</v>
      </c>
      <c r="P21" s="4">
        <v>8492.349359811864</v>
      </c>
    </row>
    <row r="22" spans="1:16" ht="13.5" customHeight="1">
      <c r="A22" s="3" t="s">
        <v>27</v>
      </c>
      <c r="B22" s="10"/>
      <c r="C22" s="4">
        <v>6617</v>
      </c>
      <c r="D22" s="28">
        <v>19.215264713786617</v>
      </c>
      <c r="E22" s="4">
        <v>3466031485</v>
      </c>
      <c r="F22" s="4">
        <v>3400448058</v>
      </c>
      <c r="G22" s="4">
        <f t="shared" si="0"/>
        <v>65583427</v>
      </c>
      <c r="H22" s="4">
        <v>633855000</v>
      </c>
      <c r="I22" s="4">
        <v>605435080</v>
      </c>
      <c r="J22" s="29">
        <v>95.51633733267072</v>
      </c>
      <c r="K22" s="4">
        <v>2599781212</v>
      </c>
      <c r="L22" s="4">
        <v>95791.89965241046</v>
      </c>
      <c r="M22" s="4">
        <v>392894.243917183</v>
      </c>
      <c r="N22" s="30">
        <v>1059.679613117727</v>
      </c>
      <c r="O22" s="4">
        <v>95625.61493123772</v>
      </c>
      <c r="P22" s="4">
        <v>8893.388846909476</v>
      </c>
    </row>
    <row r="23" spans="1:16" ht="13.5" customHeight="1">
      <c r="A23" s="3" t="s">
        <v>28</v>
      </c>
      <c r="B23" s="10"/>
      <c r="C23" s="4">
        <v>8338</v>
      </c>
      <c r="D23" s="28">
        <v>19.435437726492466</v>
      </c>
      <c r="E23" s="4">
        <v>4341608940</v>
      </c>
      <c r="F23" s="4">
        <v>4089589954</v>
      </c>
      <c r="G23" s="4">
        <f t="shared" si="0"/>
        <v>252018986</v>
      </c>
      <c r="H23" s="4">
        <v>816199100</v>
      </c>
      <c r="I23" s="4">
        <v>789038722</v>
      </c>
      <c r="J23" s="29">
        <v>96.67233423805538</v>
      </c>
      <c r="K23" s="4">
        <v>3108377924</v>
      </c>
      <c r="L23" s="4">
        <v>97889.07411849365</v>
      </c>
      <c r="M23" s="4">
        <v>372796.5847925162</v>
      </c>
      <c r="N23" s="30">
        <v>1057.903573998561</v>
      </c>
      <c r="O23" s="4">
        <v>73306.45850323819</v>
      </c>
      <c r="P23" s="4">
        <v>5702.044255217078</v>
      </c>
    </row>
    <row r="24" spans="1:16" ht="13.5" customHeight="1">
      <c r="A24" s="3" t="s">
        <v>29</v>
      </c>
      <c r="B24" s="10"/>
      <c r="C24" s="4">
        <v>9756</v>
      </c>
      <c r="D24" s="28">
        <v>19.346728574035403</v>
      </c>
      <c r="E24" s="4">
        <v>4789522791</v>
      </c>
      <c r="F24" s="4">
        <v>4697379238</v>
      </c>
      <c r="G24" s="4">
        <f t="shared" si="0"/>
        <v>92143553</v>
      </c>
      <c r="H24" s="4">
        <v>926880900</v>
      </c>
      <c r="I24" s="4">
        <v>892604081</v>
      </c>
      <c r="J24" s="29">
        <v>96.301917646593</v>
      </c>
      <c r="K24" s="4">
        <v>3538966077</v>
      </c>
      <c r="L24" s="4">
        <v>95006.24231242313</v>
      </c>
      <c r="M24" s="4">
        <v>362747.6503690037</v>
      </c>
      <c r="N24" s="30">
        <v>1019.4034440344403</v>
      </c>
      <c r="O24" s="4">
        <v>83823.15826158262</v>
      </c>
      <c r="P24" s="4">
        <v>2406.4234317343175</v>
      </c>
    </row>
    <row r="25" spans="1:16" ht="13.5" customHeight="1">
      <c r="A25" s="3" t="s">
        <v>30</v>
      </c>
      <c r="B25" s="10"/>
      <c r="C25" s="4">
        <v>6770</v>
      </c>
      <c r="D25" s="28">
        <v>21.18350038550501</v>
      </c>
      <c r="E25" s="4">
        <v>3548865769</v>
      </c>
      <c r="F25" s="4">
        <v>3390697183</v>
      </c>
      <c r="G25" s="4">
        <f t="shared" si="0"/>
        <v>158168586</v>
      </c>
      <c r="H25" s="4">
        <v>646813928</v>
      </c>
      <c r="I25" s="4">
        <v>626947107</v>
      </c>
      <c r="J25" s="29">
        <v>96.9285106365242</v>
      </c>
      <c r="K25" s="4">
        <v>2534534900</v>
      </c>
      <c r="L25" s="4">
        <v>95541.20059084195</v>
      </c>
      <c r="M25" s="4">
        <v>374377.3855243722</v>
      </c>
      <c r="N25" s="30">
        <v>1095.7754800590842</v>
      </c>
      <c r="O25" s="4">
        <v>75536.51004431315</v>
      </c>
      <c r="P25" s="4">
        <v>2055.5153618906943</v>
      </c>
    </row>
    <row r="26" spans="1:16" ht="13.5" customHeight="1">
      <c r="A26" s="3" t="s">
        <v>41</v>
      </c>
      <c r="B26" s="10"/>
      <c r="C26" s="4">
        <v>12222</v>
      </c>
      <c r="D26" s="28">
        <v>22.4047726588377</v>
      </c>
      <c r="E26" s="4">
        <v>6700116738</v>
      </c>
      <c r="F26" s="4">
        <v>6506620195</v>
      </c>
      <c r="G26" s="4">
        <f t="shared" si="0"/>
        <v>193496543</v>
      </c>
      <c r="H26" s="4">
        <v>1290631700</v>
      </c>
      <c r="I26" s="4">
        <v>1255000734</v>
      </c>
      <c r="J26" s="29">
        <v>97.23926151821624</v>
      </c>
      <c r="K26" s="4">
        <v>4587034007</v>
      </c>
      <c r="L26" s="4">
        <v>105599.05907380134</v>
      </c>
      <c r="M26" s="4">
        <v>375309.60620193096</v>
      </c>
      <c r="N26" s="30">
        <v>998.6090656193749</v>
      </c>
      <c r="O26" s="4">
        <v>87750.15398461791</v>
      </c>
      <c r="P26" s="4">
        <v>6994.273604974636</v>
      </c>
    </row>
    <row r="27" spans="1:16" ht="13.5" customHeight="1">
      <c r="A27" s="3" t="s">
        <v>42</v>
      </c>
      <c r="B27" s="10"/>
      <c r="C27" s="4">
        <v>20117</v>
      </c>
      <c r="D27" s="28">
        <v>20.788750914624448</v>
      </c>
      <c r="E27" s="4">
        <v>9930460014</v>
      </c>
      <c r="F27" s="4">
        <v>9883831578</v>
      </c>
      <c r="G27" s="4">
        <f t="shared" si="0"/>
        <v>46628436</v>
      </c>
      <c r="H27" s="4">
        <v>1690047100</v>
      </c>
      <c r="I27" s="4">
        <v>1617446892</v>
      </c>
      <c r="J27" s="29">
        <v>95.70424942594795</v>
      </c>
      <c r="K27" s="4">
        <v>7465951485</v>
      </c>
      <c r="L27" s="4">
        <v>84010.89128597704</v>
      </c>
      <c r="M27" s="4">
        <v>371126.48431674705</v>
      </c>
      <c r="N27" s="30">
        <v>1059.7951980911666</v>
      </c>
      <c r="O27" s="4">
        <v>85527.97574190983</v>
      </c>
      <c r="P27" s="4">
        <v>5041.238753293234</v>
      </c>
    </row>
    <row r="28" spans="1:16" ht="13.5" customHeight="1">
      <c r="A28" s="3" t="s">
        <v>31</v>
      </c>
      <c r="B28" s="10"/>
      <c r="C28" s="4">
        <v>410</v>
      </c>
      <c r="D28" s="28">
        <v>13.15702479338843</v>
      </c>
      <c r="E28" s="4">
        <v>245759605</v>
      </c>
      <c r="F28" s="4">
        <v>245004021</v>
      </c>
      <c r="G28" s="4">
        <f t="shared" si="0"/>
        <v>755584</v>
      </c>
      <c r="H28" s="4">
        <v>35193600</v>
      </c>
      <c r="I28" s="4">
        <v>34573600</v>
      </c>
      <c r="J28" s="29">
        <v>98.23831605746498</v>
      </c>
      <c r="K28" s="4">
        <v>183226952</v>
      </c>
      <c r="L28" s="4">
        <v>85838.0487804878</v>
      </c>
      <c r="M28" s="4">
        <v>446895.0048780488</v>
      </c>
      <c r="N28" s="30">
        <v>1040.4878048780488</v>
      </c>
      <c r="O28" s="4">
        <v>124745.28536585366</v>
      </c>
      <c r="P28" s="4">
        <v>10202.870731707317</v>
      </c>
    </row>
    <row r="29" spans="1:16" ht="13.5" customHeight="1">
      <c r="A29" s="3" t="s">
        <v>32</v>
      </c>
      <c r="B29" s="10"/>
      <c r="C29" s="4">
        <v>4747</v>
      </c>
      <c r="D29" s="28">
        <v>21.632672025275287</v>
      </c>
      <c r="E29" s="4">
        <v>2658701398</v>
      </c>
      <c r="F29" s="4">
        <v>2586087787</v>
      </c>
      <c r="G29" s="4">
        <f t="shared" si="0"/>
        <v>72613611</v>
      </c>
      <c r="H29" s="4">
        <v>449010200</v>
      </c>
      <c r="I29" s="4">
        <v>430740800</v>
      </c>
      <c r="J29" s="29">
        <v>95.93118374593718</v>
      </c>
      <c r="K29" s="4">
        <v>1885873260</v>
      </c>
      <c r="L29" s="4">
        <v>94588.2030756267</v>
      </c>
      <c r="M29" s="4">
        <v>397276.86117547925</v>
      </c>
      <c r="N29" s="30">
        <v>1101.2639561828523</v>
      </c>
      <c r="O29" s="4">
        <v>96300.08110385506</v>
      </c>
      <c r="P29" s="4">
        <v>8007.213187276175</v>
      </c>
    </row>
    <row r="30" spans="1:16" ht="13.5" customHeight="1">
      <c r="A30" s="3" t="s">
        <v>33</v>
      </c>
      <c r="B30" s="10"/>
      <c r="C30" s="4">
        <v>5658</v>
      </c>
      <c r="D30" s="28">
        <v>20.566686602870814</v>
      </c>
      <c r="E30" s="4">
        <v>3005716178</v>
      </c>
      <c r="F30" s="4">
        <v>2834022541</v>
      </c>
      <c r="G30" s="4">
        <f t="shared" si="0"/>
        <v>171693637</v>
      </c>
      <c r="H30" s="4">
        <v>554634100</v>
      </c>
      <c r="I30" s="4">
        <v>530996568</v>
      </c>
      <c r="J30" s="29">
        <v>95.73817549263559</v>
      </c>
      <c r="K30" s="4">
        <v>2124587259</v>
      </c>
      <c r="L30" s="4">
        <v>98026.52880876635</v>
      </c>
      <c r="M30" s="4">
        <v>375501.4597030753</v>
      </c>
      <c r="N30" s="30">
        <v>1079.1445740544361</v>
      </c>
      <c r="O30" s="4">
        <v>88120.02651113468</v>
      </c>
      <c r="P30" s="4">
        <v>2184.6240721102863</v>
      </c>
    </row>
    <row r="31" spans="1:16" ht="13.5" customHeight="1">
      <c r="A31" s="3" t="s">
        <v>34</v>
      </c>
      <c r="B31" s="10"/>
      <c r="C31" s="4">
        <v>5579</v>
      </c>
      <c r="D31" s="28">
        <v>21.126213592233007</v>
      </c>
      <c r="E31" s="4">
        <v>2874742850</v>
      </c>
      <c r="F31" s="4">
        <v>2743750348</v>
      </c>
      <c r="G31" s="4">
        <f t="shared" si="0"/>
        <v>130992502</v>
      </c>
      <c r="H31" s="4">
        <v>551484000</v>
      </c>
      <c r="I31" s="4">
        <v>535086500</v>
      </c>
      <c r="J31" s="29">
        <v>97.02665897832031</v>
      </c>
      <c r="K31" s="4">
        <v>2110811080</v>
      </c>
      <c r="L31" s="4">
        <v>98849.9731134612</v>
      </c>
      <c r="M31" s="4">
        <v>378349.3601003764</v>
      </c>
      <c r="N31" s="30">
        <v>1114.3215630041227</v>
      </c>
      <c r="O31" s="4">
        <v>84963.81770926689</v>
      </c>
      <c r="P31" s="4">
        <v>2074.1066499372646</v>
      </c>
    </row>
    <row r="32" spans="1:16" ht="13.5" customHeight="1">
      <c r="A32" s="3" t="s">
        <v>35</v>
      </c>
      <c r="B32" s="10"/>
      <c r="C32" s="4">
        <v>3073</v>
      </c>
      <c r="D32" s="28">
        <v>23.643895576051275</v>
      </c>
      <c r="E32" s="4">
        <v>1701274116</v>
      </c>
      <c r="F32" s="4">
        <v>1632973898</v>
      </c>
      <c r="G32" s="4">
        <f t="shared" si="0"/>
        <v>68300218</v>
      </c>
      <c r="H32" s="4">
        <v>285578700</v>
      </c>
      <c r="I32" s="4">
        <v>277665300</v>
      </c>
      <c r="J32" s="29">
        <v>97.22899501958653</v>
      </c>
      <c r="K32" s="4">
        <v>1218187299</v>
      </c>
      <c r="L32" s="4">
        <v>92931.56524568825</v>
      </c>
      <c r="M32" s="4">
        <v>396416.3029612756</v>
      </c>
      <c r="N32" s="30">
        <v>1063.9114871461113</v>
      </c>
      <c r="O32" s="4">
        <v>99775.76830458835</v>
      </c>
      <c r="P32" s="4">
        <v>12637.372600065082</v>
      </c>
    </row>
    <row r="33" spans="1:16" ht="13.5" customHeight="1">
      <c r="A33" s="14" t="s">
        <v>36</v>
      </c>
      <c r="B33" s="15"/>
      <c r="C33" s="4">
        <v>1565</v>
      </c>
      <c r="D33" s="35" t="s">
        <v>47</v>
      </c>
      <c r="E33" s="4">
        <v>564643845</v>
      </c>
      <c r="F33" s="4">
        <v>443750418</v>
      </c>
      <c r="G33" s="4">
        <f t="shared" si="0"/>
        <v>120893427</v>
      </c>
      <c r="H33" s="4">
        <v>327401500</v>
      </c>
      <c r="I33" s="4">
        <v>327401500</v>
      </c>
      <c r="J33" s="29">
        <v>100</v>
      </c>
      <c r="K33" s="4">
        <v>293503553</v>
      </c>
      <c r="L33" s="4">
        <v>209202.23642172525</v>
      </c>
      <c r="M33" s="4">
        <v>187542.20638977634</v>
      </c>
      <c r="N33" s="30">
        <v>592.1405750798722</v>
      </c>
      <c r="O33" s="4">
        <v>76497.03642172524</v>
      </c>
      <c r="P33" s="4">
        <v>18692.228115015976</v>
      </c>
    </row>
    <row r="34" spans="1:16" ht="13.5" customHeight="1">
      <c r="A34" s="14" t="s">
        <v>37</v>
      </c>
      <c r="B34" s="15"/>
      <c r="C34" s="4">
        <v>9222</v>
      </c>
      <c r="D34" s="35" t="s">
        <v>49</v>
      </c>
      <c r="E34" s="4">
        <v>3275362446</v>
      </c>
      <c r="F34" s="4">
        <v>2443719431</v>
      </c>
      <c r="G34" s="4">
        <f t="shared" si="0"/>
        <v>831643015</v>
      </c>
      <c r="H34" s="4">
        <v>1111858900</v>
      </c>
      <c r="I34" s="4">
        <v>1111858900</v>
      </c>
      <c r="J34" s="29">
        <v>100</v>
      </c>
      <c r="K34" s="4">
        <v>1861435554</v>
      </c>
      <c r="L34" s="4">
        <v>120565.91845586641</v>
      </c>
      <c r="M34" s="4">
        <v>201847.2732595966</v>
      </c>
      <c r="N34" s="30">
        <v>764.7690305790501</v>
      </c>
      <c r="O34" s="4">
        <v>124433.1322923444</v>
      </c>
      <c r="P34" s="4">
        <v>8817.202125352418</v>
      </c>
    </row>
    <row r="35" spans="1:16" ht="3" customHeight="1">
      <c r="A35" s="17"/>
      <c r="B35" s="16"/>
      <c r="C35" s="17"/>
      <c r="D35" s="17"/>
      <c r="E35" s="17"/>
      <c r="F35" s="17"/>
      <c r="G35" s="17"/>
      <c r="H35" s="17"/>
      <c r="I35" s="17"/>
      <c r="J35" s="34"/>
      <c r="K35" s="17"/>
      <c r="L35" s="17"/>
      <c r="M35" s="17"/>
      <c r="N35" s="17"/>
      <c r="O35" s="17"/>
      <c r="P35" s="17"/>
    </row>
    <row r="36" ht="13.5" customHeight="1">
      <c r="J36" s="20"/>
    </row>
    <row r="37" spans="1:9" ht="37.5" customHeight="1">
      <c r="A37" s="37" t="s">
        <v>50</v>
      </c>
      <c r="B37" s="37"/>
      <c r="C37" s="37"/>
      <c r="D37" s="37"/>
      <c r="E37" s="37"/>
      <c r="F37" s="37"/>
      <c r="G37" s="37"/>
      <c r="H37" s="37"/>
      <c r="I37" s="37"/>
    </row>
  </sheetData>
  <sheetProtection/>
  <mergeCells count="25">
    <mergeCell ref="E1:H1"/>
    <mergeCell ref="J1:M1"/>
    <mergeCell ref="G2:H2"/>
    <mergeCell ref="K2:L2"/>
    <mergeCell ref="N2:P2"/>
    <mergeCell ref="G3:H3"/>
    <mergeCell ref="K3:L3"/>
    <mergeCell ref="N3:P3"/>
    <mergeCell ref="P6:P7"/>
    <mergeCell ref="A5:A7"/>
    <mergeCell ref="C5:C7"/>
    <mergeCell ref="D5:D7"/>
    <mergeCell ref="E5:G5"/>
    <mergeCell ref="H5:I5"/>
    <mergeCell ref="K5:K7"/>
    <mergeCell ref="A37:I37"/>
    <mergeCell ref="L5:P5"/>
    <mergeCell ref="E6:E7"/>
    <mergeCell ref="F6:F7"/>
    <mergeCell ref="G6:G7"/>
    <mergeCell ref="H6:I6"/>
    <mergeCell ref="L6:L7"/>
    <mergeCell ref="M6:M7"/>
    <mergeCell ref="N6:N7"/>
    <mergeCell ref="O6:O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2014-11-27T23:58:31Z</cp:lastPrinted>
  <dcterms:created xsi:type="dcterms:W3CDTF">2002-11-27T00:34:34Z</dcterms:created>
  <dcterms:modified xsi:type="dcterms:W3CDTF">2017-02-22T03:57:16Z</dcterms:modified>
  <cp:category/>
  <cp:version/>
  <cp:contentType/>
  <cp:contentStatus/>
</cp:coreProperties>
</file>