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26" sheetId="1" r:id="rId1"/>
  </sheets>
  <definedNames>
    <definedName name="_xlnm.Print_Area" localSheetId="0">'2 5 h26'!$A$1:$R$29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<sst xmlns="http://schemas.openxmlformats.org/spreadsheetml/2006/main" count="44" uniqueCount="41">
  <si>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</si>
  <si>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</si>
  <si>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</si>
  <si>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</si>
  <si>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</si>
  <si>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</si>
  <si>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</si>
  <si>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</si>
  <si>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</si>
  <si>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</si>
  <si>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</si>
  <si>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</si>
  <si>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平成2年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</si>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</sst>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B30" sqref="B30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44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52" t="s">
        <v>38</v>
      </c>
      <c r="G1" s="53"/>
      <c r="H1" s="53"/>
      <c r="I1" s="53"/>
      <c r="J1" s="6"/>
      <c r="K1" s="7"/>
      <c r="L1" s="6"/>
      <c r="M1" s="54" t="s">
        <v>0</v>
      </c>
      <c r="N1" s="55"/>
      <c r="O1" s="55"/>
      <c r="P1" s="39"/>
      <c r="Q1" s="56" t="s">
        <v>1</v>
      </c>
      <c r="R1" s="56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39"/>
      <c r="Q2" s="39"/>
      <c r="R2" s="8"/>
    </row>
    <row r="3" spans="1:18" s="14" customFormat="1" ht="18" customHeight="1">
      <c r="A3" s="9"/>
      <c r="B3" s="57" t="s">
        <v>37</v>
      </c>
      <c r="C3" s="58"/>
      <c r="D3" s="61" t="s">
        <v>36</v>
      </c>
      <c r="E3" s="63" t="s">
        <v>35</v>
      </c>
      <c r="F3" s="64"/>
      <c r="G3" s="64"/>
      <c r="H3" s="65"/>
      <c r="I3" s="63" t="s">
        <v>34</v>
      </c>
      <c r="J3" s="67"/>
      <c r="K3" s="68"/>
      <c r="L3" s="64" t="s">
        <v>2</v>
      </c>
      <c r="M3" s="70"/>
      <c r="N3" s="63" t="s">
        <v>3</v>
      </c>
      <c r="O3" s="64"/>
      <c r="P3" s="64"/>
      <c r="Q3" s="65"/>
      <c r="R3" s="13" t="s">
        <v>4</v>
      </c>
    </row>
    <row r="4" spans="1:18" s="14" customFormat="1" ht="19.5" customHeight="1">
      <c r="A4" s="15"/>
      <c r="B4" s="59"/>
      <c r="C4" s="60"/>
      <c r="D4" s="62"/>
      <c r="E4" s="17" t="s">
        <v>31</v>
      </c>
      <c r="F4" s="11" t="s">
        <v>30</v>
      </c>
      <c r="G4" s="17" t="s">
        <v>33</v>
      </c>
      <c r="H4" s="18" t="s">
        <v>32</v>
      </c>
      <c r="I4" s="17" t="s">
        <v>31</v>
      </c>
      <c r="J4" s="10" t="s">
        <v>30</v>
      </c>
      <c r="K4" s="69"/>
      <c r="L4" s="11" t="s">
        <v>5</v>
      </c>
      <c r="M4" s="18" t="s">
        <v>6</v>
      </c>
      <c r="N4" s="16" t="s">
        <v>7</v>
      </c>
      <c r="O4" s="16" t="s">
        <v>8</v>
      </c>
      <c r="P4" s="40" t="s">
        <v>5</v>
      </c>
      <c r="Q4" s="40" t="s">
        <v>9</v>
      </c>
      <c r="R4" s="19" t="s">
        <v>10</v>
      </c>
    </row>
    <row r="5" spans="3:17" s="14" customFormat="1" ht="3" customHeight="1">
      <c r="C5" s="20"/>
      <c r="H5" s="12"/>
      <c r="M5" s="12"/>
      <c r="P5" s="41"/>
      <c r="Q5" s="41"/>
    </row>
    <row r="6" spans="1:18" s="27" customFormat="1" ht="14.25" customHeight="1">
      <c r="A6" s="1"/>
      <c r="B6" s="47" t="s">
        <v>12</v>
      </c>
      <c r="C6" s="22"/>
      <c r="D6" s="23">
        <v>1118625</v>
      </c>
      <c r="E6" s="23">
        <v>193706</v>
      </c>
      <c r="F6" s="23">
        <v>161304</v>
      </c>
      <c r="G6" s="23">
        <v>32402</v>
      </c>
      <c r="H6" s="24">
        <v>17.3</v>
      </c>
      <c r="I6" s="23">
        <v>197831</v>
      </c>
      <c r="J6" s="23">
        <v>164216</v>
      </c>
      <c r="K6" s="23"/>
      <c r="L6" s="23">
        <v>33615</v>
      </c>
      <c r="M6" s="24">
        <v>17.7</v>
      </c>
      <c r="N6" s="23">
        <v>-4125</v>
      </c>
      <c r="O6" s="23">
        <v>-2912</v>
      </c>
      <c r="P6" s="23">
        <v>-1213</v>
      </c>
      <c r="Q6" s="24">
        <f>ROUND(N6/D6*100,1)</f>
        <v>-0.4</v>
      </c>
      <c r="R6" s="23">
        <v>1114500</v>
      </c>
    </row>
    <row r="7" spans="1:18" s="27" customFormat="1" ht="14.25" customHeight="1">
      <c r="A7" s="1"/>
      <c r="B7" s="47" t="s">
        <v>11</v>
      </c>
      <c r="C7" s="22"/>
      <c r="D7" s="23">
        <v>1123004</v>
      </c>
      <c r="E7" s="23">
        <v>213428</v>
      </c>
      <c r="F7" s="23">
        <v>184286</v>
      </c>
      <c r="G7" s="23">
        <v>29142</v>
      </c>
      <c r="H7" s="24">
        <v>19</v>
      </c>
      <c r="I7" s="23">
        <v>216094</v>
      </c>
      <c r="J7" s="23">
        <v>185754</v>
      </c>
      <c r="K7" s="23"/>
      <c r="L7" s="23">
        <v>30340</v>
      </c>
      <c r="M7" s="24">
        <v>19.2</v>
      </c>
      <c r="N7" s="23">
        <v>-2666</v>
      </c>
      <c r="O7" s="23">
        <v>-1468</v>
      </c>
      <c r="P7" s="23">
        <v>-1198</v>
      </c>
      <c r="Q7" s="24">
        <f>ROUND(N7/D7*100,1)</f>
        <v>-0.2</v>
      </c>
      <c r="R7" s="23">
        <v>1120338</v>
      </c>
    </row>
    <row r="8" spans="1:18" s="27" customFormat="1" ht="14.25" customHeight="1">
      <c r="A8" s="1"/>
      <c r="B8" s="47" t="s">
        <v>13</v>
      </c>
      <c r="C8" s="22"/>
      <c r="D8" s="23">
        <v>1120453</v>
      </c>
      <c r="E8" s="23">
        <v>220525</v>
      </c>
      <c r="F8" s="23">
        <v>195386</v>
      </c>
      <c r="G8" s="23">
        <v>25139</v>
      </c>
      <c r="H8" s="24">
        <v>19.7</v>
      </c>
      <c r="I8" s="23">
        <v>223790</v>
      </c>
      <c r="J8" s="23">
        <v>197717</v>
      </c>
      <c r="K8" s="23"/>
      <c r="L8" s="23">
        <v>26073</v>
      </c>
      <c r="M8" s="24">
        <v>20</v>
      </c>
      <c r="N8" s="23">
        <v>-3265</v>
      </c>
      <c r="O8" s="23">
        <v>-2331</v>
      </c>
      <c r="P8" s="25">
        <v>-934</v>
      </c>
      <c r="Q8" s="24">
        <f>ROUND(N8/D8*100,1)</f>
        <v>-0.3</v>
      </c>
      <c r="R8" s="23">
        <v>1117188</v>
      </c>
    </row>
    <row r="9" spans="1:18" s="27" customFormat="1" ht="14.25" customHeight="1">
      <c r="A9" s="1"/>
      <c r="B9" s="47" t="s">
        <v>18</v>
      </c>
      <c r="C9" s="22"/>
      <c r="D9" s="23">
        <v>1110786</v>
      </c>
      <c r="E9" s="23">
        <v>172038</v>
      </c>
      <c r="F9" s="23">
        <v>154704</v>
      </c>
      <c r="G9" s="23">
        <v>17334</v>
      </c>
      <c r="H9" s="24">
        <v>15.487951774689273</v>
      </c>
      <c r="I9" s="23">
        <v>174850</v>
      </c>
      <c r="J9" s="23">
        <v>156286</v>
      </c>
      <c r="K9" s="23"/>
      <c r="L9" s="23">
        <v>18564</v>
      </c>
      <c r="M9" s="24">
        <v>15.741105847571</v>
      </c>
      <c r="N9" s="23">
        <v>-2812</v>
      </c>
      <c r="O9" s="23">
        <v>-1582</v>
      </c>
      <c r="P9" s="23">
        <v>-1230</v>
      </c>
      <c r="Q9" s="24">
        <v>-0.3</v>
      </c>
      <c r="R9" s="23">
        <v>1107974</v>
      </c>
    </row>
    <row r="10" spans="1:18" s="31" customFormat="1" ht="14.25" customHeight="1">
      <c r="A10" s="28"/>
      <c r="B10" s="48" t="s">
        <v>39</v>
      </c>
      <c r="C10" s="29"/>
      <c r="D10" s="30">
        <v>1093247</v>
      </c>
      <c r="E10" s="30">
        <v>168456</v>
      </c>
      <c r="F10" s="30">
        <v>151762</v>
      </c>
      <c r="G10" s="30">
        <v>16694</v>
      </c>
      <c r="H10" s="50">
        <f aca="true" t="shared" si="0" ref="H10:H26">E10/D10*100</f>
        <v>15.408777705312707</v>
      </c>
      <c r="I10" s="30">
        <v>170380</v>
      </c>
      <c r="J10" s="30">
        <v>152638</v>
      </c>
      <c r="K10" s="30"/>
      <c r="L10" s="30">
        <v>17742</v>
      </c>
      <c r="M10" s="50">
        <f aca="true" t="shared" si="1" ref="M10:M26">I10/D10*100</f>
        <v>15.584767211801175</v>
      </c>
      <c r="N10" s="30">
        <f aca="true" t="shared" si="2" ref="N10:N26">E10-I10</f>
        <v>-1924</v>
      </c>
      <c r="O10" s="49">
        <f aca="true" t="shared" si="3" ref="O10:O26">F10-J10</f>
        <v>-876</v>
      </c>
      <c r="P10" s="30">
        <f aca="true" t="shared" si="4" ref="P10:P26">G10-L10</f>
        <v>-1048</v>
      </c>
      <c r="Q10" s="50">
        <f>ROUND(N10/D10*100,1)</f>
        <v>-0.2</v>
      </c>
      <c r="R10" s="30">
        <v>1091323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4.25" customHeight="1">
      <c r="A12" s="1"/>
      <c r="B12" s="21" t="s">
        <v>14</v>
      </c>
      <c r="C12" s="22"/>
      <c r="D12" s="23">
        <v>421953</v>
      </c>
      <c r="E12" s="23">
        <v>49928</v>
      </c>
      <c r="F12" s="23">
        <v>43490</v>
      </c>
      <c r="G12" s="23">
        <v>6438</v>
      </c>
      <c r="H12" s="24">
        <f t="shared" si="0"/>
        <v>11.832597469386402</v>
      </c>
      <c r="I12" s="23">
        <v>23212</v>
      </c>
      <c r="J12" s="23">
        <v>21340</v>
      </c>
      <c r="K12" s="23"/>
      <c r="L12" s="23">
        <v>1872</v>
      </c>
      <c r="M12" s="24">
        <f t="shared" si="1"/>
        <v>5.501086613911976</v>
      </c>
      <c r="N12" s="23">
        <f t="shared" si="2"/>
        <v>26716</v>
      </c>
      <c r="O12" s="23">
        <f t="shared" si="3"/>
        <v>22150</v>
      </c>
      <c r="P12" s="23">
        <f t="shared" si="4"/>
        <v>4566</v>
      </c>
      <c r="Q12" s="24">
        <f aca="true" t="shared" si="5" ref="Q12:Q26">ROUND(N12/D12*100,1)</f>
        <v>6.3</v>
      </c>
      <c r="R12" s="23">
        <v>448669</v>
      </c>
    </row>
    <row r="13" spans="1:18" s="27" customFormat="1" ht="14.25" customHeight="1">
      <c r="A13" s="1"/>
      <c r="B13" s="21" t="s">
        <v>15</v>
      </c>
      <c r="C13" s="22"/>
      <c r="D13" s="23">
        <v>176061</v>
      </c>
      <c r="E13" s="23">
        <v>30400</v>
      </c>
      <c r="F13" s="23">
        <v>27120</v>
      </c>
      <c r="G13" s="23">
        <v>3280</v>
      </c>
      <c r="H13" s="24">
        <f t="shared" si="0"/>
        <v>17.266742776651274</v>
      </c>
      <c r="I13" s="23">
        <v>28161</v>
      </c>
      <c r="J13" s="23">
        <v>25514</v>
      </c>
      <c r="K13" s="23"/>
      <c r="L13" s="23">
        <v>2647</v>
      </c>
      <c r="M13" s="24">
        <f t="shared" si="1"/>
        <v>15.995024451752519</v>
      </c>
      <c r="N13" s="23">
        <f t="shared" si="2"/>
        <v>2239</v>
      </c>
      <c r="O13" s="23">
        <f t="shared" si="3"/>
        <v>1606</v>
      </c>
      <c r="P13" s="23">
        <f t="shared" si="4"/>
        <v>633</v>
      </c>
      <c r="Q13" s="24">
        <f t="shared" si="5"/>
        <v>1.3</v>
      </c>
      <c r="R13" s="23">
        <v>178300</v>
      </c>
    </row>
    <row r="14" spans="1:18" s="27" customFormat="1" ht="14.25" customHeight="1">
      <c r="A14" s="1"/>
      <c r="B14" s="21" t="s">
        <v>29</v>
      </c>
      <c r="C14" s="22"/>
      <c r="D14" s="23">
        <v>44959</v>
      </c>
      <c r="E14" s="23">
        <v>9548</v>
      </c>
      <c r="F14" s="23">
        <v>8365</v>
      </c>
      <c r="G14" s="23">
        <v>1183</v>
      </c>
      <c r="H14" s="24">
        <f t="shared" si="0"/>
        <v>21.237127160301608</v>
      </c>
      <c r="I14" s="23">
        <v>9265</v>
      </c>
      <c r="J14" s="23">
        <v>8293</v>
      </c>
      <c r="K14" s="23"/>
      <c r="L14" s="23">
        <v>972</v>
      </c>
      <c r="M14" s="24">
        <f t="shared" si="1"/>
        <v>20.607664761226896</v>
      </c>
      <c r="N14" s="23">
        <f t="shared" si="2"/>
        <v>283</v>
      </c>
      <c r="O14" s="23">
        <f t="shared" si="3"/>
        <v>72</v>
      </c>
      <c r="P14" s="23">
        <f t="shared" si="4"/>
        <v>211</v>
      </c>
      <c r="Q14" s="24">
        <f t="shared" si="5"/>
        <v>0.6</v>
      </c>
      <c r="R14" s="23">
        <v>45242</v>
      </c>
    </row>
    <row r="15" spans="1:18" s="27" customFormat="1" ht="14.25" customHeight="1">
      <c r="A15" s="1"/>
      <c r="B15" s="21" t="s">
        <v>28</v>
      </c>
      <c r="C15" s="22"/>
      <c r="D15" s="23">
        <v>51726</v>
      </c>
      <c r="E15" s="23">
        <v>3178</v>
      </c>
      <c r="F15" s="23">
        <v>2965</v>
      </c>
      <c r="G15" s="23">
        <v>213</v>
      </c>
      <c r="H15" s="24">
        <f t="shared" si="0"/>
        <v>6.143912152495844</v>
      </c>
      <c r="I15" s="23">
        <v>10411</v>
      </c>
      <c r="J15" s="23">
        <v>9343</v>
      </c>
      <c r="K15" s="23"/>
      <c r="L15" s="23">
        <v>1068</v>
      </c>
      <c r="M15" s="24">
        <f t="shared" si="1"/>
        <v>20.127208753818195</v>
      </c>
      <c r="N15" s="23">
        <f t="shared" si="2"/>
        <v>-7233</v>
      </c>
      <c r="O15" s="23">
        <f t="shared" si="3"/>
        <v>-6378</v>
      </c>
      <c r="P15" s="25">
        <f t="shared" si="4"/>
        <v>-855</v>
      </c>
      <c r="Q15" s="51">
        <f t="shared" si="5"/>
        <v>-14</v>
      </c>
      <c r="R15" s="23">
        <v>44493</v>
      </c>
    </row>
    <row r="16" spans="1:18" s="27" customFormat="1" ht="14.25" customHeight="1">
      <c r="A16" s="1"/>
      <c r="B16" s="21" t="s">
        <v>27</v>
      </c>
      <c r="C16" s="22"/>
      <c r="D16" s="23">
        <v>33676</v>
      </c>
      <c r="E16" s="23">
        <v>7704</v>
      </c>
      <c r="F16" s="23">
        <v>7041</v>
      </c>
      <c r="G16" s="23">
        <v>663</v>
      </c>
      <c r="H16" s="24">
        <f t="shared" si="0"/>
        <v>22.876826226392684</v>
      </c>
      <c r="I16" s="23">
        <v>9940</v>
      </c>
      <c r="J16" s="23">
        <v>8938</v>
      </c>
      <c r="K16" s="23"/>
      <c r="L16" s="23">
        <v>1002</v>
      </c>
      <c r="M16" s="24">
        <f t="shared" si="1"/>
        <v>29.516569663855563</v>
      </c>
      <c r="N16" s="23">
        <f t="shared" si="2"/>
        <v>-2236</v>
      </c>
      <c r="O16" s="23">
        <f t="shared" si="3"/>
        <v>-1897</v>
      </c>
      <c r="P16" s="25">
        <f t="shared" si="4"/>
        <v>-339</v>
      </c>
      <c r="Q16" s="24">
        <f t="shared" si="5"/>
        <v>-6.6</v>
      </c>
      <c r="R16" s="23">
        <v>31440</v>
      </c>
    </row>
    <row r="17" spans="1:18" s="27" customFormat="1" ht="14.25" customHeight="1">
      <c r="A17" s="1"/>
      <c r="B17" s="21" t="s">
        <v>26</v>
      </c>
      <c r="C17" s="22"/>
      <c r="D17" s="23">
        <v>41852</v>
      </c>
      <c r="E17" s="23">
        <v>9717</v>
      </c>
      <c r="F17" s="23">
        <v>9307</v>
      </c>
      <c r="G17" s="23">
        <v>410</v>
      </c>
      <c r="H17" s="24">
        <f t="shared" si="0"/>
        <v>23.21752843352767</v>
      </c>
      <c r="I17" s="23">
        <v>7489</v>
      </c>
      <c r="J17" s="23">
        <v>6437</v>
      </c>
      <c r="K17" s="23"/>
      <c r="L17" s="23">
        <v>1052</v>
      </c>
      <c r="M17" s="24">
        <f t="shared" si="1"/>
        <v>17.894007454840867</v>
      </c>
      <c r="N17" s="23">
        <f t="shared" si="2"/>
        <v>2228</v>
      </c>
      <c r="O17" s="23">
        <f t="shared" si="3"/>
        <v>2870</v>
      </c>
      <c r="P17" s="25">
        <f t="shared" si="4"/>
        <v>-642</v>
      </c>
      <c r="Q17" s="24">
        <f t="shared" si="5"/>
        <v>5.3</v>
      </c>
      <c r="R17" s="23">
        <v>44080</v>
      </c>
    </row>
    <row r="18" spans="1:18" s="27" customFormat="1" ht="14.25" customHeight="1">
      <c r="A18" s="1"/>
      <c r="B18" s="21" t="s">
        <v>25</v>
      </c>
      <c r="C18" s="22"/>
      <c r="D18" s="23">
        <v>49410</v>
      </c>
      <c r="E18" s="23">
        <v>10941</v>
      </c>
      <c r="F18" s="23">
        <v>10252</v>
      </c>
      <c r="G18" s="23">
        <v>689</v>
      </c>
      <c r="H18" s="24">
        <f t="shared" si="0"/>
        <v>22.14329083181542</v>
      </c>
      <c r="I18" s="23">
        <v>12961</v>
      </c>
      <c r="J18" s="23">
        <v>11550</v>
      </c>
      <c r="K18" s="23"/>
      <c r="L18" s="23">
        <v>1411</v>
      </c>
      <c r="M18" s="24">
        <f t="shared" si="1"/>
        <v>26.231532078526616</v>
      </c>
      <c r="N18" s="23">
        <f t="shared" si="2"/>
        <v>-2020</v>
      </c>
      <c r="O18" s="23">
        <f t="shared" si="3"/>
        <v>-1298</v>
      </c>
      <c r="P18" s="25">
        <f t="shared" si="4"/>
        <v>-722</v>
      </c>
      <c r="Q18" s="24">
        <f t="shared" si="5"/>
        <v>-4.1</v>
      </c>
      <c r="R18" s="23">
        <v>47390</v>
      </c>
    </row>
    <row r="19" spans="1:18" s="27" customFormat="1" ht="14.25" customHeight="1">
      <c r="A19" s="1"/>
      <c r="B19" s="21" t="s">
        <v>24</v>
      </c>
      <c r="C19" s="22"/>
      <c r="D19" s="23">
        <v>32067</v>
      </c>
      <c r="E19" s="23">
        <v>6049</v>
      </c>
      <c r="F19" s="23">
        <v>5747</v>
      </c>
      <c r="G19" s="23">
        <v>302</v>
      </c>
      <c r="H19" s="24">
        <f t="shared" si="0"/>
        <v>18.86362927620295</v>
      </c>
      <c r="I19" s="23">
        <v>7722</v>
      </c>
      <c r="J19" s="23">
        <v>6790</v>
      </c>
      <c r="K19" s="23"/>
      <c r="L19" s="23">
        <v>932</v>
      </c>
      <c r="M19" s="24">
        <f t="shared" si="1"/>
        <v>24.080830760595003</v>
      </c>
      <c r="N19" s="23">
        <f t="shared" si="2"/>
        <v>-1673</v>
      </c>
      <c r="O19" s="23">
        <f t="shared" si="3"/>
        <v>-1043</v>
      </c>
      <c r="P19" s="25">
        <f t="shared" si="4"/>
        <v>-630</v>
      </c>
      <c r="Q19" s="24">
        <f t="shared" si="5"/>
        <v>-5.2</v>
      </c>
      <c r="R19" s="23">
        <v>30394</v>
      </c>
    </row>
    <row r="20" spans="1:18" s="27" customFormat="1" ht="14.25" customHeight="1">
      <c r="A20" s="1"/>
      <c r="B20" s="21" t="s">
        <v>16</v>
      </c>
      <c r="C20" s="22"/>
      <c r="D20" s="23">
        <v>54724</v>
      </c>
      <c r="E20" s="23">
        <v>7500</v>
      </c>
      <c r="F20" s="23">
        <v>6920</v>
      </c>
      <c r="G20" s="23">
        <v>580</v>
      </c>
      <c r="H20" s="24">
        <f t="shared" si="0"/>
        <v>13.705138513266574</v>
      </c>
      <c r="I20" s="23">
        <v>9128</v>
      </c>
      <c r="J20" s="23">
        <v>8022</v>
      </c>
      <c r="K20" s="23"/>
      <c r="L20" s="23">
        <v>1106</v>
      </c>
      <c r="M20" s="24">
        <f t="shared" si="1"/>
        <v>16.680067246546304</v>
      </c>
      <c r="N20" s="23">
        <f t="shared" si="2"/>
        <v>-1628</v>
      </c>
      <c r="O20" s="23">
        <f t="shared" si="3"/>
        <v>-1102</v>
      </c>
      <c r="P20" s="25">
        <f t="shared" si="4"/>
        <v>-526</v>
      </c>
      <c r="Q20" s="24">
        <f t="shared" si="5"/>
        <v>-3</v>
      </c>
      <c r="R20" s="23">
        <v>53096</v>
      </c>
    </row>
    <row r="21" spans="1:18" s="27" customFormat="1" ht="14.25" customHeight="1">
      <c r="A21" s="1"/>
      <c r="B21" s="21" t="s">
        <v>17</v>
      </c>
      <c r="C21" s="22"/>
      <c r="D21" s="23">
        <v>93588</v>
      </c>
      <c r="E21" s="23">
        <v>19361</v>
      </c>
      <c r="F21" s="23">
        <v>17512</v>
      </c>
      <c r="G21" s="23">
        <v>1849</v>
      </c>
      <c r="H21" s="24">
        <f t="shared" si="0"/>
        <v>20.6874813010215</v>
      </c>
      <c r="I21" s="23">
        <v>23804</v>
      </c>
      <c r="J21" s="23">
        <v>21210</v>
      </c>
      <c r="K21" s="23"/>
      <c r="L21" s="23">
        <v>2594</v>
      </c>
      <c r="M21" s="24">
        <f t="shared" si="1"/>
        <v>25.43488481429243</v>
      </c>
      <c r="N21" s="23">
        <f t="shared" si="2"/>
        <v>-4443</v>
      </c>
      <c r="O21" s="23">
        <f t="shared" si="3"/>
        <v>-3698</v>
      </c>
      <c r="P21" s="25">
        <f t="shared" si="4"/>
        <v>-745</v>
      </c>
      <c r="Q21" s="24">
        <f t="shared" si="5"/>
        <v>-4.7</v>
      </c>
      <c r="R21" s="23">
        <v>89145</v>
      </c>
    </row>
    <row r="22" spans="1:18" s="27" customFormat="1" ht="14.25" customHeight="1">
      <c r="A22" s="1"/>
      <c r="B22" s="21" t="s">
        <v>23</v>
      </c>
      <c r="C22" s="22"/>
      <c r="D22" s="23">
        <v>2967</v>
      </c>
      <c r="E22" s="23">
        <v>670</v>
      </c>
      <c r="F22" s="23">
        <v>662</v>
      </c>
      <c r="G22" s="23">
        <v>8</v>
      </c>
      <c r="H22" s="24">
        <f t="shared" si="0"/>
        <v>22.581732389619145</v>
      </c>
      <c r="I22" s="23">
        <v>1383</v>
      </c>
      <c r="J22" s="23">
        <v>1232</v>
      </c>
      <c r="K22" s="23"/>
      <c r="L22" s="23">
        <v>151</v>
      </c>
      <c r="M22" s="24">
        <f t="shared" si="1"/>
        <v>46.61274014155713</v>
      </c>
      <c r="N22" s="25">
        <f t="shared" si="2"/>
        <v>-713</v>
      </c>
      <c r="O22" s="25">
        <f t="shared" si="3"/>
        <v>-570</v>
      </c>
      <c r="P22" s="25">
        <f t="shared" si="4"/>
        <v>-143</v>
      </c>
      <c r="Q22" s="51">
        <f t="shared" si="5"/>
        <v>-24</v>
      </c>
      <c r="R22" s="23">
        <v>2254</v>
      </c>
    </row>
    <row r="23" spans="1:18" s="27" customFormat="1" ht="14.25" customHeight="1">
      <c r="A23" s="1"/>
      <c r="B23" s="21" t="s">
        <v>22</v>
      </c>
      <c r="C23" s="22"/>
      <c r="D23" s="23">
        <v>21965</v>
      </c>
      <c r="E23" s="23">
        <v>4188</v>
      </c>
      <c r="F23" s="23">
        <v>3872</v>
      </c>
      <c r="G23" s="23">
        <v>316</v>
      </c>
      <c r="H23" s="24">
        <f t="shared" si="0"/>
        <v>19.066697017983156</v>
      </c>
      <c r="I23" s="23">
        <v>6878</v>
      </c>
      <c r="J23" s="23">
        <v>6168</v>
      </c>
      <c r="K23" s="23"/>
      <c r="L23" s="23">
        <v>710</v>
      </c>
      <c r="M23" s="24">
        <f t="shared" si="1"/>
        <v>31.31345322103346</v>
      </c>
      <c r="N23" s="23">
        <f t="shared" si="2"/>
        <v>-2690</v>
      </c>
      <c r="O23" s="23">
        <f t="shared" si="3"/>
        <v>-2296</v>
      </c>
      <c r="P23" s="25">
        <f t="shared" si="4"/>
        <v>-394</v>
      </c>
      <c r="Q23" s="51">
        <f t="shared" si="5"/>
        <v>-12.2</v>
      </c>
      <c r="R23" s="23">
        <v>19275</v>
      </c>
    </row>
    <row r="24" spans="1:18" s="27" customFormat="1" ht="14.25" customHeight="1">
      <c r="A24" s="1"/>
      <c r="B24" s="21" t="s">
        <v>21</v>
      </c>
      <c r="C24" s="22"/>
      <c r="D24" s="23">
        <v>27466</v>
      </c>
      <c r="E24" s="23">
        <v>4001</v>
      </c>
      <c r="F24" s="23">
        <v>3703</v>
      </c>
      <c r="G24" s="23">
        <v>298</v>
      </c>
      <c r="H24" s="24">
        <f t="shared" si="0"/>
        <v>14.567101143231632</v>
      </c>
      <c r="I24" s="23">
        <v>9273</v>
      </c>
      <c r="J24" s="23">
        <v>8387</v>
      </c>
      <c r="K24" s="23"/>
      <c r="L24" s="23">
        <v>886</v>
      </c>
      <c r="M24" s="24">
        <f t="shared" si="1"/>
        <v>33.76174178984927</v>
      </c>
      <c r="N24" s="23">
        <f t="shared" si="2"/>
        <v>-5272</v>
      </c>
      <c r="O24" s="23">
        <f t="shared" si="3"/>
        <v>-4684</v>
      </c>
      <c r="P24" s="25">
        <f t="shared" si="4"/>
        <v>-588</v>
      </c>
      <c r="Q24" s="51">
        <f t="shared" si="5"/>
        <v>-19.2</v>
      </c>
      <c r="R24" s="23">
        <v>22194</v>
      </c>
    </row>
    <row r="25" spans="1:18" s="27" customFormat="1" ht="14.25" customHeight="1">
      <c r="A25" s="1"/>
      <c r="B25" s="21" t="s">
        <v>20</v>
      </c>
      <c r="C25" s="22"/>
      <c r="D25" s="23">
        <v>27182</v>
      </c>
      <c r="E25" s="23">
        <v>3703</v>
      </c>
      <c r="F25" s="23">
        <v>3463</v>
      </c>
      <c r="G25" s="23">
        <v>240</v>
      </c>
      <c r="H25" s="24">
        <f t="shared" si="0"/>
        <v>13.62298579942609</v>
      </c>
      <c r="I25" s="23">
        <v>7188</v>
      </c>
      <c r="J25" s="23">
        <v>6183</v>
      </c>
      <c r="K25" s="23"/>
      <c r="L25" s="23">
        <v>1005</v>
      </c>
      <c r="M25" s="24">
        <f t="shared" si="1"/>
        <v>26.443970274446325</v>
      </c>
      <c r="N25" s="23">
        <f t="shared" si="2"/>
        <v>-3485</v>
      </c>
      <c r="O25" s="23">
        <f t="shared" si="3"/>
        <v>-2720</v>
      </c>
      <c r="P25" s="25">
        <f t="shared" si="4"/>
        <v>-765</v>
      </c>
      <c r="Q25" s="51">
        <f t="shared" si="5"/>
        <v>-12.8</v>
      </c>
      <c r="R25" s="23">
        <v>23697</v>
      </c>
    </row>
    <row r="26" spans="1:18" s="27" customFormat="1" ht="14.25" customHeight="1">
      <c r="A26" s="1"/>
      <c r="B26" s="21" t="s">
        <v>19</v>
      </c>
      <c r="C26" s="22"/>
      <c r="D26" s="23">
        <v>13651</v>
      </c>
      <c r="E26" s="23">
        <v>1568</v>
      </c>
      <c r="F26" s="23">
        <v>1343</v>
      </c>
      <c r="G26" s="23">
        <v>225</v>
      </c>
      <c r="H26" s="24">
        <f t="shared" si="0"/>
        <v>11.48633799721632</v>
      </c>
      <c r="I26" s="23">
        <v>3565</v>
      </c>
      <c r="J26" s="23">
        <v>3231</v>
      </c>
      <c r="K26" s="23"/>
      <c r="L26" s="23">
        <v>334</v>
      </c>
      <c r="M26" s="24">
        <f t="shared" si="1"/>
        <v>26.115302908211852</v>
      </c>
      <c r="N26" s="23">
        <f t="shared" si="2"/>
        <v>-1997</v>
      </c>
      <c r="O26" s="23">
        <f t="shared" si="3"/>
        <v>-1888</v>
      </c>
      <c r="P26" s="25">
        <f t="shared" si="4"/>
        <v>-109</v>
      </c>
      <c r="Q26" s="51">
        <f t="shared" si="5"/>
        <v>-14.6</v>
      </c>
      <c r="R26" s="23">
        <v>11654</v>
      </c>
    </row>
    <row r="27" spans="1:18" s="27" customFormat="1" ht="3" customHeight="1">
      <c r="A27" s="33"/>
      <c r="B27" s="34"/>
      <c r="C27" s="35"/>
      <c r="D27" s="36"/>
      <c r="E27" s="36"/>
      <c r="F27" s="36"/>
      <c r="G27" s="36"/>
      <c r="H27" s="37"/>
      <c r="I27" s="38"/>
      <c r="J27" s="38"/>
      <c r="K27" s="26"/>
      <c r="L27" s="38"/>
      <c r="M27" s="37"/>
      <c r="N27" s="36"/>
      <c r="O27" s="36"/>
      <c r="P27" s="42"/>
      <c r="Q27" s="45"/>
      <c r="R27" s="38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3"/>
      <c r="Q28" s="43"/>
    </row>
    <row r="29" spans="1:17" s="27" customFormat="1" ht="24.75" customHeight="1">
      <c r="A29" s="66" t="s">
        <v>40</v>
      </c>
      <c r="B29" s="66"/>
      <c r="C29" s="66"/>
      <c r="D29" s="66"/>
      <c r="E29" s="66"/>
      <c r="F29" s="66"/>
      <c r="G29" s="66"/>
      <c r="H29" s="66"/>
      <c r="I29" s="66"/>
      <c r="J29" s="66"/>
      <c r="K29" s="46"/>
      <c r="L29" s="46"/>
      <c r="M29" s="46"/>
      <c r="P29" s="43"/>
      <c r="Q29" s="43"/>
    </row>
    <row r="35" spans="2:18" ht="15.75" customHeight="1">
      <c r="B35" s="1"/>
      <c r="D35" s="32"/>
      <c r="E35" s="32"/>
      <c r="F35" s="32"/>
      <c r="G35" s="32"/>
      <c r="I35" s="32"/>
      <c r="J35" s="32"/>
      <c r="K35" s="32"/>
      <c r="L35" s="32"/>
      <c r="R35" s="32"/>
    </row>
  </sheetData>
  <sheetProtection/>
  <mergeCells count="11">
    <mergeCell ref="A29:J29"/>
    <mergeCell ref="I3:J3"/>
    <mergeCell ref="K3:K4"/>
    <mergeCell ref="L3:M3"/>
    <mergeCell ref="N3:Q3"/>
    <mergeCell ref="F1:I1"/>
    <mergeCell ref="M1:O1"/>
    <mergeCell ref="Q1:R1"/>
    <mergeCell ref="B3:C4"/>
    <mergeCell ref="D3:D4"/>
    <mergeCell ref="E3:H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456420</cp:lastModifiedBy>
  <cp:lastPrinted>2016-12-15T02:56:10Z</cp:lastPrinted>
  <dcterms:created xsi:type="dcterms:W3CDTF">2002-11-26T01:08:13Z</dcterms:created>
  <dcterms:modified xsi:type="dcterms:W3CDTF">2016-12-15T02:58:25Z</dcterms:modified>
  <cp:category/>
  <cp:version/>
  <cp:contentType/>
  <cp:contentStatus/>
</cp:coreProperties>
</file>