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 15 4 h26" sheetId="1" r:id="rId1"/>
  </sheets>
  <definedNames/>
  <calcPr fullCalcOnLoad="1"/>
</workbook>
</file>

<file path=xl/sharedStrings.xml><?xml version="1.0" encoding="utf-8"?>
<sst xmlns="http://schemas.openxmlformats.org/spreadsheetml/2006/main" count="114" uniqueCount="63">
  <si>
    <t>港名・品種・仕出県</t>
  </si>
  <si>
    <t>数　　量</t>
  </si>
  <si>
    <t>伏木富山港</t>
  </si>
  <si>
    <t>大分</t>
  </si>
  <si>
    <t>北海道</t>
  </si>
  <si>
    <t>水産品</t>
  </si>
  <si>
    <t>和歌山</t>
  </si>
  <si>
    <t>岡山</t>
  </si>
  <si>
    <t>広島</t>
  </si>
  <si>
    <t>千葉</t>
  </si>
  <si>
    <t>山口</t>
  </si>
  <si>
    <t>新潟</t>
  </si>
  <si>
    <t>福岡</t>
  </si>
  <si>
    <t>神奈川</t>
  </si>
  <si>
    <t>兵庫</t>
  </si>
  <si>
    <t>香川</t>
  </si>
  <si>
    <t>宮城</t>
  </si>
  <si>
    <t>化学薬品</t>
  </si>
  <si>
    <t>化学肥料</t>
  </si>
  <si>
    <t>重油</t>
  </si>
  <si>
    <t>染料・塗料・合成樹脂</t>
  </si>
  <si>
    <t>石油製品</t>
  </si>
  <si>
    <t>大阪</t>
  </si>
  <si>
    <t xml:space="preserve"> </t>
  </si>
  <si>
    <t>愛知</t>
  </si>
  <si>
    <t>（単位 t）</t>
  </si>
  <si>
    <t xml:space="preserve">      10-15-4    移　　　　　　　入</t>
  </si>
  <si>
    <t>鋼材</t>
  </si>
  <si>
    <t>金属くず</t>
  </si>
  <si>
    <t>茨城</t>
  </si>
  <si>
    <t>金属鉱</t>
  </si>
  <si>
    <t>石炭製品</t>
  </si>
  <si>
    <t>再利用資材</t>
  </si>
  <si>
    <t>取合わせ品</t>
  </si>
  <si>
    <t>愛媛</t>
  </si>
  <si>
    <t>砂利・砂</t>
  </si>
  <si>
    <t>石材</t>
  </si>
  <si>
    <t>長崎</t>
  </si>
  <si>
    <t>原油</t>
  </si>
  <si>
    <t>原塩</t>
  </si>
  <si>
    <t>非金属鉱物</t>
  </si>
  <si>
    <t>セメント</t>
  </si>
  <si>
    <t>その他石油製品</t>
  </si>
  <si>
    <t>コークス</t>
  </si>
  <si>
    <t>海上</t>
  </si>
  <si>
    <t>北海道</t>
  </si>
  <si>
    <t>島根</t>
  </si>
  <si>
    <t>山口</t>
  </si>
  <si>
    <t>新潟</t>
  </si>
  <si>
    <t>三重</t>
  </si>
  <si>
    <t>石川</t>
  </si>
  <si>
    <t>自動車部品</t>
  </si>
  <si>
    <t>木製品</t>
  </si>
  <si>
    <t>原木</t>
  </si>
  <si>
    <t>製材</t>
  </si>
  <si>
    <t>茨城</t>
  </si>
  <si>
    <t>鹿児島</t>
  </si>
  <si>
    <t>産業機械</t>
  </si>
  <si>
    <t>山形</t>
  </si>
  <si>
    <t>輸送用容器</t>
  </si>
  <si>
    <t>鳥取</t>
  </si>
  <si>
    <t>資料　富山県港湾課</t>
  </si>
  <si>
    <t>注　　平成26年の実績である。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</si>
</sst>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8"/>
      <color indexed="10"/>
      <name val="ＭＳ 明朝"/>
      <family val="1"/>
    </font>
    <font>
      <sz val="8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horizontal="distributed" vertical="center"/>
    </xf>
    <xf numFmtId="176" fontId="8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distributed" vertical="center"/>
    </xf>
    <xf numFmtId="176" fontId="10" fillId="0" borderId="16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 shrinkToFit="1"/>
    </xf>
    <xf numFmtId="0" fontId="1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25" style="15" customWidth="1"/>
    <col min="2" max="2" width="2.625" style="15" customWidth="1"/>
    <col min="3" max="3" width="1.625" style="15" customWidth="1"/>
    <col min="4" max="4" width="11.75390625" style="15" customWidth="1"/>
    <col min="5" max="5" width="1.25" style="15" customWidth="1"/>
    <col min="6" max="6" width="10.50390625" style="15" customWidth="1"/>
    <col min="7" max="7" width="1.25" style="15" customWidth="1"/>
    <col min="8" max="8" width="1.625" style="15" customWidth="1"/>
    <col min="9" max="9" width="12.50390625" style="15" customWidth="1"/>
    <col min="10" max="10" width="1.25" style="15" customWidth="1"/>
    <col min="11" max="11" width="10.625" style="15" customWidth="1"/>
    <col min="12" max="12" width="1.25" style="15" customWidth="1"/>
    <col min="13" max="14" width="1.625" style="15" customWidth="1"/>
    <col min="15" max="15" width="12.50390625" style="15" customWidth="1"/>
    <col min="16" max="16" width="1.25" style="15" customWidth="1"/>
    <col min="17" max="17" width="10.375" style="15" customWidth="1"/>
    <col min="18" max="18" width="7.50390625" style="15" customWidth="1"/>
    <col min="19" max="16384" width="9.00390625" style="15" customWidth="1"/>
  </cols>
  <sheetData>
    <row r="1" spans="6:17" s="3" customFormat="1" ht="18" customHeight="1">
      <c r="F1" s="26" t="s">
        <v>26</v>
      </c>
      <c r="I1" s="26"/>
      <c r="Q1" s="27" t="s">
        <v>25</v>
      </c>
    </row>
    <row r="2" spans="6:17" ht="3" customHeight="1">
      <c r="F2" s="26"/>
      <c r="G2" s="3"/>
      <c r="H2" s="3"/>
      <c r="I2" s="26"/>
      <c r="J2" s="3"/>
      <c r="K2" s="3"/>
      <c r="L2" s="3"/>
      <c r="M2" s="3"/>
      <c r="N2" s="3"/>
      <c r="O2" s="3"/>
      <c r="Q2" s="28"/>
    </row>
    <row r="3" spans="1:17" ht="15" customHeight="1">
      <c r="A3" s="23"/>
      <c r="B3" s="39" t="s">
        <v>0</v>
      </c>
      <c r="C3" s="39"/>
      <c r="D3" s="39"/>
      <c r="E3" s="23"/>
      <c r="F3" s="24" t="s">
        <v>1</v>
      </c>
      <c r="G3" s="23"/>
      <c r="H3" s="39" t="s">
        <v>0</v>
      </c>
      <c r="I3" s="39"/>
      <c r="J3" s="23"/>
      <c r="K3" s="25" t="s">
        <v>1</v>
      </c>
      <c r="L3" s="23"/>
      <c r="M3" s="40" t="s">
        <v>0</v>
      </c>
      <c r="N3" s="39"/>
      <c r="O3" s="39"/>
      <c r="P3" s="23"/>
      <c r="Q3" s="25" t="s">
        <v>1</v>
      </c>
    </row>
    <row r="4" spans="1:17" ht="3" customHeight="1">
      <c r="A4" s="3"/>
      <c r="B4" s="3"/>
      <c r="C4" s="3"/>
      <c r="D4" s="3"/>
      <c r="E4" s="3"/>
      <c r="F4" s="29"/>
      <c r="G4" s="3"/>
      <c r="H4" s="3"/>
      <c r="I4" s="3"/>
      <c r="J4" s="3"/>
      <c r="K4" s="30"/>
      <c r="M4" s="31"/>
      <c r="N4" s="32"/>
      <c r="O4" s="32"/>
      <c r="P4" s="33"/>
      <c r="Q4" s="3"/>
    </row>
    <row r="5" spans="1:17" ht="10.5" customHeight="1">
      <c r="A5" s="3"/>
      <c r="B5" s="41" t="s">
        <v>2</v>
      </c>
      <c r="C5" s="41"/>
      <c r="D5" s="41"/>
      <c r="E5" s="1"/>
      <c r="F5" s="2">
        <f>F6+F8+F10+F12+F14+F17+F19+F25+F29+F32+F37+F39+K5+K10+K21+K33+K38+Q6+Q8+Q11+Q15+Q20+Q22+Q27+Q30+Q32</f>
        <v>2222204</v>
      </c>
      <c r="G5" s="3"/>
      <c r="H5" s="38" t="s">
        <v>41</v>
      </c>
      <c r="I5" s="38"/>
      <c r="J5" s="3"/>
      <c r="K5" s="5">
        <f>SUM(K6:K9)</f>
        <v>212879</v>
      </c>
      <c r="L5" s="6"/>
      <c r="O5" s="4" t="s">
        <v>12</v>
      </c>
      <c r="P5" s="3"/>
      <c r="Q5" s="5">
        <v>6141</v>
      </c>
    </row>
    <row r="6" spans="1:17" ht="10.5" customHeight="1">
      <c r="A6" s="3"/>
      <c r="B6" s="10"/>
      <c r="C6" s="38" t="s">
        <v>5</v>
      </c>
      <c r="D6" s="38"/>
      <c r="E6" s="3"/>
      <c r="F6" s="8">
        <f>SUM(F7)</f>
        <v>5588</v>
      </c>
      <c r="G6" s="3"/>
      <c r="H6" s="11"/>
      <c r="I6" s="4" t="s">
        <v>48</v>
      </c>
      <c r="J6" s="3"/>
      <c r="K6" s="5">
        <v>18277</v>
      </c>
      <c r="L6" s="6"/>
      <c r="N6" s="38" t="s">
        <v>31</v>
      </c>
      <c r="O6" s="38"/>
      <c r="P6" s="3"/>
      <c r="Q6" s="5">
        <f>SUM(Q7)</f>
        <v>11777</v>
      </c>
    </row>
    <row r="7" spans="1:17" ht="10.5" customHeight="1">
      <c r="A7" s="3"/>
      <c r="B7" s="10"/>
      <c r="C7" s="4"/>
      <c r="D7" s="4" t="s">
        <v>44</v>
      </c>
      <c r="E7" s="3"/>
      <c r="F7" s="8">
        <v>5588</v>
      </c>
      <c r="G7" s="3"/>
      <c r="H7" s="11"/>
      <c r="I7" s="4" t="s">
        <v>50</v>
      </c>
      <c r="J7" s="3"/>
      <c r="K7" s="5">
        <v>2020</v>
      </c>
      <c r="L7" s="6"/>
      <c r="O7" s="4" t="s">
        <v>12</v>
      </c>
      <c r="P7" s="3"/>
      <c r="Q7" s="5">
        <v>11777</v>
      </c>
    </row>
    <row r="8" spans="1:18" ht="10.5" customHeight="1">
      <c r="A8" s="3"/>
      <c r="B8" s="10"/>
      <c r="C8" s="38" t="s">
        <v>53</v>
      </c>
      <c r="D8" s="38"/>
      <c r="E8" s="1"/>
      <c r="F8" s="8">
        <f>SUM(F9)</f>
        <v>1162</v>
      </c>
      <c r="G8" s="3"/>
      <c r="H8" s="11"/>
      <c r="I8" s="4" t="s">
        <v>10</v>
      </c>
      <c r="J8" s="3"/>
      <c r="K8" s="5">
        <v>82523</v>
      </c>
      <c r="L8" s="6"/>
      <c r="N8" s="38" t="s">
        <v>17</v>
      </c>
      <c r="O8" s="38"/>
      <c r="P8" s="3"/>
      <c r="Q8" s="5">
        <f>SUM(Q9:Q10)</f>
        <v>5530</v>
      </c>
      <c r="R8" s="14"/>
    </row>
    <row r="9" spans="1:18" ht="10.5" customHeight="1">
      <c r="A9" s="3"/>
      <c r="B9" s="10"/>
      <c r="C9" s="4"/>
      <c r="D9" s="4" t="s">
        <v>45</v>
      </c>
      <c r="E9" s="1"/>
      <c r="F9" s="8">
        <v>1162</v>
      </c>
      <c r="G9" s="3"/>
      <c r="I9" s="4" t="s">
        <v>12</v>
      </c>
      <c r="K9" s="5">
        <v>110059</v>
      </c>
      <c r="L9" s="6"/>
      <c r="M9" s="7"/>
      <c r="N9" s="4"/>
      <c r="O9" s="4" t="s">
        <v>4</v>
      </c>
      <c r="P9" s="3"/>
      <c r="Q9" s="5">
        <v>1250</v>
      </c>
      <c r="R9" s="14"/>
    </row>
    <row r="10" spans="1:18" ht="10.5" customHeight="1">
      <c r="A10" s="3"/>
      <c r="B10" s="10"/>
      <c r="C10" s="38" t="s">
        <v>54</v>
      </c>
      <c r="D10" s="38"/>
      <c r="E10" s="1"/>
      <c r="F10" s="8">
        <f>SUM(F11)</f>
        <v>144</v>
      </c>
      <c r="G10" s="3"/>
      <c r="H10" s="38" t="s">
        <v>19</v>
      </c>
      <c r="I10" s="38"/>
      <c r="J10" s="3"/>
      <c r="K10" s="5">
        <f>SUM(K11:K20)</f>
        <v>453525</v>
      </c>
      <c r="L10" s="6"/>
      <c r="M10" s="7"/>
      <c r="N10" s="4"/>
      <c r="O10" s="4" t="s">
        <v>10</v>
      </c>
      <c r="P10" s="3"/>
      <c r="Q10" s="5">
        <v>4280</v>
      </c>
      <c r="R10" s="14"/>
    </row>
    <row r="11" spans="1:17" ht="10.5" customHeight="1">
      <c r="A11" s="3"/>
      <c r="B11" s="10"/>
      <c r="C11" s="4"/>
      <c r="D11" s="4" t="s">
        <v>45</v>
      </c>
      <c r="E11" s="1"/>
      <c r="F11" s="8">
        <v>144</v>
      </c>
      <c r="G11" s="3"/>
      <c r="H11" s="4"/>
      <c r="I11" s="4" t="s">
        <v>4</v>
      </c>
      <c r="J11" s="3"/>
      <c r="K11" s="5">
        <v>97328</v>
      </c>
      <c r="L11" s="6"/>
      <c r="M11" s="7"/>
      <c r="N11" s="38" t="s">
        <v>18</v>
      </c>
      <c r="O11" s="38"/>
      <c r="P11" s="3"/>
      <c r="Q11" s="5">
        <f>SUM(Q12:Q14)</f>
        <v>12143</v>
      </c>
    </row>
    <row r="12" spans="1:17" ht="10.5" customHeight="1">
      <c r="A12" s="3"/>
      <c r="B12" s="10"/>
      <c r="C12" s="38" t="s">
        <v>30</v>
      </c>
      <c r="D12" s="38"/>
      <c r="E12" s="1"/>
      <c r="F12" s="8">
        <f>SUM(F13)</f>
        <v>499</v>
      </c>
      <c r="G12" s="3"/>
      <c r="H12" s="4"/>
      <c r="I12" s="9" t="s">
        <v>16</v>
      </c>
      <c r="J12" s="3"/>
      <c r="K12" s="5">
        <v>111538</v>
      </c>
      <c r="L12" s="6"/>
      <c r="M12" s="12"/>
      <c r="N12" s="4"/>
      <c r="O12" s="4" t="s">
        <v>4</v>
      </c>
      <c r="P12" s="3"/>
      <c r="Q12" s="5">
        <v>4507</v>
      </c>
    </row>
    <row r="13" spans="1:17" ht="10.5" customHeight="1">
      <c r="A13" s="3"/>
      <c r="B13" s="10"/>
      <c r="C13" s="4"/>
      <c r="D13" s="4" t="s">
        <v>47</v>
      </c>
      <c r="E13" s="3"/>
      <c r="F13" s="8">
        <v>499</v>
      </c>
      <c r="G13" s="3"/>
      <c r="H13" s="4"/>
      <c r="I13" s="9" t="s">
        <v>29</v>
      </c>
      <c r="J13" s="3"/>
      <c r="K13" s="5">
        <v>19660</v>
      </c>
      <c r="L13" s="6"/>
      <c r="M13" s="7"/>
      <c r="N13" s="4"/>
      <c r="O13" s="4" t="s">
        <v>24</v>
      </c>
      <c r="P13" s="3"/>
      <c r="Q13" s="5">
        <v>5530</v>
      </c>
    </row>
    <row r="14" spans="1:17" ht="10.5" customHeight="1">
      <c r="A14" s="3"/>
      <c r="B14" s="10"/>
      <c r="C14" s="38" t="s">
        <v>35</v>
      </c>
      <c r="D14" s="38"/>
      <c r="E14" s="1"/>
      <c r="F14" s="8">
        <f>SUM(F15:F16)</f>
        <v>24151</v>
      </c>
      <c r="G14" s="3"/>
      <c r="H14" s="11"/>
      <c r="I14" s="9" t="s">
        <v>9</v>
      </c>
      <c r="J14" s="3"/>
      <c r="K14" s="5">
        <v>15712</v>
      </c>
      <c r="M14" s="7"/>
      <c r="N14" s="4"/>
      <c r="O14" s="4" t="s">
        <v>10</v>
      </c>
      <c r="P14" s="3"/>
      <c r="Q14" s="5">
        <v>2106</v>
      </c>
    </row>
    <row r="15" spans="1:17" ht="10.5" customHeight="1">
      <c r="A15" s="3"/>
      <c r="B15" s="10"/>
      <c r="C15" s="4"/>
      <c r="D15" s="4" t="s">
        <v>14</v>
      </c>
      <c r="E15" s="3"/>
      <c r="F15" s="8">
        <v>9600</v>
      </c>
      <c r="G15" s="3"/>
      <c r="H15" s="4"/>
      <c r="I15" s="4" t="s">
        <v>13</v>
      </c>
      <c r="J15" s="3"/>
      <c r="K15" s="5">
        <v>17368</v>
      </c>
      <c r="M15" s="7"/>
      <c r="N15" s="43" t="s">
        <v>20</v>
      </c>
      <c r="O15" s="43"/>
      <c r="P15" s="3"/>
      <c r="Q15" s="5">
        <f>SUM(Q16:Q19)</f>
        <v>42352</v>
      </c>
    </row>
    <row r="16" spans="1:21" ht="10.5" customHeight="1">
      <c r="A16" s="3"/>
      <c r="B16" s="10"/>
      <c r="C16" s="4"/>
      <c r="D16" s="4" t="s">
        <v>3</v>
      </c>
      <c r="E16" s="3"/>
      <c r="F16" s="8">
        <v>14551</v>
      </c>
      <c r="G16" s="3"/>
      <c r="H16" s="4"/>
      <c r="I16" s="9" t="s">
        <v>24</v>
      </c>
      <c r="J16" s="3"/>
      <c r="K16" s="5">
        <v>12586</v>
      </c>
      <c r="M16" s="12"/>
      <c r="N16" s="11"/>
      <c r="O16" s="4" t="s">
        <v>11</v>
      </c>
      <c r="P16" s="3"/>
      <c r="Q16" s="5">
        <v>18495</v>
      </c>
      <c r="S16" s="4"/>
      <c r="T16" s="3"/>
      <c r="U16" s="34"/>
    </row>
    <row r="17" spans="1:17" ht="10.5" customHeight="1">
      <c r="A17" s="3"/>
      <c r="B17" s="10"/>
      <c r="C17" s="38" t="s">
        <v>36</v>
      </c>
      <c r="D17" s="38"/>
      <c r="E17" s="1"/>
      <c r="F17" s="8">
        <f>SUM(F18)</f>
        <v>17156</v>
      </c>
      <c r="G17" s="3"/>
      <c r="H17" s="4"/>
      <c r="I17" s="4" t="s">
        <v>22</v>
      </c>
      <c r="J17" s="3"/>
      <c r="K17" s="5">
        <v>6691</v>
      </c>
      <c r="M17" s="12"/>
      <c r="N17" s="11"/>
      <c r="O17" s="4" t="s">
        <v>22</v>
      </c>
      <c r="P17" s="3"/>
      <c r="Q17" s="5">
        <v>1100</v>
      </c>
    </row>
    <row r="18" spans="1:19" ht="10.5" customHeight="1">
      <c r="A18" s="3"/>
      <c r="B18" s="10"/>
      <c r="C18" s="4"/>
      <c r="D18" s="4" t="s">
        <v>37</v>
      </c>
      <c r="E18" s="3"/>
      <c r="F18" s="8">
        <v>17156</v>
      </c>
      <c r="G18" s="3"/>
      <c r="H18" s="10"/>
      <c r="I18" s="4" t="s">
        <v>7</v>
      </c>
      <c r="J18" s="3"/>
      <c r="K18" s="5">
        <v>82598</v>
      </c>
      <c r="M18" s="12"/>
      <c r="N18" s="11"/>
      <c r="O18" s="4" t="s">
        <v>14</v>
      </c>
      <c r="P18" s="3"/>
      <c r="Q18" s="5">
        <v>2507</v>
      </c>
      <c r="S18" s="11"/>
    </row>
    <row r="19" spans="1:17" ht="10.5" customHeight="1">
      <c r="A19" s="3"/>
      <c r="B19" s="10"/>
      <c r="C19" s="38" t="s">
        <v>38</v>
      </c>
      <c r="D19" s="42"/>
      <c r="E19" s="3"/>
      <c r="F19" s="8">
        <f>SUM(F20:F24)</f>
        <v>270299</v>
      </c>
      <c r="G19" s="3"/>
      <c r="H19" s="4"/>
      <c r="I19" s="4" t="s">
        <v>10</v>
      </c>
      <c r="J19" s="3"/>
      <c r="K19" s="5">
        <v>30372</v>
      </c>
      <c r="M19" s="7"/>
      <c r="N19" s="11"/>
      <c r="O19" s="4" t="s">
        <v>8</v>
      </c>
      <c r="P19" s="13"/>
      <c r="Q19" s="14">
        <v>20250</v>
      </c>
    </row>
    <row r="20" spans="1:17" ht="10.5" customHeight="1">
      <c r="A20" s="3"/>
      <c r="B20" s="10"/>
      <c r="C20" s="4"/>
      <c r="D20" s="4" t="s">
        <v>55</v>
      </c>
      <c r="E20" s="3"/>
      <c r="F20" s="8">
        <v>54855</v>
      </c>
      <c r="G20" s="3"/>
      <c r="I20" s="4" t="s">
        <v>3</v>
      </c>
      <c r="K20" s="5">
        <v>59672</v>
      </c>
      <c r="M20" s="12"/>
      <c r="N20" s="38" t="s">
        <v>52</v>
      </c>
      <c r="O20" s="38"/>
      <c r="P20" s="13"/>
      <c r="Q20" s="14">
        <f>SUM(Q21)</f>
        <v>13</v>
      </c>
    </row>
    <row r="21" spans="1:17" ht="10.5" customHeight="1">
      <c r="A21" s="3"/>
      <c r="B21" s="10"/>
      <c r="D21" s="4" t="s">
        <v>11</v>
      </c>
      <c r="F21" s="8">
        <v>10000</v>
      </c>
      <c r="G21" s="3"/>
      <c r="H21" s="38" t="s">
        <v>21</v>
      </c>
      <c r="I21" s="38"/>
      <c r="J21" s="3"/>
      <c r="K21" s="5">
        <f>SUM(K22:K32)</f>
        <v>940479</v>
      </c>
      <c r="M21" s="7"/>
      <c r="N21" s="11"/>
      <c r="O21" s="4" t="s">
        <v>11</v>
      </c>
      <c r="P21" s="13"/>
      <c r="Q21" s="14">
        <v>13</v>
      </c>
    </row>
    <row r="22" spans="1:17" ht="10.5" customHeight="1">
      <c r="A22" s="3"/>
      <c r="B22" s="10"/>
      <c r="D22" s="4" t="s">
        <v>22</v>
      </c>
      <c r="F22" s="8">
        <v>18000</v>
      </c>
      <c r="G22" s="3"/>
      <c r="H22" s="11"/>
      <c r="I22" s="4" t="s">
        <v>4</v>
      </c>
      <c r="J22" s="3"/>
      <c r="K22" s="5">
        <v>125254</v>
      </c>
      <c r="M22" s="12"/>
      <c r="N22" s="42" t="s">
        <v>28</v>
      </c>
      <c r="O22" s="42"/>
      <c r="P22" s="13"/>
      <c r="Q22" s="14">
        <f>SUM(Q23:Q26)</f>
        <v>4508</v>
      </c>
    </row>
    <row r="23" spans="1:17" ht="10.5" customHeight="1">
      <c r="A23" s="3"/>
      <c r="B23" s="10"/>
      <c r="D23" s="4" t="s">
        <v>8</v>
      </c>
      <c r="F23" s="8">
        <v>9500</v>
      </c>
      <c r="G23" s="3"/>
      <c r="H23" s="11"/>
      <c r="I23" s="4" t="s">
        <v>16</v>
      </c>
      <c r="J23" s="3"/>
      <c r="K23" s="5">
        <v>10208</v>
      </c>
      <c r="M23" s="12"/>
      <c r="N23" s="4"/>
      <c r="O23" s="4" t="s">
        <v>55</v>
      </c>
      <c r="P23" s="13"/>
      <c r="Q23" s="14">
        <v>600</v>
      </c>
    </row>
    <row r="24" spans="1:17" ht="10.5" customHeight="1">
      <c r="A24" s="3"/>
      <c r="B24" s="10"/>
      <c r="D24" s="4" t="s">
        <v>56</v>
      </c>
      <c r="F24" s="8">
        <v>177944</v>
      </c>
      <c r="G24" s="3"/>
      <c r="H24" s="11"/>
      <c r="I24" s="4" t="s">
        <v>9</v>
      </c>
      <c r="J24" s="3"/>
      <c r="K24" s="16">
        <v>65320</v>
      </c>
      <c r="M24" s="12"/>
      <c r="N24" s="4"/>
      <c r="O24" s="4" t="s">
        <v>9</v>
      </c>
      <c r="P24" s="13"/>
      <c r="Q24" s="14">
        <v>1000</v>
      </c>
    </row>
    <row r="25" spans="1:17" ht="10.5" customHeight="1">
      <c r="A25" s="3"/>
      <c r="B25" s="10"/>
      <c r="C25" s="38" t="s">
        <v>39</v>
      </c>
      <c r="D25" s="42"/>
      <c r="E25" s="3"/>
      <c r="F25" s="8">
        <f>SUM(F26:F28)</f>
        <v>47260</v>
      </c>
      <c r="G25" s="3"/>
      <c r="H25" s="4"/>
      <c r="I25" s="4" t="s">
        <v>13</v>
      </c>
      <c r="J25" s="3"/>
      <c r="K25" s="16">
        <v>71722</v>
      </c>
      <c r="M25" s="7"/>
      <c r="N25" s="4"/>
      <c r="O25" s="4" t="s">
        <v>11</v>
      </c>
      <c r="Q25" s="5">
        <v>2064</v>
      </c>
    </row>
    <row r="26" spans="1:17" ht="10.5" customHeight="1">
      <c r="A26" s="3"/>
      <c r="B26" s="10"/>
      <c r="C26" s="4"/>
      <c r="D26" s="4" t="s">
        <v>45</v>
      </c>
      <c r="E26" s="3"/>
      <c r="F26" s="8">
        <v>5005</v>
      </c>
      <c r="G26" s="3"/>
      <c r="H26" s="4"/>
      <c r="I26" s="4" t="s">
        <v>24</v>
      </c>
      <c r="J26" s="3"/>
      <c r="K26" s="16">
        <v>27414</v>
      </c>
      <c r="M26" s="7"/>
      <c r="O26" s="4" t="s">
        <v>10</v>
      </c>
      <c r="Q26" s="5">
        <v>844</v>
      </c>
    </row>
    <row r="27" spans="1:17" ht="10.5" customHeight="1">
      <c r="A27" s="3"/>
      <c r="B27" s="10"/>
      <c r="D27" s="4" t="s">
        <v>13</v>
      </c>
      <c r="F27" s="8">
        <v>4650</v>
      </c>
      <c r="G27" s="3"/>
      <c r="H27" s="4"/>
      <c r="I27" s="4" t="s">
        <v>49</v>
      </c>
      <c r="J27" s="3"/>
      <c r="K27" s="5">
        <v>4299</v>
      </c>
      <c r="M27" s="12"/>
      <c r="N27" s="38" t="s">
        <v>32</v>
      </c>
      <c r="O27" s="38"/>
      <c r="Q27" s="5">
        <f>SUM(Q28:Q29)</f>
        <v>11820</v>
      </c>
    </row>
    <row r="28" spans="1:17" ht="10.5" customHeight="1">
      <c r="A28" s="3"/>
      <c r="B28" s="10"/>
      <c r="D28" s="4" t="s">
        <v>15</v>
      </c>
      <c r="F28" s="8">
        <v>37605</v>
      </c>
      <c r="G28" s="3"/>
      <c r="H28" s="4"/>
      <c r="I28" s="4" t="s">
        <v>6</v>
      </c>
      <c r="J28" s="3"/>
      <c r="K28" s="5">
        <v>44984</v>
      </c>
      <c r="M28" s="12"/>
      <c r="N28" s="4"/>
      <c r="O28" s="4" t="s">
        <v>58</v>
      </c>
      <c r="Q28" s="5">
        <v>1700</v>
      </c>
    </row>
    <row r="29" spans="1:17" ht="10.5" customHeight="1">
      <c r="A29" s="3"/>
      <c r="B29" s="10"/>
      <c r="C29" s="38" t="s">
        <v>40</v>
      </c>
      <c r="D29" s="42"/>
      <c r="E29" s="3"/>
      <c r="F29" s="8">
        <f>SUM(F30:F31)</f>
        <v>7200</v>
      </c>
      <c r="G29" s="3"/>
      <c r="H29" s="10"/>
      <c r="I29" s="4" t="s">
        <v>7</v>
      </c>
      <c r="J29" s="3"/>
      <c r="K29" s="5">
        <v>345783</v>
      </c>
      <c r="M29" s="7"/>
      <c r="O29" s="4" t="s">
        <v>11</v>
      </c>
      <c r="Q29" s="5">
        <v>10120</v>
      </c>
    </row>
    <row r="30" spans="1:17" ht="10.5" customHeight="1">
      <c r="A30" s="3"/>
      <c r="B30" s="10"/>
      <c r="C30" s="10"/>
      <c r="D30" s="9" t="s">
        <v>46</v>
      </c>
      <c r="E30" s="3"/>
      <c r="F30" s="8">
        <v>1200</v>
      </c>
      <c r="G30" s="3"/>
      <c r="H30" s="4"/>
      <c r="I30" s="4" t="s">
        <v>10</v>
      </c>
      <c r="J30" s="3"/>
      <c r="K30" s="5">
        <v>147626</v>
      </c>
      <c r="M30" s="12"/>
      <c r="N30" s="38" t="s">
        <v>59</v>
      </c>
      <c r="O30" s="38"/>
      <c r="Q30" s="5">
        <f>SUM(Q31)</f>
        <v>1376</v>
      </c>
    </row>
    <row r="31" spans="1:17" ht="10.5" customHeight="1">
      <c r="A31" s="3"/>
      <c r="B31" s="10"/>
      <c r="C31" s="10"/>
      <c r="D31" s="9" t="s">
        <v>47</v>
      </c>
      <c r="E31" s="3"/>
      <c r="F31" s="8">
        <v>6000</v>
      </c>
      <c r="G31" s="3"/>
      <c r="H31" s="4"/>
      <c r="I31" s="4" t="s">
        <v>34</v>
      </c>
      <c r="J31" s="3"/>
      <c r="K31" s="5">
        <v>11710</v>
      </c>
      <c r="M31" s="7"/>
      <c r="N31" s="4"/>
      <c r="O31" s="4" t="s">
        <v>11</v>
      </c>
      <c r="Q31" s="5">
        <v>1376</v>
      </c>
    </row>
    <row r="32" spans="1:17" ht="10.5" customHeight="1">
      <c r="A32" s="3"/>
      <c r="B32" s="10"/>
      <c r="C32" s="38" t="s">
        <v>27</v>
      </c>
      <c r="D32" s="42"/>
      <c r="E32" s="3"/>
      <c r="F32" s="8">
        <f>SUM(F33:F36)</f>
        <v>99257</v>
      </c>
      <c r="G32" s="3"/>
      <c r="H32" s="4"/>
      <c r="I32" s="4" t="s">
        <v>3</v>
      </c>
      <c r="J32" s="3"/>
      <c r="K32" s="5">
        <v>86159</v>
      </c>
      <c r="M32" s="7"/>
      <c r="N32" s="38" t="s">
        <v>33</v>
      </c>
      <c r="O32" s="38"/>
      <c r="Q32" s="5">
        <f>SUM(Q33:Q35)</f>
        <v>6795</v>
      </c>
    </row>
    <row r="33" spans="1:17" ht="10.5" customHeight="1">
      <c r="A33" s="3"/>
      <c r="B33" s="10"/>
      <c r="C33" s="4"/>
      <c r="D33" s="9" t="s">
        <v>11</v>
      </c>
      <c r="E33" s="3"/>
      <c r="F33" s="8">
        <v>2120</v>
      </c>
      <c r="G33" s="3"/>
      <c r="H33" s="38" t="s">
        <v>42</v>
      </c>
      <c r="I33" s="38"/>
      <c r="J33" s="3"/>
      <c r="K33" s="5">
        <f>SUM(K34:K37)</f>
        <v>15561</v>
      </c>
      <c r="M33" s="7"/>
      <c r="N33" s="11"/>
      <c r="O33" s="9" t="s">
        <v>4</v>
      </c>
      <c r="Q33" s="5">
        <v>4224</v>
      </c>
    </row>
    <row r="34" spans="1:17" ht="10.5" customHeight="1">
      <c r="A34" s="3"/>
      <c r="B34" s="10"/>
      <c r="C34" s="4"/>
      <c r="D34" s="4" t="s">
        <v>7</v>
      </c>
      <c r="E34" s="3"/>
      <c r="F34" s="8">
        <v>70153</v>
      </c>
      <c r="G34" s="3"/>
      <c r="H34" s="4"/>
      <c r="I34" s="4" t="s">
        <v>13</v>
      </c>
      <c r="J34" s="3"/>
      <c r="K34" s="5">
        <v>500</v>
      </c>
      <c r="M34" s="7"/>
      <c r="N34" s="10"/>
      <c r="O34" s="9" t="s">
        <v>11</v>
      </c>
      <c r="P34" s="13"/>
      <c r="Q34" s="5">
        <v>1542</v>
      </c>
    </row>
    <row r="35" spans="1:17" ht="10.5" customHeight="1">
      <c r="A35" s="3"/>
      <c r="B35" s="10"/>
      <c r="C35" s="4"/>
      <c r="D35" s="4" t="s">
        <v>8</v>
      </c>
      <c r="E35" s="3"/>
      <c r="F35" s="8">
        <v>26927</v>
      </c>
      <c r="G35" s="7"/>
      <c r="H35" s="4"/>
      <c r="I35" s="4" t="s">
        <v>7</v>
      </c>
      <c r="J35" s="3"/>
      <c r="K35" s="5">
        <v>2930</v>
      </c>
      <c r="L35" s="3"/>
      <c r="M35" s="7"/>
      <c r="O35" s="9" t="s">
        <v>60</v>
      </c>
      <c r="Q35" s="5">
        <v>1029</v>
      </c>
    </row>
    <row r="36" spans="1:17" ht="10.5" customHeight="1">
      <c r="A36" s="3"/>
      <c r="B36" s="10"/>
      <c r="C36" s="4"/>
      <c r="D36" s="4" t="s">
        <v>12</v>
      </c>
      <c r="E36" s="3"/>
      <c r="F36" s="8">
        <v>57</v>
      </c>
      <c r="G36" s="7"/>
      <c r="H36" s="4"/>
      <c r="I36" s="4" t="s">
        <v>8</v>
      </c>
      <c r="J36" s="3"/>
      <c r="K36" s="5">
        <v>3000</v>
      </c>
      <c r="L36" s="3"/>
      <c r="M36" s="7"/>
      <c r="O36" s="9"/>
      <c r="Q36" s="5"/>
    </row>
    <row r="37" spans="1:17" ht="10.5" customHeight="1">
      <c r="A37" s="3"/>
      <c r="B37" s="10"/>
      <c r="C37" s="38" t="s">
        <v>51</v>
      </c>
      <c r="D37" s="42"/>
      <c r="E37" s="3"/>
      <c r="F37" s="8">
        <f>SUM(F38)</f>
        <v>1513</v>
      </c>
      <c r="G37" s="7"/>
      <c r="H37" s="11"/>
      <c r="I37" s="4" t="s">
        <v>10</v>
      </c>
      <c r="J37" s="3"/>
      <c r="K37" s="5">
        <v>9131</v>
      </c>
      <c r="L37" s="3"/>
      <c r="M37" s="7"/>
      <c r="O37" s="9"/>
      <c r="Q37" s="5"/>
    </row>
    <row r="38" spans="1:17" ht="10.5" customHeight="1">
      <c r="A38" s="3"/>
      <c r="B38" s="10"/>
      <c r="C38" s="4"/>
      <c r="D38" s="4" t="s">
        <v>11</v>
      </c>
      <c r="E38" s="3"/>
      <c r="F38" s="8">
        <v>1513</v>
      </c>
      <c r="G38" s="7"/>
      <c r="H38" s="38" t="s">
        <v>43</v>
      </c>
      <c r="I38" s="38"/>
      <c r="J38" s="3"/>
      <c r="K38" s="5">
        <f>SUM(K39:K40,Q5)</f>
        <v>29114</v>
      </c>
      <c r="L38" s="3"/>
      <c r="M38" s="7"/>
      <c r="O38" s="9"/>
      <c r="Q38" s="5"/>
    </row>
    <row r="39" spans="1:17" ht="10.5" customHeight="1">
      <c r="A39" s="3"/>
      <c r="B39" s="10"/>
      <c r="C39" s="38" t="s">
        <v>57</v>
      </c>
      <c r="D39" s="38"/>
      <c r="E39" s="3"/>
      <c r="F39" s="8">
        <f>SUM(F40)</f>
        <v>103</v>
      </c>
      <c r="G39" s="7"/>
      <c r="H39" s="4"/>
      <c r="I39" s="4" t="s">
        <v>7</v>
      </c>
      <c r="J39" s="3"/>
      <c r="K39" s="5">
        <v>20271</v>
      </c>
      <c r="L39" s="3"/>
      <c r="M39" s="7"/>
      <c r="O39" s="9"/>
      <c r="Q39" s="5"/>
    </row>
    <row r="40" spans="1:17" ht="10.5" customHeight="1">
      <c r="A40" s="3"/>
      <c r="B40" s="10"/>
      <c r="C40" s="4"/>
      <c r="D40" s="4" t="s">
        <v>13</v>
      </c>
      <c r="E40" s="3"/>
      <c r="F40" s="8">
        <v>103</v>
      </c>
      <c r="G40" s="7"/>
      <c r="H40" s="4"/>
      <c r="I40" s="4" t="s">
        <v>15</v>
      </c>
      <c r="J40" s="3"/>
      <c r="K40" s="5">
        <v>2702</v>
      </c>
      <c r="L40" s="3"/>
      <c r="M40" s="7"/>
      <c r="O40" s="9"/>
      <c r="Q40" s="5"/>
    </row>
    <row r="41" spans="1:17" ht="10.5" customHeight="1">
      <c r="A41" s="17"/>
      <c r="B41" s="17"/>
      <c r="C41" s="18"/>
      <c r="D41" s="18"/>
      <c r="E41" s="17"/>
      <c r="F41" s="19"/>
      <c r="G41" s="20"/>
      <c r="H41" s="17"/>
      <c r="I41" s="17"/>
      <c r="J41" s="17"/>
      <c r="K41" s="21"/>
      <c r="L41" s="22"/>
      <c r="M41" s="20"/>
      <c r="N41" s="17"/>
      <c r="O41" s="17"/>
      <c r="P41" s="17"/>
      <c r="Q41" s="21"/>
    </row>
    <row r="42" spans="1:17" ht="10.5" customHeight="1">
      <c r="A42" s="32"/>
      <c r="B42" s="32"/>
      <c r="C42" s="32"/>
      <c r="D42" s="32"/>
      <c r="E42" s="32"/>
      <c r="F42" s="32"/>
      <c r="G42" s="3"/>
      <c r="H42" s="3"/>
      <c r="I42" s="1"/>
      <c r="J42" s="3"/>
      <c r="K42" s="34"/>
      <c r="L42" s="3"/>
      <c r="M42" s="32"/>
      <c r="N42" s="3"/>
      <c r="O42" s="3"/>
      <c r="P42" s="3"/>
      <c r="Q42" s="3"/>
    </row>
    <row r="43" spans="2:17" ht="10.5" customHeight="1">
      <c r="B43" s="35" t="s">
        <v>62</v>
      </c>
      <c r="G43" s="3"/>
      <c r="H43" s="36"/>
      <c r="I43" s="36"/>
      <c r="J43" s="3"/>
      <c r="K43" s="34"/>
      <c r="L43" s="3"/>
      <c r="M43" s="3"/>
      <c r="N43" s="3"/>
      <c r="O43" s="3"/>
      <c r="P43" s="3"/>
      <c r="Q43" s="3"/>
    </row>
    <row r="44" spans="2:14" ht="10.5" customHeight="1">
      <c r="B44" s="15" t="s">
        <v>61</v>
      </c>
      <c r="G44" s="3"/>
      <c r="H44" s="36"/>
      <c r="I44" s="36"/>
      <c r="J44" s="3"/>
      <c r="K44" s="34"/>
      <c r="M44" s="3"/>
      <c r="N44" s="3"/>
    </row>
    <row r="45" spans="7:11" ht="10.5" customHeight="1">
      <c r="G45" s="3"/>
      <c r="H45" s="36"/>
      <c r="I45" s="36"/>
      <c r="J45" s="3"/>
      <c r="K45" s="34"/>
    </row>
    <row r="46" spans="3:11" ht="10.5" customHeight="1">
      <c r="C46" s="44"/>
      <c r="D46" s="44"/>
      <c r="G46" s="3"/>
      <c r="H46" s="3"/>
      <c r="J46" s="3"/>
      <c r="K46" s="34"/>
    </row>
    <row r="47" spans="3:7" ht="10.5" customHeight="1">
      <c r="C47" s="37"/>
      <c r="D47" s="1"/>
      <c r="G47" s="3"/>
    </row>
    <row r="48" ht="6" customHeight="1">
      <c r="G48" s="3"/>
    </row>
    <row r="49" ht="3.75" customHeight="1">
      <c r="G49" s="3"/>
    </row>
    <row r="50" ht="10.5">
      <c r="G50" s="3"/>
    </row>
    <row r="51" ht="10.5">
      <c r="G51" s="3"/>
    </row>
    <row r="52" spans="3:7" ht="10.5">
      <c r="C52" s="44"/>
      <c r="D52" s="44"/>
      <c r="G52" s="3"/>
    </row>
    <row r="53" spans="3:7" ht="10.5">
      <c r="C53" s="37"/>
      <c r="D53" s="1"/>
      <c r="G53" s="3"/>
    </row>
    <row r="54" ht="10.5" customHeight="1">
      <c r="G54" s="3"/>
    </row>
    <row r="55" ht="10.5">
      <c r="G55" s="3"/>
    </row>
    <row r="60" ht="10.5">
      <c r="G60" s="15" t="s">
        <v>23</v>
      </c>
    </row>
    <row r="70" spans="14:15" ht="10.5">
      <c r="N70" s="44"/>
      <c r="O70" s="44"/>
    </row>
    <row r="71" spans="14:15" ht="10.5">
      <c r="N71" s="1"/>
      <c r="O71" s="1"/>
    </row>
    <row r="72" spans="14:15" ht="10.5">
      <c r="N72" s="1"/>
      <c r="O72" s="1"/>
    </row>
  </sheetData>
  <sheetProtection/>
  <mergeCells count="33">
    <mergeCell ref="C17:D17"/>
    <mergeCell ref="N30:O30"/>
    <mergeCell ref="N70:O70"/>
    <mergeCell ref="H38:I38"/>
    <mergeCell ref="N6:O6"/>
    <mergeCell ref="C46:D46"/>
    <mergeCell ref="C52:D52"/>
    <mergeCell ref="C32:D32"/>
    <mergeCell ref="N27:O27"/>
    <mergeCell ref="N32:O32"/>
    <mergeCell ref="H33:I33"/>
    <mergeCell ref="C37:D37"/>
    <mergeCell ref="C39:D39"/>
    <mergeCell ref="C19:D19"/>
    <mergeCell ref="H21:I21"/>
    <mergeCell ref="C25:D25"/>
    <mergeCell ref="N20:O20"/>
    <mergeCell ref="C29:D29"/>
    <mergeCell ref="N22:O22"/>
    <mergeCell ref="C8:D8"/>
    <mergeCell ref="H10:I10"/>
    <mergeCell ref="N11:O11"/>
    <mergeCell ref="C12:D12"/>
    <mergeCell ref="N15:O15"/>
    <mergeCell ref="C10:D10"/>
    <mergeCell ref="C14:D14"/>
    <mergeCell ref="N8:O8"/>
    <mergeCell ref="B3:D3"/>
    <mergeCell ref="H3:I3"/>
    <mergeCell ref="M3:O3"/>
    <mergeCell ref="B5:D5"/>
    <mergeCell ref="H5:I5"/>
    <mergeCell ref="C6:D6"/>
  </mergeCells>
  <dataValidations count="1">
    <dataValidation allowBlank="1" showInputMessage="1" showErrorMessage="1" imeMode="on" sqref="N34 N23:O23 N6 O9 S16 D38 N41:O44 N71:O72 N85:O65536 C52:D53 C85:D65536 G1:I4 C1:D7 C8:C12 C41 I42:I45 D26:D28 C42:D47 H86:I65536 M67:M65536 H38 I22:I24 H27:H29 H25:I26 H5 H21 I11 I6:I9 I17:I20 N8:N9 O7 N25:O25 O21 H15:H19 C20:D20 I15 I27:I32 O16:O19 O24 L1:O4 H10:H13 H43:H46 C13:D13 C14 C15:D16 C17 C18:D18 D21:D24 C25:C26 C29 C32:C38 D34:D36 C39:D40 H32:H36 I34:I37 O5 H39:I40 N10:O11 N11:N15 O12:O14 O26 N28:O28 O29 N31:O32 M9:M44 G5:G65536 L5:L65536 B1:B65536"/>
  </dataValidations>
  <printOptions/>
  <pageMargins left="0.7874015748031497" right="0.7874015748031497" top="0.7874015748031497" bottom="0.275590551181102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Administrator</cp:lastModifiedBy>
  <cp:lastPrinted>2012-12-20T08:51:49Z</cp:lastPrinted>
  <dcterms:created xsi:type="dcterms:W3CDTF">2002-12-17T02:53:57Z</dcterms:created>
  <dcterms:modified xsi:type="dcterms:W3CDTF">2016-08-31T00:35:08Z</dcterms:modified>
  <cp:category/>
  <cp:version/>
  <cp:contentType/>
  <cp:contentStatus/>
</cp:coreProperties>
</file>