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2 h26" sheetId="1" r:id="rId1"/>
  </sheets>
  <definedNames>
    <definedName name="_xlnm.Print_Area" localSheetId="0">'10 15 2 h26'!$A$1:$P$54</definedName>
  </definedNames>
  <calcPr fullCalcOnLoad="1"/>
</workbook>
</file>

<file path=xl/sharedStrings.xml><?xml version="1.0" encoding="utf-8"?>
<sst xmlns="http://schemas.openxmlformats.org/spreadsheetml/2006/main" count="142" uniqueCount="65">
  <si>
    <t>港名・品種・仕出国</t>
  </si>
  <si>
    <t>数　　量</t>
  </si>
  <si>
    <t>台湾</t>
  </si>
  <si>
    <t>中国</t>
  </si>
  <si>
    <t>産業機械</t>
  </si>
  <si>
    <t>韓国</t>
  </si>
  <si>
    <t>（単位　t）</t>
  </si>
  <si>
    <t>野菜・果物</t>
  </si>
  <si>
    <t>水産品</t>
  </si>
  <si>
    <t>原木</t>
  </si>
  <si>
    <t>製材</t>
  </si>
  <si>
    <t>薪炭</t>
  </si>
  <si>
    <t>石炭</t>
  </si>
  <si>
    <t>金属鉱</t>
  </si>
  <si>
    <t>鉄鋼</t>
  </si>
  <si>
    <t>非鉄金属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</si>
  <si>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</si>
  <si>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</si>
  <si>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</si>
  <si>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</si>
  <si>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</si>
  <si>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</si>
  <si>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</si>
  <si>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糸及び紡績半製品</t>
  </si>
  <si>
    <t>家具装備品</t>
  </si>
  <si>
    <t>その他日用品</t>
  </si>
  <si>
    <t>金属くず</t>
  </si>
  <si>
    <t>取合せ品</t>
  </si>
  <si>
    <t>鋼材</t>
  </si>
  <si>
    <t>文房具・運動娯楽用品</t>
  </si>
  <si>
    <t xml:space="preserve"> 10-15-2    輸　　　　　　　入</t>
  </si>
  <si>
    <t>資料　富山県港湾課</t>
  </si>
  <si>
    <t>伏木富山港</t>
  </si>
  <si>
    <t>アメリカ</t>
  </si>
  <si>
    <t>ロシア</t>
  </si>
  <si>
    <t>オーストラリア</t>
  </si>
  <si>
    <t>インド</t>
  </si>
  <si>
    <t>インドネシア</t>
  </si>
  <si>
    <t>中国</t>
  </si>
  <si>
    <t>カナダ</t>
  </si>
  <si>
    <t>ベトナム</t>
  </si>
  <si>
    <t>チリ</t>
  </si>
  <si>
    <t>石材</t>
  </si>
  <si>
    <t>原塩</t>
  </si>
  <si>
    <t>金属製品</t>
  </si>
  <si>
    <t>石油製品</t>
  </si>
  <si>
    <t>木材チップ</t>
  </si>
  <si>
    <t>マレーシア</t>
  </si>
  <si>
    <t>木製品</t>
  </si>
  <si>
    <t>非金属鉱物</t>
  </si>
  <si>
    <t>南アフリカ</t>
  </si>
  <si>
    <t>窯業品</t>
  </si>
  <si>
    <t>再利用資材</t>
  </si>
  <si>
    <t>ニュージーランド</t>
  </si>
  <si>
    <t>ニュージーランド</t>
  </si>
  <si>
    <t>インドネシア</t>
  </si>
  <si>
    <t>マレーシア</t>
  </si>
  <si>
    <t>インド</t>
  </si>
  <si>
    <t>フィリピン</t>
  </si>
  <si>
    <t>その他輸送機械</t>
  </si>
  <si>
    <t>電気機械</t>
  </si>
  <si>
    <t>事務用機器</t>
  </si>
  <si>
    <t>コークス</t>
  </si>
  <si>
    <t>衣服・身廻品・はきもの</t>
  </si>
  <si>
    <t>注　　 平成26年の実績である。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</si>
</sst>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showGridLines="0" tabSelected="1" zoomScale="130" zoomScaleNormal="130" zoomScalePageLayoutView="0" workbookViewId="0" topLeftCell="A1">
      <selection activeCell="F38" sqref="F38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2" t="s">
        <v>30</v>
      </c>
      <c r="G1" s="32"/>
      <c r="H1" s="32"/>
      <c r="I1" s="32"/>
      <c r="J1" s="32"/>
      <c r="K1" s="32"/>
      <c r="L1" s="2"/>
      <c r="M1" s="2"/>
      <c r="N1" s="2"/>
      <c r="P1" s="3" t="s">
        <v>6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7" ht="15" customHeight="1">
      <c r="A3" s="5"/>
      <c r="B3" s="33" t="s">
        <v>0</v>
      </c>
      <c r="C3" s="33"/>
      <c r="D3" s="33"/>
      <c r="E3" s="5"/>
      <c r="F3" s="6" t="s">
        <v>1</v>
      </c>
      <c r="G3" s="5"/>
      <c r="H3" s="33" t="s">
        <v>0</v>
      </c>
      <c r="I3" s="33"/>
      <c r="J3" s="5"/>
      <c r="K3" s="6" t="s">
        <v>1</v>
      </c>
      <c r="L3" s="5"/>
      <c r="M3" s="33" t="s">
        <v>0</v>
      </c>
      <c r="N3" s="33"/>
      <c r="O3" s="5"/>
      <c r="P3" s="7" t="s">
        <v>1</v>
      </c>
      <c r="Q3" s="15"/>
    </row>
    <row r="4" spans="6:17" ht="3" customHeight="1">
      <c r="F4" s="8"/>
      <c r="K4" s="8"/>
      <c r="P4" s="9"/>
      <c r="Q4" s="15"/>
    </row>
    <row r="5" spans="2:17" ht="9.75" customHeight="1">
      <c r="B5" s="34" t="s">
        <v>32</v>
      </c>
      <c r="C5" s="34"/>
      <c r="D5" s="34"/>
      <c r="E5" s="10"/>
      <c r="F5" s="22">
        <f>F6+F9+F12+F14+F18+F27+F30+F34+F40+F43+F47+K5+K9+K12+K22+K26+K29+K32+K34+K36+K39+K42+K44+K46+P5+P7+P10+P14+P16+P20+P23+P26+P29+P32+P35+P38+P41+P43</f>
        <v>3626188</v>
      </c>
      <c r="H5" s="31" t="s">
        <v>14</v>
      </c>
      <c r="I5" s="31"/>
      <c r="K5" s="11">
        <f>SUM(K6:K8)</f>
        <v>19875</v>
      </c>
      <c r="M5" s="31" t="s">
        <v>62</v>
      </c>
      <c r="N5" s="31"/>
      <c r="P5" s="13">
        <f>SUM(P6)</f>
        <v>21564</v>
      </c>
      <c r="Q5" s="15"/>
    </row>
    <row r="6" spans="2:17" ht="9.75" customHeight="1">
      <c r="B6" s="29"/>
      <c r="C6" s="31" t="s">
        <v>7</v>
      </c>
      <c r="D6" s="31"/>
      <c r="E6" s="10"/>
      <c r="F6" s="11">
        <f>SUM(F7:F8)</f>
        <v>6908</v>
      </c>
      <c r="H6" s="26"/>
      <c r="I6" s="24" t="s">
        <v>36</v>
      </c>
      <c r="K6" s="11">
        <v>12650</v>
      </c>
      <c r="M6" s="26"/>
      <c r="N6" s="24" t="s">
        <v>3</v>
      </c>
      <c r="P6" s="13">
        <v>21564</v>
      </c>
      <c r="Q6" s="15"/>
    </row>
    <row r="7" spans="2:17" ht="9.75" customHeight="1">
      <c r="B7" s="29"/>
      <c r="C7" s="24"/>
      <c r="D7" s="24" t="s">
        <v>5</v>
      </c>
      <c r="F7" s="11">
        <v>4545</v>
      </c>
      <c r="H7" s="26"/>
      <c r="I7" s="24" t="s">
        <v>3</v>
      </c>
      <c r="K7" s="11">
        <v>5725</v>
      </c>
      <c r="M7" s="31" t="s">
        <v>19</v>
      </c>
      <c r="N7" s="31"/>
      <c r="P7" s="13">
        <f>SUM(P8,P9)</f>
        <v>9229</v>
      </c>
      <c r="Q7" s="15"/>
    </row>
    <row r="8" spans="2:17" ht="9.75" customHeight="1">
      <c r="B8" s="29"/>
      <c r="C8" s="26"/>
      <c r="D8" s="24" t="s">
        <v>3</v>
      </c>
      <c r="F8" s="11">
        <v>2363</v>
      </c>
      <c r="H8" s="26"/>
      <c r="I8" s="24" t="s">
        <v>5</v>
      </c>
      <c r="K8" s="11">
        <v>1500</v>
      </c>
      <c r="M8" s="26"/>
      <c r="N8" s="24" t="s">
        <v>3</v>
      </c>
      <c r="P8" s="13">
        <v>8268</v>
      </c>
      <c r="Q8" s="15"/>
    </row>
    <row r="9" spans="2:17" ht="9.75" customHeight="1">
      <c r="B9" s="14"/>
      <c r="C9" s="31" t="s">
        <v>8</v>
      </c>
      <c r="D9" s="31"/>
      <c r="F9" s="11">
        <f>SUM(F10:F11)</f>
        <v>10643</v>
      </c>
      <c r="H9" s="31" t="s">
        <v>28</v>
      </c>
      <c r="I9" s="31"/>
      <c r="K9" s="11">
        <f>SUM(K10:K11)</f>
        <v>4492</v>
      </c>
      <c r="M9" s="26"/>
      <c r="N9" s="24" t="s">
        <v>5</v>
      </c>
      <c r="P9" s="13">
        <v>961</v>
      </c>
      <c r="Q9" s="15"/>
    </row>
    <row r="10" spans="2:17" ht="9.75" customHeight="1">
      <c r="B10" s="14"/>
      <c r="C10" s="26"/>
      <c r="D10" s="24" t="s">
        <v>5</v>
      </c>
      <c r="F10" s="11">
        <v>6583</v>
      </c>
      <c r="H10" s="26"/>
      <c r="I10" s="24" t="s">
        <v>5</v>
      </c>
      <c r="K10" s="11">
        <v>2946</v>
      </c>
      <c r="M10" s="31" t="s">
        <v>20</v>
      </c>
      <c r="N10" s="31"/>
      <c r="O10" s="15"/>
      <c r="P10" s="13">
        <f>SUM(P11:P13)</f>
        <v>120320</v>
      </c>
      <c r="Q10" s="15"/>
    </row>
    <row r="11" spans="2:17" ht="9.75" customHeight="1">
      <c r="B11" s="14"/>
      <c r="C11" s="26"/>
      <c r="D11" s="24" t="s">
        <v>3</v>
      </c>
      <c r="F11" s="11">
        <v>4060</v>
      </c>
      <c r="I11" s="24" t="s">
        <v>3</v>
      </c>
      <c r="K11" s="11">
        <v>1546</v>
      </c>
      <c r="M11" s="24"/>
      <c r="N11" s="24" t="s">
        <v>5</v>
      </c>
      <c r="O11" s="15"/>
      <c r="P11" s="13">
        <v>72222</v>
      </c>
      <c r="Q11" s="15"/>
    </row>
    <row r="12" spans="2:17" ht="9.75" customHeight="1">
      <c r="B12" s="14"/>
      <c r="C12" s="31" t="s">
        <v>9</v>
      </c>
      <c r="D12" s="31"/>
      <c r="F12" s="11">
        <f>SUM(F13)</f>
        <v>79745</v>
      </c>
      <c r="H12" s="31" t="s">
        <v>15</v>
      </c>
      <c r="I12" s="31"/>
      <c r="K12" s="11">
        <f>SUM(K13:K21)</f>
        <v>142697</v>
      </c>
      <c r="M12" s="24"/>
      <c r="N12" s="24" t="s">
        <v>3</v>
      </c>
      <c r="P12" s="13">
        <v>46776</v>
      </c>
      <c r="Q12" s="15"/>
    </row>
    <row r="13" spans="2:17" ht="9.75" customHeight="1">
      <c r="B13" s="14"/>
      <c r="C13" s="26"/>
      <c r="D13" s="24" t="s">
        <v>34</v>
      </c>
      <c r="F13" s="11">
        <v>79745</v>
      </c>
      <c r="H13" s="26"/>
      <c r="I13" s="24" t="s">
        <v>54</v>
      </c>
      <c r="K13" s="11">
        <v>48342</v>
      </c>
      <c r="N13" s="24" t="s">
        <v>34</v>
      </c>
      <c r="P13" s="13">
        <v>1322</v>
      </c>
      <c r="Q13" s="15"/>
    </row>
    <row r="14" spans="2:17" ht="9.75" customHeight="1">
      <c r="B14" s="14"/>
      <c r="C14" s="31" t="s">
        <v>10</v>
      </c>
      <c r="D14" s="31"/>
      <c r="F14" s="11">
        <f>SUM(F15:F17)</f>
        <v>134877</v>
      </c>
      <c r="H14" s="26"/>
      <c r="I14" s="24" t="s">
        <v>34</v>
      </c>
      <c r="K14" s="11">
        <v>23318</v>
      </c>
      <c r="M14" s="31" t="s">
        <v>21</v>
      </c>
      <c r="N14" s="31"/>
      <c r="P14" s="13">
        <f>SUM(P15)</f>
        <v>15344</v>
      </c>
      <c r="Q14" s="15"/>
    </row>
    <row r="15" spans="2:17" ht="9.75" customHeight="1">
      <c r="B15" s="14"/>
      <c r="C15" s="25"/>
      <c r="D15" s="24" t="s">
        <v>34</v>
      </c>
      <c r="F15" s="11">
        <v>79974</v>
      </c>
      <c r="G15" s="14"/>
      <c r="H15" s="26"/>
      <c r="I15" s="24" t="s">
        <v>55</v>
      </c>
      <c r="K15" s="11">
        <v>18661</v>
      </c>
      <c r="M15" s="24"/>
      <c r="N15" s="24" t="s">
        <v>3</v>
      </c>
      <c r="P15" s="13">
        <v>15344</v>
      </c>
      <c r="Q15" s="15"/>
    </row>
    <row r="16" spans="2:17" ht="9.75" customHeight="1">
      <c r="B16" s="14"/>
      <c r="C16" s="25"/>
      <c r="D16" s="24" t="s">
        <v>5</v>
      </c>
      <c r="F16" s="11">
        <v>41733</v>
      </c>
      <c r="G16" s="14"/>
      <c r="H16" s="24"/>
      <c r="I16" s="24" t="s">
        <v>5</v>
      </c>
      <c r="K16" s="11">
        <v>12914</v>
      </c>
      <c r="M16" s="31" t="s">
        <v>22</v>
      </c>
      <c r="N16" s="31"/>
      <c r="P16" s="13">
        <f>SUM(P17:P19)</f>
        <v>35133</v>
      </c>
      <c r="Q16" s="15"/>
    </row>
    <row r="17" spans="2:17" ht="9.75" customHeight="1">
      <c r="B17" s="14"/>
      <c r="C17" s="26"/>
      <c r="D17" s="24" t="s">
        <v>3</v>
      </c>
      <c r="F17" s="11">
        <v>13170</v>
      </c>
      <c r="G17" s="14"/>
      <c r="H17" s="26"/>
      <c r="I17" s="24" t="s">
        <v>56</v>
      </c>
      <c r="K17" s="11">
        <v>12025</v>
      </c>
      <c r="M17" s="25"/>
      <c r="N17" s="24" t="s">
        <v>5</v>
      </c>
      <c r="P17" s="13">
        <v>21933</v>
      </c>
      <c r="Q17" s="15"/>
    </row>
    <row r="18" spans="2:17" ht="9.75" customHeight="1">
      <c r="B18" s="14"/>
      <c r="C18" s="31" t="s">
        <v>46</v>
      </c>
      <c r="D18" s="31"/>
      <c r="F18" s="11">
        <f>SUM(F19:F26)</f>
        <v>1142440</v>
      </c>
      <c r="G18" s="14"/>
      <c r="H18" s="26"/>
      <c r="I18" s="24" t="s">
        <v>3</v>
      </c>
      <c r="K18" s="11">
        <v>8737</v>
      </c>
      <c r="M18" s="25"/>
      <c r="N18" s="24" t="s">
        <v>3</v>
      </c>
      <c r="P18" s="13">
        <v>13174</v>
      </c>
      <c r="Q18" s="15"/>
    </row>
    <row r="19" spans="2:17" ht="9.75" customHeight="1">
      <c r="B19" s="14"/>
      <c r="C19" s="25"/>
      <c r="D19" s="24" t="s">
        <v>40</v>
      </c>
      <c r="F19" s="11">
        <v>549717</v>
      </c>
      <c r="H19" s="26"/>
      <c r="I19" s="24" t="s">
        <v>57</v>
      </c>
      <c r="K19" s="11">
        <v>7350</v>
      </c>
      <c r="N19" s="24" t="s">
        <v>34</v>
      </c>
      <c r="P19" s="13">
        <v>26</v>
      </c>
      <c r="Q19" s="15"/>
    </row>
    <row r="20" spans="2:17" ht="9.75" customHeight="1">
      <c r="B20" s="14"/>
      <c r="D20" s="24" t="s">
        <v>33</v>
      </c>
      <c r="F20" s="11">
        <v>284297</v>
      </c>
      <c r="I20" s="24" t="s">
        <v>2</v>
      </c>
      <c r="K20" s="11">
        <v>5854</v>
      </c>
      <c r="M20" s="31" t="s">
        <v>23</v>
      </c>
      <c r="N20" s="31"/>
      <c r="P20" s="13">
        <f>SUM(P21:P22)</f>
        <v>1197</v>
      </c>
      <c r="Q20" s="15"/>
    </row>
    <row r="21" spans="2:17" ht="9.75" customHeight="1">
      <c r="B21" s="14"/>
      <c r="D21" s="24" t="s">
        <v>41</v>
      </c>
      <c r="F21" s="11">
        <v>111007</v>
      </c>
      <c r="H21" s="26"/>
      <c r="I21" s="24" t="s">
        <v>58</v>
      </c>
      <c r="K21" s="11">
        <v>5496</v>
      </c>
      <c r="M21" s="24"/>
      <c r="N21" s="24" t="s">
        <v>5</v>
      </c>
      <c r="P21" s="13">
        <v>881</v>
      </c>
      <c r="Q21" s="15"/>
    </row>
    <row r="22" spans="2:17" ht="9.75" customHeight="1">
      <c r="B22" s="14"/>
      <c r="D22" s="24" t="s">
        <v>39</v>
      </c>
      <c r="F22" s="11">
        <v>68245</v>
      </c>
      <c r="H22" s="31" t="s">
        <v>44</v>
      </c>
      <c r="I22" s="31"/>
      <c r="K22" s="11">
        <f>SUM(K23:K25)</f>
        <v>188599</v>
      </c>
      <c r="M22" s="24"/>
      <c r="N22" s="24" t="s">
        <v>3</v>
      </c>
      <c r="O22" s="15"/>
      <c r="P22" s="16">
        <v>316</v>
      </c>
      <c r="Q22" s="15"/>
    </row>
    <row r="23" spans="2:17" ht="9.75" customHeight="1">
      <c r="B23" s="14"/>
      <c r="D23" s="24" t="s">
        <v>53</v>
      </c>
      <c r="F23" s="11">
        <v>54286</v>
      </c>
      <c r="H23" s="24"/>
      <c r="I23" s="24" t="s">
        <v>5</v>
      </c>
      <c r="K23" s="11">
        <v>99719</v>
      </c>
      <c r="M23" s="31" t="s">
        <v>63</v>
      </c>
      <c r="N23" s="31"/>
      <c r="P23" s="13">
        <f>SUM(P24:P25)</f>
        <v>23250</v>
      </c>
      <c r="Q23" s="15"/>
    </row>
    <row r="24" spans="2:17" ht="9.75" customHeight="1">
      <c r="B24" s="14"/>
      <c r="D24" s="24" t="s">
        <v>50</v>
      </c>
      <c r="F24" s="11">
        <v>34404</v>
      </c>
      <c r="H24" s="24"/>
      <c r="I24" s="24" t="s">
        <v>3</v>
      </c>
      <c r="K24" s="11">
        <v>76409</v>
      </c>
      <c r="M24" s="24"/>
      <c r="N24" s="24" t="s">
        <v>5</v>
      </c>
      <c r="P24" s="13">
        <v>13836</v>
      </c>
      <c r="Q24" s="15"/>
    </row>
    <row r="25" spans="2:17" ht="9.75" customHeight="1">
      <c r="B25" s="14"/>
      <c r="C25" s="26"/>
      <c r="D25" s="24" t="s">
        <v>35</v>
      </c>
      <c r="F25" s="11">
        <v>24304</v>
      </c>
      <c r="H25" s="26"/>
      <c r="I25" s="24" t="s">
        <v>34</v>
      </c>
      <c r="K25" s="11">
        <v>12471</v>
      </c>
      <c r="M25" s="24"/>
      <c r="N25" s="24" t="s">
        <v>38</v>
      </c>
      <c r="P25" s="13">
        <v>9414</v>
      </c>
      <c r="Q25" s="15"/>
    </row>
    <row r="26" spans="2:17" ht="9.75" customHeight="1">
      <c r="B26" s="14"/>
      <c r="C26" s="25"/>
      <c r="D26" s="24" t="s">
        <v>37</v>
      </c>
      <c r="F26" s="11">
        <v>16180</v>
      </c>
      <c r="H26" s="31" t="s">
        <v>59</v>
      </c>
      <c r="I26" s="31"/>
      <c r="K26" s="11">
        <f>SUM(K27:K28)</f>
        <v>334</v>
      </c>
      <c r="M26" s="31" t="s">
        <v>29</v>
      </c>
      <c r="N26" s="31"/>
      <c r="P26" s="13">
        <f>SUM(P27:P28)</f>
        <v>1543</v>
      </c>
      <c r="Q26" s="15"/>
    </row>
    <row r="27" spans="2:17" ht="9.75" customHeight="1">
      <c r="B27" s="14"/>
      <c r="C27" s="31" t="s">
        <v>11</v>
      </c>
      <c r="D27" s="31"/>
      <c r="F27" s="11">
        <f>SUM(F28:F29)</f>
        <v>2175</v>
      </c>
      <c r="H27" s="24"/>
      <c r="I27" s="24" t="s">
        <v>5</v>
      </c>
      <c r="K27" s="11">
        <v>272</v>
      </c>
      <c r="M27" s="24"/>
      <c r="N27" s="24" t="s">
        <v>5</v>
      </c>
      <c r="P27" s="13">
        <v>903</v>
      </c>
      <c r="Q27" s="15"/>
    </row>
    <row r="28" spans="2:17" ht="9.75" customHeight="1">
      <c r="B28" s="14"/>
      <c r="C28" s="25"/>
      <c r="D28" s="24" t="s">
        <v>3</v>
      </c>
      <c r="F28" s="11">
        <v>1731</v>
      </c>
      <c r="H28" s="24"/>
      <c r="I28" s="24" t="s">
        <v>3</v>
      </c>
      <c r="K28" s="11">
        <v>62</v>
      </c>
      <c r="M28" s="24"/>
      <c r="N28" s="24" t="s">
        <v>38</v>
      </c>
      <c r="P28" s="13">
        <v>640</v>
      </c>
      <c r="Q28" s="15"/>
    </row>
    <row r="29" spans="2:17" ht="9.75" customHeight="1">
      <c r="B29" s="14"/>
      <c r="C29" s="26"/>
      <c r="D29" s="24" t="s">
        <v>5</v>
      </c>
      <c r="F29" s="11">
        <v>444</v>
      </c>
      <c r="H29" s="31" t="s">
        <v>4</v>
      </c>
      <c r="I29" s="31"/>
      <c r="K29" s="11">
        <f>SUM(K30:K31)</f>
        <v>6482</v>
      </c>
      <c r="M29" s="31" t="s">
        <v>24</v>
      </c>
      <c r="N29" s="31"/>
      <c r="P29" s="13">
        <f>SUM(P30:P31)</f>
        <v>15064</v>
      </c>
      <c r="Q29" s="15"/>
    </row>
    <row r="30" spans="2:17" ht="9.75" customHeight="1">
      <c r="B30" s="14"/>
      <c r="C30" s="31" t="s">
        <v>12</v>
      </c>
      <c r="D30" s="31"/>
      <c r="F30" s="11">
        <f>SUM(F31:F33)</f>
        <v>977617</v>
      </c>
      <c r="H30" s="26"/>
      <c r="I30" s="24" t="s">
        <v>3</v>
      </c>
      <c r="K30" s="11">
        <v>3727</v>
      </c>
      <c r="M30" s="24"/>
      <c r="N30" s="24" t="s">
        <v>5</v>
      </c>
      <c r="P30" s="13">
        <v>7884</v>
      </c>
      <c r="Q30" s="15"/>
    </row>
    <row r="31" spans="2:17" ht="9.75" customHeight="1">
      <c r="B31" s="14"/>
      <c r="C31" s="26"/>
      <c r="D31" s="24" t="s">
        <v>37</v>
      </c>
      <c r="F31" s="11">
        <v>749036</v>
      </c>
      <c r="H31" s="26"/>
      <c r="I31" s="24" t="s">
        <v>5</v>
      </c>
      <c r="K31" s="11">
        <v>2755</v>
      </c>
      <c r="M31" s="24"/>
      <c r="N31" s="24" t="s">
        <v>3</v>
      </c>
      <c r="P31" s="13">
        <v>7180</v>
      </c>
      <c r="Q31" s="15"/>
    </row>
    <row r="32" spans="2:17" ht="9.75" customHeight="1">
      <c r="B32" s="14"/>
      <c r="C32" s="25"/>
      <c r="D32" s="24" t="s">
        <v>35</v>
      </c>
      <c r="F32" s="11">
        <v>191301</v>
      </c>
      <c r="H32" s="31" t="s">
        <v>60</v>
      </c>
      <c r="I32" s="31"/>
      <c r="K32" s="11">
        <f>SUM(K33)</f>
        <v>839</v>
      </c>
      <c r="M32" s="31" t="s">
        <v>25</v>
      </c>
      <c r="N32" s="31"/>
      <c r="P32" s="13">
        <f>SUM(P33:P34)</f>
        <v>81024</v>
      </c>
      <c r="Q32" s="15"/>
    </row>
    <row r="33" spans="2:17" ht="9.75" customHeight="1">
      <c r="B33" s="14"/>
      <c r="C33" s="25"/>
      <c r="D33" s="24" t="s">
        <v>34</v>
      </c>
      <c r="F33" s="11">
        <v>37280</v>
      </c>
      <c r="H33" s="26"/>
      <c r="I33" s="24" t="s">
        <v>3</v>
      </c>
      <c r="K33" s="11">
        <v>839</v>
      </c>
      <c r="M33" s="24"/>
      <c r="N33" s="24" t="s">
        <v>3</v>
      </c>
      <c r="P33" s="13">
        <v>44181</v>
      </c>
      <c r="Q33" s="15"/>
    </row>
    <row r="34" spans="2:17" ht="9.75" customHeight="1">
      <c r="B34" s="14"/>
      <c r="C34" s="31" t="s">
        <v>13</v>
      </c>
      <c r="D34" s="31"/>
      <c r="F34" s="11">
        <f>SUM(F35:F39)</f>
        <v>76907</v>
      </c>
      <c r="H34" s="31" t="s">
        <v>61</v>
      </c>
      <c r="I34" s="31"/>
      <c r="K34" s="11">
        <f>SUM(K35)</f>
        <v>26</v>
      </c>
      <c r="M34" s="24"/>
      <c r="N34" s="24" t="s">
        <v>5</v>
      </c>
      <c r="P34" s="13">
        <v>36843</v>
      </c>
      <c r="Q34" s="15"/>
    </row>
    <row r="35" spans="2:17" ht="9.75" customHeight="1">
      <c r="B35" s="14"/>
      <c r="C35" s="26"/>
      <c r="D35" s="24" t="s">
        <v>41</v>
      </c>
      <c r="F35" s="11">
        <v>32484</v>
      </c>
      <c r="H35" s="24"/>
      <c r="I35" s="24" t="s">
        <v>3</v>
      </c>
      <c r="K35" s="11">
        <v>26</v>
      </c>
      <c r="M35" s="31" t="s">
        <v>48</v>
      </c>
      <c r="N35" s="31"/>
      <c r="P35" s="13">
        <f>SUM(P36:P37)</f>
        <v>18800</v>
      </c>
      <c r="Q35" s="15"/>
    </row>
    <row r="36" spans="2:17" ht="9.75" customHeight="1">
      <c r="B36" s="14"/>
      <c r="C36" s="25"/>
      <c r="D36" s="24" t="s">
        <v>35</v>
      </c>
      <c r="F36" s="11">
        <v>20016</v>
      </c>
      <c r="H36" s="31" t="s">
        <v>16</v>
      </c>
      <c r="I36" s="31"/>
      <c r="K36" s="11">
        <f>SUM(K37:K38)</f>
        <v>13512</v>
      </c>
      <c r="M36" s="25"/>
      <c r="N36" s="24" t="s">
        <v>5</v>
      </c>
      <c r="P36" s="13">
        <v>13713</v>
      </c>
      <c r="Q36" s="15"/>
    </row>
    <row r="37" spans="2:17" ht="9.75" customHeight="1">
      <c r="B37" s="14"/>
      <c r="C37" s="25"/>
      <c r="D37" s="24" t="s">
        <v>36</v>
      </c>
      <c r="F37" s="11">
        <v>10200</v>
      </c>
      <c r="H37" s="24"/>
      <c r="I37" s="24" t="s">
        <v>3</v>
      </c>
      <c r="K37" s="11">
        <v>7298</v>
      </c>
      <c r="M37" s="25"/>
      <c r="N37" s="24" t="s">
        <v>3</v>
      </c>
      <c r="P37" s="13">
        <v>5087</v>
      </c>
      <c r="Q37" s="15"/>
    </row>
    <row r="38" spans="2:17" ht="9.75" customHeight="1">
      <c r="B38" s="14"/>
      <c r="C38" s="25"/>
      <c r="D38" s="24" t="s">
        <v>33</v>
      </c>
      <c r="F38" s="11">
        <v>8700</v>
      </c>
      <c r="H38" s="24"/>
      <c r="I38" s="24" t="s">
        <v>5</v>
      </c>
      <c r="K38" s="11">
        <v>6214</v>
      </c>
      <c r="M38" s="31" t="s">
        <v>26</v>
      </c>
      <c r="N38" s="31"/>
      <c r="P38" s="13">
        <f>SUM(P39:P40)</f>
        <v>19002</v>
      </c>
      <c r="Q38" s="15"/>
    </row>
    <row r="39" spans="2:17" ht="9.75" customHeight="1">
      <c r="B39" s="14"/>
      <c r="C39" s="25"/>
      <c r="D39" s="24" t="s">
        <v>5</v>
      </c>
      <c r="F39" s="11">
        <v>5507</v>
      </c>
      <c r="H39" s="31" t="s">
        <v>17</v>
      </c>
      <c r="I39" s="31"/>
      <c r="K39" s="11">
        <f>SUM(K40:K41)</f>
        <v>2340</v>
      </c>
      <c r="M39" s="25"/>
      <c r="N39" s="27" t="s">
        <v>5</v>
      </c>
      <c r="P39" s="13">
        <v>12580</v>
      </c>
      <c r="Q39" s="15"/>
    </row>
    <row r="40" spans="2:17" ht="9.75" customHeight="1">
      <c r="B40" s="14"/>
      <c r="C40" s="31" t="s">
        <v>42</v>
      </c>
      <c r="D40" s="31"/>
      <c r="F40" s="11">
        <f>SUM(F41:F42)</f>
        <v>7347</v>
      </c>
      <c r="H40" s="25"/>
      <c r="I40" s="24" t="s">
        <v>3</v>
      </c>
      <c r="K40" s="11">
        <v>1176</v>
      </c>
      <c r="M40" s="25"/>
      <c r="N40" s="27" t="s">
        <v>3</v>
      </c>
      <c r="P40" s="13">
        <v>6422</v>
      </c>
      <c r="Q40" s="15"/>
    </row>
    <row r="41" spans="2:17" ht="9.75" customHeight="1">
      <c r="B41" s="14"/>
      <c r="C41" s="26"/>
      <c r="D41" s="24" t="s">
        <v>5</v>
      </c>
      <c r="F41" s="11">
        <v>4910</v>
      </c>
      <c r="H41" s="25"/>
      <c r="I41" s="24" t="s">
        <v>5</v>
      </c>
      <c r="K41" s="11">
        <v>1164</v>
      </c>
      <c r="M41" s="31" t="s">
        <v>52</v>
      </c>
      <c r="N41" s="31"/>
      <c r="P41" s="13">
        <f>SUM(P42)</f>
        <v>10890</v>
      </c>
      <c r="Q41" s="15"/>
    </row>
    <row r="42" spans="2:17" ht="9.75" customHeight="1">
      <c r="B42" s="14"/>
      <c r="C42" s="26"/>
      <c r="D42" s="24" t="s">
        <v>3</v>
      </c>
      <c r="F42" s="11">
        <v>2437</v>
      </c>
      <c r="H42" s="31" t="s">
        <v>51</v>
      </c>
      <c r="I42" s="31"/>
      <c r="K42" s="11">
        <f>SUM(K43)</f>
        <v>6362</v>
      </c>
      <c r="M42" s="25"/>
      <c r="N42" s="27" t="s">
        <v>47</v>
      </c>
      <c r="P42" s="13">
        <v>10890</v>
      </c>
      <c r="Q42" s="15"/>
    </row>
    <row r="43" spans="2:17" ht="9.75" customHeight="1">
      <c r="B43" s="14"/>
      <c r="C43" s="31" t="s">
        <v>43</v>
      </c>
      <c r="D43" s="31"/>
      <c r="F43" s="11">
        <f>SUM(F44:F46)</f>
        <v>48511</v>
      </c>
      <c r="H43" s="25"/>
      <c r="I43" s="24" t="s">
        <v>3</v>
      </c>
      <c r="K43" s="11">
        <v>6362</v>
      </c>
      <c r="M43" s="31" t="s">
        <v>27</v>
      </c>
      <c r="N43" s="31"/>
      <c r="P43" s="13">
        <f>SUM(P44:P46)</f>
        <v>87726</v>
      </c>
      <c r="Q43" s="15"/>
    </row>
    <row r="44" spans="2:17" ht="9.75" customHeight="1">
      <c r="B44" s="14"/>
      <c r="C44" s="26"/>
      <c r="D44" s="24" t="s">
        <v>35</v>
      </c>
      <c r="F44" s="11">
        <v>20000</v>
      </c>
      <c r="H44" s="31" t="s">
        <v>45</v>
      </c>
      <c r="I44" s="31"/>
      <c r="K44" s="11">
        <f>SUM(K45)</f>
        <v>36769</v>
      </c>
      <c r="M44" s="25"/>
      <c r="N44" s="27" t="s">
        <v>3</v>
      </c>
      <c r="P44" s="13">
        <v>73845</v>
      </c>
      <c r="Q44" s="15"/>
    </row>
    <row r="45" spans="2:17" ht="9.75" customHeight="1">
      <c r="B45" s="14"/>
      <c r="C45" s="26"/>
      <c r="D45" s="24" t="s">
        <v>3</v>
      </c>
      <c r="F45" s="11">
        <v>17511</v>
      </c>
      <c r="H45" s="25"/>
      <c r="I45" s="24" t="s">
        <v>5</v>
      </c>
      <c r="K45" s="11">
        <v>36769</v>
      </c>
      <c r="M45" s="24"/>
      <c r="N45" s="24" t="s">
        <v>5</v>
      </c>
      <c r="P45" s="13">
        <v>11127</v>
      </c>
      <c r="Q45" s="15"/>
    </row>
    <row r="46" spans="2:17" ht="9.75" customHeight="1">
      <c r="B46" s="14"/>
      <c r="C46" s="24"/>
      <c r="D46" s="24" t="s">
        <v>36</v>
      </c>
      <c r="F46" s="11">
        <v>11000</v>
      </c>
      <c r="H46" s="31" t="s">
        <v>18</v>
      </c>
      <c r="I46" s="31"/>
      <c r="K46" s="11">
        <f>SUM(K47:K49)</f>
        <v>244966</v>
      </c>
      <c r="M46" s="26"/>
      <c r="N46" s="24" t="s">
        <v>34</v>
      </c>
      <c r="O46" s="23"/>
      <c r="P46" s="13">
        <v>2754</v>
      </c>
      <c r="Q46" s="15"/>
    </row>
    <row r="47" spans="2:17" ht="9.75" customHeight="1">
      <c r="B47" s="14"/>
      <c r="C47" s="31" t="s">
        <v>49</v>
      </c>
      <c r="D47" s="31"/>
      <c r="F47" s="11">
        <f>SUM(F48:F49)</f>
        <v>11639</v>
      </c>
      <c r="H47" s="24"/>
      <c r="I47" s="24" t="s">
        <v>33</v>
      </c>
      <c r="K47" s="11">
        <v>225310</v>
      </c>
      <c r="P47" s="13"/>
      <c r="Q47" s="15"/>
    </row>
    <row r="48" spans="2:17" ht="9.75" customHeight="1">
      <c r="B48" s="14"/>
      <c r="C48" s="26"/>
      <c r="D48" s="24" t="s">
        <v>3</v>
      </c>
      <c r="F48" s="11">
        <v>7678</v>
      </c>
      <c r="I48" s="24" t="s">
        <v>3</v>
      </c>
      <c r="K48" s="11">
        <v>10888</v>
      </c>
      <c r="P48" s="13"/>
      <c r="Q48" s="15"/>
    </row>
    <row r="49" spans="2:17" ht="9.75" customHeight="1">
      <c r="B49" s="14"/>
      <c r="C49" s="26"/>
      <c r="D49" s="24" t="s">
        <v>5</v>
      </c>
      <c r="F49" s="11">
        <v>3961</v>
      </c>
      <c r="I49" s="24" t="s">
        <v>5</v>
      </c>
      <c r="K49" s="11">
        <v>8768</v>
      </c>
      <c r="M49" s="25"/>
      <c r="N49" s="27"/>
      <c r="P49" s="13"/>
      <c r="Q49" s="15"/>
    </row>
    <row r="50" spans="1:17" ht="3" customHeight="1">
      <c r="A50" s="17"/>
      <c r="B50" s="18"/>
      <c r="C50" s="17"/>
      <c r="D50" s="17"/>
      <c r="E50" s="17"/>
      <c r="F50" s="30"/>
      <c r="G50" s="21"/>
      <c r="H50" s="17"/>
      <c r="I50" s="17"/>
      <c r="J50" s="17"/>
      <c r="K50" s="20"/>
      <c r="L50" s="21"/>
      <c r="M50" s="17"/>
      <c r="N50" s="17"/>
      <c r="O50" s="17"/>
      <c r="P50" s="20"/>
      <c r="Q50" s="15"/>
    </row>
    <row r="51" spans="1:2" ht="4.5" customHeight="1">
      <c r="A51" s="15"/>
      <c r="B51" s="19"/>
    </row>
    <row r="52" ht="10.5" customHeight="1">
      <c r="B52" s="28" t="s">
        <v>64</v>
      </c>
    </row>
    <row r="53" ht="10.5">
      <c r="B53" s="26" t="s">
        <v>31</v>
      </c>
    </row>
    <row r="55" ht="10.5">
      <c r="B55" s="19"/>
    </row>
    <row r="56" spans="3:4" ht="10.5">
      <c r="C56" s="12"/>
      <c r="D56" s="12"/>
    </row>
    <row r="57" ht="13.5" customHeight="1"/>
    <row r="58" spans="3:4" ht="10.5">
      <c r="C58" s="14"/>
      <c r="D58" s="12"/>
    </row>
    <row r="61" ht="10.5">
      <c r="G61" s="15"/>
    </row>
    <row r="62" ht="10.5">
      <c r="G62" s="15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</sheetData>
  <sheetProtection/>
  <mergeCells count="43">
    <mergeCell ref="C47:D47"/>
    <mergeCell ref="C6:D6"/>
    <mergeCell ref="M10:N10"/>
    <mergeCell ref="C18:D18"/>
    <mergeCell ref="M20:N20"/>
    <mergeCell ref="C14:D14"/>
    <mergeCell ref="F1:K1"/>
    <mergeCell ref="B3:D3"/>
    <mergeCell ref="H3:I3"/>
    <mergeCell ref="M3:N3"/>
    <mergeCell ref="B5:D5"/>
    <mergeCell ref="H5:I5"/>
    <mergeCell ref="C9:D9"/>
    <mergeCell ref="M14:N14"/>
    <mergeCell ref="M16:N16"/>
    <mergeCell ref="C12:D12"/>
    <mergeCell ref="H9:I9"/>
    <mergeCell ref="H12:I12"/>
    <mergeCell ref="H22:I22"/>
    <mergeCell ref="M23:N23"/>
    <mergeCell ref="H26:I26"/>
    <mergeCell ref="M26:N26"/>
    <mergeCell ref="H29:I29"/>
    <mergeCell ref="M29:N29"/>
    <mergeCell ref="H39:I39"/>
    <mergeCell ref="M38:N38"/>
    <mergeCell ref="H42:I42"/>
    <mergeCell ref="M41:N41"/>
    <mergeCell ref="C27:D27"/>
    <mergeCell ref="H32:I32"/>
    <mergeCell ref="M32:N32"/>
    <mergeCell ref="C30:D30"/>
    <mergeCell ref="H34:I34"/>
    <mergeCell ref="H44:I44"/>
    <mergeCell ref="M7:N7"/>
    <mergeCell ref="H46:I46"/>
    <mergeCell ref="M43:N43"/>
    <mergeCell ref="C40:D40"/>
    <mergeCell ref="M5:N5"/>
    <mergeCell ref="C43:D43"/>
    <mergeCell ref="H36:I36"/>
    <mergeCell ref="M35:N35"/>
    <mergeCell ref="C34:D34"/>
  </mergeCells>
  <printOptions/>
  <pageMargins left="0.5905511811023623" right="0.3937007874015748" top="1.0236220472440944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2015-01-06T10:00:35Z</cp:lastPrinted>
  <dcterms:created xsi:type="dcterms:W3CDTF">2002-12-17T02:52:02Z</dcterms:created>
  <dcterms:modified xsi:type="dcterms:W3CDTF">2015-12-25T06:21:48Z</dcterms:modified>
  <cp:category/>
  <cp:version/>
  <cp:contentType/>
  <cp:contentStatus/>
</cp:coreProperties>
</file>