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340" activeTab="0"/>
  </bookViews>
  <sheets>
    <sheet name="19 1 h25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<sst xmlns="http://schemas.openxmlformats.org/spreadsheetml/2006/main" count="61" uniqueCount="36">
  <si>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第19章</t>
  </si>
  <si>
    <t>教育</t>
  </si>
  <si>
    <t>（単位 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</si>
  <si>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</si>
  <si>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</si>
  <si>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</si>
  <si>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</si>
  <si>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</si>
  <si>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</si>
  <si>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</si>
  <si>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</si>
  <si>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</si>
  <si>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</si>
  <si>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</si>
  <si>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</si>
  <si>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国立</t>
  </si>
  <si>
    <t>公立</t>
  </si>
  <si>
    <t>私立</t>
  </si>
  <si>
    <t>幼稚園</t>
  </si>
  <si>
    <t>小学校</t>
  </si>
  <si>
    <t>中学校</t>
  </si>
  <si>
    <t>高等学校</t>
  </si>
  <si>
    <t>高等専門学校</t>
  </si>
  <si>
    <t>短期大学</t>
  </si>
  <si>
    <t>大学</t>
  </si>
  <si>
    <t>専修学校</t>
  </si>
  <si>
    <t>各種学校</t>
  </si>
  <si>
    <r>
      <t>19-1</t>
    </r>
    <r>
      <rPr>
        <sz val="14"/>
        <rFont val="ＭＳ 明朝"/>
        <family val="1"/>
      </rPr>
      <t>富山県学校一覧</t>
    </r>
  </si>
  <si>
    <t>特別支援学校</t>
  </si>
  <si>
    <t>注　　職員数の年計は高等専門学校を含まない。
資料　高等専門学校、短期大学、大学は、文部科学省「学校基本調査報告書」
　　　それ以外は、富山県統計調査課「学校基本調査報告書」(各年５月１日現在）</t>
  </si>
  <si>
    <t>平成21年</t>
  </si>
  <si>
    <t>平成22年</t>
  </si>
  <si>
    <t>平成23年</t>
  </si>
  <si>
    <t>平成24年</t>
  </si>
  <si>
    <t>平成25年</t>
  </si>
  <si>
    <t>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</si>
</sst>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-\ "/>
    <numFmt numFmtId="180" formatCode="#\ ###\ ##0\ ;;\-"/>
    <numFmt numFmtId="181" formatCode="#\ ###\ ##0\ ;;\-\ \ "/>
    <numFmt numFmtId="182" formatCode="#\ ###\ ##0\ ;;\-\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178" fontId="8" fillId="0" borderId="0" xfId="49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15" xfId="0" applyFont="1" applyBorder="1" applyAlignment="1">
      <alignment horizontal="distributed" vertical="center"/>
    </xf>
    <xf numFmtId="178" fontId="11" fillId="0" borderId="0" xfId="49" applyNumberFormat="1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78" fontId="8" fillId="0" borderId="0" xfId="49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0" fontId="0" fillId="0" borderId="0" xfId="0" applyAlignment="1">
      <alignment horizontal="left" vertical="top" wrapText="1" indent="1"/>
    </xf>
    <xf numFmtId="178" fontId="8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15" xfId="0" applyFont="1" applyFill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178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182" fontId="8" fillId="0" borderId="0" xfId="0" applyNumberFormat="1" applyFont="1" applyAlignment="1">
      <alignment/>
    </xf>
    <xf numFmtId="182" fontId="8" fillId="0" borderId="0" xfId="49" applyNumberFormat="1" applyFont="1" applyAlignment="1">
      <alignment vertical="center"/>
    </xf>
    <xf numFmtId="182" fontId="11" fillId="0" borderId="0" xfId="0" applyNumberFormat="1" applyFont="1" applyAlignment="1">
      <alignment/>
    </xf>
    <xf numFmtId="182" fontId="8" fillId="0" borderId="0" xfId="0" applyNumberFormat="1" applyFont="1" applyFill="1" applyAlignment="1">
      <alignment horizontal="right" vertical="center"/>
    </xf>
    <xf numFmtId="182" fontId="8" fillId="0" borderId="0" xfId="49" applyNumberFormat="1" applyFont="1" applyFill="1" applyAlignment="1">
      <alignment vertical="center"/>
    </xf>
    <xf numFmtId="182" fontId="8" fillId="0" borderId="0" xfId="49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 quotePrefix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182" fontId="11" fillId="0" borderId="0" xfId="49" applyNumberFormat="1" applyFont="1" applyFill="1" applyAlignment="1">
      <alignment vertical="center"/>
    </xf>
    <xf numFmtId="182" fontId="13" fillId="0" borderId="0" xfId="0" applyNumberFormat="1" applyFont="1" applyFill="1" applyAlignment="1">
      <alignment horizontal="right" vertical="center"/>
    </xf>
    <xf numFmtId="182" fontId="14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8" fillId="0" borderId="16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13</xdr:row>
      <xdr:rowOff>28575</xdr:rowOff>
    </xdr:from>
    <xdr:to>
      <xdr:col>2</xdr:col>
      <xdr:colOff>190500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2152650"/>
          <a:ext cx="66675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30</xdr:row>
      <xdr:rowOff>28575</xdr:rowOff>
    </xdr:from>
    <xdr:to>
      <xdr:col>2</xdr:col>
      <xdr:colOff>209550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4743450"/>
          <a:ext cx="104775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47625</xdr:rowOff>
    </xdr:from>
    <xdr:to>
      <xdr:col>2</xdr:col>
      <xdr:colOff>200025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4152900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38100</xdr:rowOff>
    </xdr:from>
    <xdr:to>
      <xdr:col>2</xdr:col>
      <xdr:colOff>190500</xdr:colOff>
      <xdr:row>26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71550" y="383857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33</xdr:row>
      <xdr:rowOff>0</xdr:rowOff>
    </xdr:from>
    <xdr:to>
      <xdr:col>2</xdr:col>
      <xdr:colOff>209550</xdr:colOff>
      <xdr:row>35</xdr:row>
      <xdr:rowOff>0</xdr:rowOff>
    </xdr:to>
    <xdr:sp>
      <xdr:nvSpPr>
        <xdr:cNvPr id="5" name="AutoShape 7"/>
        <xdr:cNvSpPr>
          <a:spLocks/>
        </xdr:cNvSpPr>
      </xdr:nvSpPr>
      <xdr:spPr>
        <a:xfrm>
          <a:off x="962025" y="5172075"/>
          <a:ext cx="95250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28575</xdr:rowOff>
    </xdr:from>
    <xdr:to>
      <xdr:col>2</xdr:col>
      <xdr:colOff>190500</xdr:colOff>
      <xdr:row>19</xdr:row>
      <xdr:rowOff>0</xdr:rowOff>
    </xdr:to>
    <xdr:sp>
      <xdr:nvSpPr>
        <xdr:cNvPr id="6" name="AutoShape 9"/>
        <xdr:cNvSpPr>
          <a:spLocks/>
        </xdr:cNvSpPr>
      </xdr:nvSpPr>
      <xdr:spPr>
        <a:xfrm>
          <a:off x="981075" y="2609850"/>
          <a:ext cx="5715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19</xdr:row>
      <xdr:rowOff>38100</xdr:rowOff>
    </xdr:from>
    <xdr:to>
      <xdr:col>2</xdr:col>
      <xdr:colOff>190500</xdr:colOff>
      <xdr:row>21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981075" y="3076575"/>
          <a:ext cx="5715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21</xdr:row>
      <xdr:rowOff>28575</xdr:rowOff>
    </xdr:from>
    <xdr:to>
      <xdr:col>2</xdr:col>
      <xdr:colOff>190500</xdr:colOff>
      <xdr:row>24</xdr:row>
      <xdr:rowOff>0</xdr:rowOff>
    </xdr:to>
    <xdr:sp>
      <xdr:nvSpPr>
        <xdr:cNvPr id="8" name="AutoShape 41"/>
        <xdr:cNvSpPr>
          <a:spLocks/>
        </xdr:cNvSpPr>
      </xdr:nvSpPr>
      <xdr:spPr>
        <a:xfrm>
          <a:off x="981075" y="3371850"/>
          <a:ext cx="5715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showGridLines="0" tabSelected="1" zoomScale="120" zoomScaleNormal="120" zoomScalePageLayoutView="0" workbookViewId="0" topLeftCell="A1">
      <selection activeCell="A12" sqref="A12"/>
    </sheetView>
  </sheetViews>
  <sheetFormatPr defaultColWidth="8.875" defaultRowHeight="13.5"/>
  <cols>
    <col min="1" max="1" width="10.125" style="1" customWidth="1"/>
    <col min="2" max="2" width="1.00390625" style="1" customWidth="1"/>
    <col min="3" max="3" width="6.75390625" style="1" customWidth="1"/>
    <col min="4" max="4" width="5.875" style="1" customWidth="1"/>
    <col min="5" max="6" width="5.375" style="1" customWidth="1"/>
    <col min="7" max="7" width="6.625" style="1" customWidth="1"/>
    <col min="8" max="8" width="6.125" style="1" customWidth="1"/>
    <col min="9" max="9" width="6.00390625" style="1" customWidth="1"/>
    <col min="10" max="10" width="6.625" style="1" customWidth="1"/>
    <col min="11" max="13" width="7.75390625" style="1" customWidth="1"/>
    <col min="14" max="14" width="2.375" style="1" customWidth="1"/>
    <col min="15" max="16384" width="8.875" style="1" customWidth="1"/>
  </cols>
  <sheetData>
    <row r="1" spans="4:11" ht="24.75" customHeight="1">
      <c r="D1" s="60" t="s">
        <v>0</v>
      </c>
      <c r="E1" s="60"/>
      <c r="F1" s="60"/>
      <c r="H1" s="61" t="s">
        <v>1</v>
      </c>
      <c r="I1" s="61"/>
      <c r="J1" s="61"/>
      <c r="K1" s="61"/>
    </row>
    <row r="2" spans="1:13" ht="18.75" customHeight="1">
      <c r="A2" s="2"/>
      <c r="B2" s="2"/>
      <c r="C2" s="2"/>
      <c r="D2" s="62" t="s">
        <v>27</v>
      </c>
      <c r="E2" s="63"/>
      <c r="F2" s="63"/>
      <c r="G2" s="63"/>
      <c r="H2" s="63"/>
      <c r="I2" s="63"/>
      <c r="J2" s="63"/>
      <c r="K2" s="63"/>
      <c r="M2" s="41"/>
    </row>
    <row r="3" spans="1:13" ht="9.75" customHeight="1">
      <c r="A3" s="2"/>
      <c r="B3" s="2"/>
      <c r="C3" s="2"/>
      <c r="D3" s="62"/>
      <c r="E3" s="63"/>
      <c r="F3" s="63"/>
      <c r="G3" s="63"/>
      <c r="H3" s="63"/>
      <c r="I3" s="63"/>
      <c r="J3" s="63"/>
      <c r="K3" s="63"/>
      <c r="M3" s="41" t="s">
        <v>2</v>
      </c>
    </row>
    <row r="4" spans="4:13" ht="3" customHeight="1">
      <c r="D4" s="3"/>
      <c r="E4" s="5"/>
      <c r="F4" s="5"/>
      <c r="G4" s="5"/>
      <c r="H4" s="5"/>
      <c r="I4" s="5"/>
      <c r="J4" s="5"/>
      <c r="K4" s="5"/>
      <c r="L4" s="4"/>
      <c r="M4" s="6"/>
    </row>
    <row r="5" spans="1:13" s="17" customFormat="1" ht="18" customHeight="1">
      <c r="A5" s="64" t="s">
        <v>3</v>
      </c>
      <c r="B5" s="7"/>
      <c r="C5" s="66" t="s">
        <v>4</v>
      </c>
      <c r="D5" s="68" t="s">
        <v>5</v>
      </c>
      <c r="E5" s="69"/>
      <c r="F5" s="70"/>
      <c r="G5" s="68" t="s">
        <v>6</v>
      </c>
      <c r="H5" s="71"/>
      <c r="I5" s="72"/>
      <c r="J5" s="8" t="s">
        <v>7</v>
      </c>
      <c r="K5" s="68" t="s">
        <v>8</v>
      </c>
      <c r="L5" s="73"/>
      <c r="M5" s="73"/>
    </row>
    <row r="6" spans="1:13" s="17" customFormat="1" ht="18" customHeight="1">
      <c r="A6" s="65"/>
      <c r="B6" s="34"/>
      <c r="C6" s="67"/>
      <c r="D6" s="10" t="s">
        <v>9</v>
      </c>
      <c r="E6" s="10" t="s">
        <v>10</v>
      </c>
      <c r="F6" s="10" t="s">
        <v>11</v>
      </c>
      <c r="G6" s="10" t="s">
        <v>9</v>
      </c>
      <c r="H6" s="11" t="s">
        <v>12</v>
      </c>
      <c r="I6" s="11" t="s">
        <v>13</v>
      </c>
      <c r="J6" s="9" t="s">
        <v>14</v>
      </c>
      <c r="K6" s="10" t="s">
        <v>9</v>
      </c>
      <c r="L6" s="11" t="s">
        <v>12</v>
      </c>
      <c r="M6" s="12" t="s">
        <v>13</v>
      </c>
    </row>
    <row r="7" spans="1:13" s="17" customFormat="1" ht="3" customHeight="1">
      <c r="A7" s="35"/>
      <c r="B7" s="36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24" s="17" customFormat="1" ht="13.5" customHeight="1">
      <c r="A8" s="51" t="s">
        <v>30</v>
      </c>
      <c r="B8" s="15"/>
      <c r="C8" s="42"/>
      <c r="D8" s="43">
        <v>529</v>
      </c>
      <c r="E8" s="43">
        <v>525</v>
      </c>
      <c r="F8" s="43">
        <v>4</v>
      </c>
      <c r="G8" s="43">
        <v>11607</v>
      </c>
      <c r="H8" s="43">
        <v>5525</v>
      </c>
      <c r="I8" s="43">
        <v>6082</v>
      </c>
      <c r="J8" s="43">
        <v>3299</v>
      </c>
      <c r="K8" s="43">
        <v>148210</v>
      </c>
      <c r="L8" s="43">
        <v>76548</v>
      </c>
      <c r="M8" s="43">
        <v>71662</v>
      </c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3.5" customHeight="1">
      <c r="A9" s="51" t="s">
        <v>31</v>
      </c>
      <c r="B9" s="15"/>
      <c r="C9" s="42"/>
      <c r="D9" s="43">
        <v>521</v>
      </c>
      <c r="E9" s="43">
        <v>517</v>
      </c>
      <c r="F9" s="43">
        <v>4</v>
      </c>
      <c r="G9" s="43">
        <v>11617</v>
      </c>
      <c r="H9" s="43">
        <v>5513</v>
      </c>
      <c r="I9" s="43">
        <v>6104</v>
      </c>
      <c r="J9" s="43">
        <v>3297</v>
      </c>
      <c r="K9" s="43">
        <v>147981</v>
      </c>
      <c r="L9" s="43">
        <v>76398</v>
      </c>
      <c r="M9" s="43">
        <v>71583</v>
      </c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3.5" customHeight="1">
      <c r="A10" s="51" t="s">
        <v>32</v>
      </c>
      <c r="B10" s="15"/>
      <c r="C10" s="42"/>
      <c r="D10" s="43">
        <v>518</v>
      </c>
      <c r="E10" s="43">
        <v>514</v>
      </c>
      <c r="F10" s="43">
        <v>4</v>
      </c>
      <c r="G10" s="43">
        <v>11619</v>
      </c>
      <c r="H10" s="43">
        <v>5548</v>
      </c>
      <c r="I10" s="43">
        <v>6071</v>
      </c>
      <c r="J10" s="43">
        <v>3370</v>
      </c>
      <c r="K10" s="43">
        <v>147355</v>
      </c>
      <c r="L10" s="43">
        <v>75995</v>
      </c>
      <c r="M10" s="43">
        <v>71360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7" customFormat="1" ht="13.5" customHeight="1">
      <c r="A11" s="51" t="s">
        <v>33</v>
      </c>
      <c r="B11" s="15"/>
      <c r="C11" s="42"/>
      <c r="D11" s="43">
        <v>507</v>
      </c>
      <c r="E11" s="43">
        <v>504</v>
      </c>
      <c r="F11" s="43">
        <v>3</v>
      </c>
      <c r="G11" s="43">
        <v>11595</v>
      </c>
      <c r="H11" s="43">
        <v>5544</v>
      </c>
      <c r="I11" s="43">
        <v>6051</v>
      </c>
      <c r="J11" s="43">
        <v>3397</v>
      </c>
      <c r="K11" s="43">
        <v>146301</v>
      </c>
      <c r="L11" s="43">
        <v>75352</v>
      </c>
      <c r="M11" s="43">
        <v>70949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s="20" customFormat="1" ht="13.5" customHeight="1">
      <c r="A12" s="52" t="s">
        <v>34</v>
      </c>
      <c r="B12" s="18"/>
      <c r="C12" s="44"/>
      <c r="D12" s="54">
        <f>SUM(D14:D16)</f>
        <v>502</v>
      </c>
      <c r="E12" s="54">
        <f aca="true" t="shared" si="0" ref="E12:M12">SUM(E14:E16)</f>
        <v>499</v>
      </c>
      <c r="F12" s="54">
        <f t="shared" si="0"/>
        <v>3</v>
      </c>
      <c r="G12" s="54">
        <f t="shared" si="0"/>
        <v>11559</v>
      </c>
      <c r="H12" s="54">
        <f t="shared" si="0"/>
        <v>5542</v>
      </c>
      <c r="I12" s="54">
        <f t="shared" si="0"/>
        <v>6017</v>
      </c>
      <c r="J12" s="54">
        <f t="shared" si="0"/>
        <v>3400</v>
      </c>
      <c r="K12" s="54">
        <f t="shared" si="0"/>
        <v>144303</v>
      </c>
      <c r="L12" s="54">
        <f t="shared" si="0"/>
        <v>74246</v>
      </c>
      <c r="M12" s="54">
        <f t="shared" si="0"/>
        <v>70057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13" s="17" customFormat="1" ht="4.5" customHeight="1">
      <c r="A13" s="21"/>
      <c r="B13" s="22"/>
      <c r="C13" s="42"/>
      <c r="D13" s="55"/>
      <c r="E13" s="56"/>
      <c r="F13" s="56"/>
      <c r="G13" s="56"/>
      <c r="H13" s="56"/>
      <c r="I13" s="55"/>
      <c r="J13" s="56"/>
      <c r="K13" s="56"/>
      <c r="L13" s="56"/>
      <c r="M13" s="56"/>
    </row>
    <row r="14" spans="1:24" s="32" customFormat="1" ht="12" customHeight="1">
      <c r="A14" s="23"/>
      <c r="B14" s="24"/>
      <c r="C14" s="45" t="s">
        <v>15</v>
      </c>
      <c r="D14" s="46">
        <f aca="true" t="shared" si="1" ref="D14:I14">D17+D20+D22+D27+D29+D31</f>
        <v>6</v>
      </c>
      <c r="E14" s="46">
        <f t="shared" si="1"/>
        <v>6</v>
      </c>
      <c r="F14" s="46">
        <f t="shared" si="1"/>
        <v>0</v>
      </c>
      <c r="G14" s="46">
        <f>G17+G20+G22+G27+G29+G31</f>
        <v>1122</v>
      </c>
      <c r="H14" s="46">
        <f>H17+H20+H22+H27+H29+H31</f>
        <v>911</v>
      </c>
      <c r="I14" s="46">
        <f>I17+I20+I22+I27+I29+I31</f>
        <v>211</v>
      </c>
      <c r="J14" s="46">
        <f>J17+J20+J22+J27+J31</f>
        <v>1224</v>
      </c>
      <c r="K14" s="46">
        <f>K17+K20+K22+K27+K29+K31</f>
        <v>11906</v>
      </c>
      <c r="L14" s="46">
        <f>L17+L20+L22+L27+L29+L31</f>
        <v>7254</v>
      </c>
      <c r="M14" s="46">
        <f>M17+M20+M22+M27+M29+M31</f>
        <v>4652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s="32" customFormat="1" ht="12" customHeight="1">
      <c r="A15" s="53" t="s">
        <v>9</v>
      </c>
      <c r="B15" s="24"/>
      <c r="C15" s="45" t="s">
        <v>16</v>
      </c>
      <c r="D15" s="46">
        <f>D18+D21+D23+D25+D28+D32+D34</f>
        <v>372</v>
      </c>
      <c r="E15" s="46">
        <f aca="true" t="shared" si="2" ref="E15:M15">E18+E21+E23+E25+E28+E32+E34</f>
        <v>369</v>
      </c>
      <c r="F15" s="46">
        <f t="shared" si="2"/>
        <v>3</v>
      </c>
      <c r="G15" s="46">
        <f t="shared" si="2"/>
        <v>8871</v>
      </c>
      <c r="H15" s="46">
        <f t="shared" si="2"/>
        <v>3879</v>
      </c>
      <c r="I15" s="46">
        <f t="shared" si="2"/>
        <v>4992</v>
      </c>
      <c r="J15" s="46">
        <f>J18+J21+J23+J25+J28+J32+J34</f>
        <v>1801</v>
      </c>
      <c r="K15" s="46">
        <f t="shared" si="2"/>
        <v>113125</v>
      </c>
      <c r="L15" s="46">
        <f t="shared" si="2"/>
        <v>57487</v>
      </c>
      <c r="M15" s="46">
        <f t="shared" si="2"/>
        <v>55638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32" customFormat="1" ht="12" customHeight="1">
      <c r="A16" s="53"/>
      <c r="B16" s="24"/>
      <c r="C16" s="45" t="s">
        <v>17</v>
      </c>
      <c r="D16" s="46">
        <f aca="true" t="shared" si="3" ref="D16:M16">D19+D24+D26+D30+D33+D35+D36</f>
        <v>124</v>
      </c>
      <c r="E16" s="46">
        <f t="shared" si="3"/>
        <v>124</v>
      </c>
      <c r="F16" s="47">
        <f t="shared" si="3"/>
        <v>0</v>
      </c>
      <c r="G16" s="46">
        <f t="shared" si="3"/>
        <v>1566</v>
      </c>
      <c r="H16" s="46">
        <f t="shared" si="3"/>
        <v>752</v>
      </c>
      <c r="I16" s="46">
        <f t="shared" si="3"/>
        <v>814</v>
      </c>
      <c r="J16" s="46">
        <f>J19+J24+J26+J30+J33+J35+J36</f>
        <v>375</v>
      </c>
      <c r="K16" s="46">
        <f t="shared" si="3"/>
        <v>19272</v>
      </c>
      <c r="L16" s="46">
        <f t="shared" si="3"/>
        <v>9505</v>
      </c>
      <c r="M16" s="46">
        <f t="shared" si="3"/>
        <v>9767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3" s="32" customFormat="1" ht="12" customHeight="1">
      <c r="A17" s="53"/>
      <c r="B17" s="24"/>
      <c r="C17" s="48" t="s">
        <v>15</v>
      </c>
      <c r="D17" s="45">
        <f>+E17+F17</f>
        <v>1</v>
      </c>
      <c r="E17" s="45">
        <v>1</v>
      </c>
      <c r="F17" s="47">
        <v>0</v>
      </c>
      <c r="G17" s="45">
        <f>+H17+I17</f>
        <v>7</v>
      </c>
      <c r="H17" s="45">
        <v>0</v>
      </c>
      <c r="I17" s="45">
        <v>7</v>
      </c>
      <c r="J17" s="47">
        <v>0</v>
      </c>
      <c r="K17" s="45">
        <f>+L17+M17</f>
        <v>103</v>
      </c>
      <c r="L17" s="45">
        <v>41</v>
      </c>
      <c r="M17" s="45">
        <v>62</v>
      </c>
    </row>
    <row r="18" spans="1:13" s="32" customFormat="1" ht="12" customHeight="1">
      <c r="A18" s="53" t="s">
        <v>18</v>
      </c>
      <c r="B18" s="24"/>
      <c r="C18" s="48" t="s">
        <v>16</v>
      </c>
      <c r="D18" s="45">
        <f>+E18+F18</f>
        <v>31</v>
      </c>
      <c r="E18" s="45">
        <v>31</v>
      </c>
      <c r="F18" s="47">
        <v>0</v>
      </c>
      <c r="G18" s="45">
        <f aca="true" t="shared" si="4" ref="G18:G36">+H18+I18</f>
        <v>128</v>
      </c>
      <c r="H18" s="49">
        <v>0</v>
      </c>
      <c r="I18" s="45">
        <v>128</v>
      </c>
      <c r="J18" s="45">
        <v>30</v>
      </c>
      <c r="K18" s="45">
        <f aca="true" t="shared" si="5" ref="K18:K36">+L18+M18</f>
        <v>1507</v>
      </c>
      <c r="L18" s="45">
        <v>753</v>
      </c>
      <c r="M18" s="45">
        <v>754</v>
      </c>
    </row>
    <row r="19" spans="1:13" s="32" customFormat="1" ht="12" customHeight="1">
      <c r="A19" s="53"/>
      <c r="B19" s="24"/>
      <c r="C19" s="48" t="s">
        <v>17</v>
      </c>
      <c r="D19" s="45">
        <f>+E19+F19</f>
        <v>57</v>
      </c>
      <c r="E19" s="45">
        <v>57</v>
      </c>
      <c r="F19" s="47">
        <v>0</v>
      </c>
      <c r="G19" s="45">
        <f t="shared" si="4"/>
        <v>480</v>
      </c>
      <c r="H19" s="45">
        <v>34</v>
      </c>
      <c r="I19" s="45">
        <v>446</v>
      </c>
      <c r="J19" s="45">
        <v>81</v>
      </c>
      <c r="K19" s="45">
        <f t="shared" si="5"/>
        <v>5281</v>
      </c>
      <c r="L19" s="45">
        <v>2629</v>
      </c>
      <c r="M19" s="45">
        <v>2652</v>
      </c>
    </row>
    <row r="20" spans="1:14" s="32" customFormat="1" ht="12" customHeight="1">
      <c r="A20" s="58" t="s">
        <v>19</v>
      </c>
      <c r="B20" s="24"/>
      <c r="C20" s="48" t="s">
        <v>15</v>
      </c>
      <c r="D20" s="45">
        <f>+E20+F20</f>
        <v>1</v>
      </c>
      <c r="E20" s="45">
        <v>1</v>
      </c>
      <c r="F20" s="47">
        <v>0</v>
      </c>
      <c r="G20" s="45">
        <f t="shared" si="4"/>
        <v>18</v>
      </c>
      <c r="H20" s="45">
        <v>12</v>
      </c>
      <c r="I20" s="45">
        <v>6</v>
      </c>
      <c r="J20" s="47">
        <v>0</v>
      </c>
      <c r="K20" s="45">
        <f t="shared" si="5"/>
        <v>458</v>
      </c>
      <c r="L20" s="45">
        <v>228</v>
      </c>
      <c r="M20" s="45">
        <v>230</v>
      </c>
      <c r="N20" s="26"/>
    </row>
    <row r="21" spans="1:13" s="32" customFormat="1" ht="12" customHeight="1">
      <c r="A21" s="59"/>
      <c r="B21" s="33"/>
      <c r="C21" s="48" t="s">
        <v>16</v>
      </c>
      <c r="D21" s="45">
        <f aca="true" t="shared" si="6" ref="D21:D36">+E21+F21</f>
        <v>197</v>
      </c>
      <c r="E21" s="45">
        <v>197</v>
      </c>
      <c r="F21" s="45">
        <v>0</v>
      </c>
      <c r="G21" s="45">
        <f t="shared" si="4"/>
        <v>3667</v>
      </c>
      <c r="H21" s="45">
        <v>1207</v>
      </c>
      <c r="I21" s="45">
        <v>2460</v>
      </c>
      <c r="J21" s="45">
        <v>843</v>
      </c>
      <c r="K21" s="45">
        <f t="shared" si="5"/>
        <v>56226</v>
      </c>
      <c r="L21" s="45">
        <v>28891</v>
      </c>
      <c r="M21" s="45">
        <v>27335</v>
      </c>
    </row>
    <row r="22" spans="1:13" s="32" customFormat="1" ht="12" customHeight="1">
      <c r="A22" s="58" t="s">
        <v>20</v>
      </c>
      <c r="B22" s="24"/>
      <c r="C22" s="48" t="s">
        <v>15</v>
      </c>
      <c r="D22" s="45">
        <f t="shared" si="6"/>
        <v>1</v>
      </c>
      <c r="E22" s="45">
        <v>1</v>
      </c>
      <c r="F22" s="47">
        <v>0</v>
      </c>
      <c r="G22" s="45">
        <f t="shared" si="4"/>
        <v>23</v>
      </c>
      <c r="H22" s="45">
        <v>17</v>
      </c>
      <c r="I22" s="45">
        <v>6</v>
      </c>
      <c r="J22" s="45">
        <v>4</v>
      </c>
      <c r="K22" s="45">
        <f t="shared" si="5"/>
        <v>479</v>
      </c>
      <c r="L22" s="45">
        <v>271</v>
      </c>
      <c r="M22" s="45">
        <v>208</v>
      </c>
    </row>
    <row r="23" spans="1:13" s="32" customFormat="1" ht="12" customHeight="1">
      <c r="A23" s="58"/>
      <c r="B23" s="33"/>
      <c r="C23" s="48" t="s">
        <v>16</v>
      </c>
      <c r="D23" s="45">
        <f t="shared" si="6"/>
        <v>80</v>
      </c>
      <c r="E23" s="45">
        <v>80</v>
      </c>
      <c r="F23" s="47">
        <v>0</v>
      </c>
      <c r="G23" s="45">
        <f t="shared" si="4"/>
        <v>2130</v>
      </c>
      <c r="H23" s="45">
        <v>1126</v>
      </c>
      <c r="I23" s="45">
        <v>1004</v>
      </c>
      <c r="J23" s="45">
        <v>301</v>
      </c>
      <c r="K23" s="45">
        <f t="shared" si="5"/>
        <v>29564</v>
      </c>
      <c r="L23" s="45">
        <v>15078</v>
      </c>
      <c r="M23" s="45">
        <v>14486</v>
      </c>
    </row>
    <row r="24" spans="1:13" s="32" customFormat="1" ht="12" customHeight="1">
      <c r="A24" s="58"/>
      <c r="B24" s="33"/>
      <c r="C24" s="48" t="s">
        <v>17</v>
      </c>
      <c r="D24" s="45">
        <f t="shared" si="6"/>
        <v>1</v>
      </c>
      <c r="E24" s="45">
        <v>1</v>
      </c>
      <c r="F24" s="47">
        <v>0</v>
      </c>
      <c r="G24" s="45">
        <f t="shared" si="4"/>
        <v>19</v>
      </c>
      <c r="H24" s="45">
        <v>11</v>
      </c>
      <c r="I24" s="45">
        <v>8</v>
      </c>
      <c r="J24" s="45">
        <v>3</v>
      </c>
      <c r="K24" s="45">
        <f t="shared" si="5"/>
        <v>329</v>
      </c>
      <c r="L24" s="45">
        <v>180</v>
      </c>
      <c r="M24" s="45">
        <v>149</v>
      </c>
    </row>
    <row r="25" spans="1:13" s="32" customFormat="1" ht="12" customHeight="1">
      <c r="A25" s="58" t="s">
        <v>21</v>
      </c>
      <c r="B25" s="24"/>
      <c r="C25" s="48" t="s">
        <v>16</v>
      </c>
      <c r="D25" s="45">
        <f t="shared" si="6"/>
        <v>43</v>
      </c>
      <c r="E25" s="45">
        <v>41</v>
      </c>
      <c r="F25" s="45">
        <v>2</v>
      </c>
      <c r="G25" s="45">
        <f t="shared" si="4"/>
        <v>1893</v>
      </c>
      <c r="H25" s="45">
        <v>1160</v>
      </c>
      <c r="I25" s="45">
        <v>733</v>
      </c>
      <c r="J25" s="45">
        <v>401</v>
      </c>
      <c r="K25" s="45">
        <f t="shared" si="5"/>
        <v>22711</v>
      </c>
      <c r="L25" s="45">
        <v>10895</v>
      </c>
      <c r="M25" s="45">
        <v>11816</v>
      </c>
    </row>
    <row r="26" spans="1:13" s="32" customFormat="1" ht="12" customHeight="1">
      <c r="A26" s="59"/>
      <c r="B26" s="33"/>
      <c r="C26" s="48" t="s">
        <v>17</v>
      </c>
      <c r="D26" s="45">
        <f t="shared" si="6"/>
        <v>10</v>
      </c>
      <c r="E26" s="45">
        <v>10</v>
      </c>
      <c r="F26" s="47">
        <v>0</v>
      </c>
      <c r="G26" s="45">
        <f t="shared" si="4"/>
        <v>415</v>
      </c>
      <c r="H26" s="45">
        <v>291</v>
      </c>
      <c r="I26" s="45">
        <v>124</v>
      </c>
      <c r="J26" s="45">
        <v>63</v>
      </c>
      <c r="K26" s="45">
        <f t="shared" si="5"/>
        <v>6153</v>
      </c>
      <c r="L26" s="45">
        <v>3683</v>
      </c>
      <c r="M26" s="45">
        <v>2470</v>
      </c>
    </row>
    <row r="27" spans="1:13" s="32" customFormat="1" ht="12" customHeight="1">
      <c r="A27" s="58" t="s">
        <v>28</v>
      </c>
      <c r="B27" s="24"/>
      <c r="C27" s="48" t="s">
        <v>15</v>
      </c>
      <c r="D27" s="45">
        <f t="shared" si="6"/>
        <v>1</v>
      </c>
      <c r="E27" s="45">
        <v>1</v>
      </c>
      <c r="F27" s="47">
        <v>0</v>
      </c>
      <c r="G27" s="45">
        <f t="shared" si="4"/>
        <v>30</v>
      </c>
      <c r="H27" s="45">
        <v>9</v>
      </c>
      <c r="I27" s="45">
        <v>21</v>
      </c>
      <c r="J27" s="47">
        <v>0</v>
      </c>
      <c r="K27" s="45">
        <f t="shared" si="5"/>
        <v>59</v>
      </c>
      <c r="L27" s="45">
        <v>42</v>
      </c>
      <c r="M27" s="45">
        <v>17</v>
      </c>
    </row>
    <row r="28" spans="1:13" s="32" customFormat="1" ht="12" customHeight="1">
      <c r="A28" s="59"/>
      <c r="B28" s="33"/>
      <c r="C28" s="48" t="s">
        <v>16</v>
      </c>
      <c r="D28" s="45">
        <f t="shared" si="6"/>
        <v>14</v>
      </c>
      <c r="E28" s="45">
        <v>13</v>
      </c>
      <c r="F28" s="45">
        <v>1</v>
      </c>
      <c r="G28" s="45">
        <f t="shared" si="4"/>
        <v>877</v>
      </c>
      <c r="H28" s="45">
        <v>268</v>
      </c>
      <c r="I28" s="45">
        <v>609</v>
      </c>
      <c r="J28" s="45">
        <v>168</v>
      </c>
      <c r="K28" s="45">
        <f t="shared" si="5"/>
        <v>1184</v>
      </c>
      <c r="L28" s="45">
        <v>805</v>
      </c>
      <c r="M28" s="45">
        <v>379</v>
      </c>
    </row>
    <row r="29" spans="1:13" s="32" customFormat="1" ht="12" customHeight="1">
      <c r="A29" s="53" t="s">
        <v>22</v>
      </c>
      <c r="B29" s="24"/>
      <c r="C29" s="48" t="s">
        <v>15</v>
      </c>
      <c r="D29" s="45">
        <f t="shared" si="6"/>
        <v>1</v>
      </c>
      <c r="E29" s="45">
        <v>1</v>
      </c>
      <c r="F29" s="47">
        <v>0</v>
      </c>
      <c r="G29" s="45">
        <f t="shared" si="4"/>
        <v>130</v>
      </c>
      <c r="H29" s="45">
        <v>113</v>
      </c>
      <c r="I29" s="45">
        <v>17</v>
      </c>
      <c r="J29" s="50" t="s">
        <v>35</v>
      </c>
      <c r="K29" s="45">
        <f t="shared" si="5"/>
        <v>1430</v>
      </c>
      <c r="L29" s="45">
        <v>961</v>
      </c>
      <c r="M29" s="45">
        <v>469</v>
      </c>
    </row>
    <row r="30" spans="1:13" s="32" customFormat="1" ht="12" customHeight="1">
      <c r="A30" s="53" t="s">
        <v>23</v>
      </c>
      <c r="B30" s="24"/>
      <c r="C30" s="48" t="s">
        <v>17</v>
      </c>
      <c r="D30" s="45">
        <f t="shared" si="6"/>
        <v>2</v>
      </c>
      <c r="E30" s="45">
        <v>2</v>
      </c>
      <c r="F30" s="47">
        <v>0</v>
      </c>
      <c r="G30" s="45">
        <f t="shared" si="4"/>
        <v>74</v>
      </c>
      <c r="H30" s="45">
        <v>34</v>
      </c>
      <c r="I30" s="45">
        <v>40</v>
      </c>
      <c r="J30" s="45">
        <v>38</v>
      </c>
      <c r="K30" s="45">
        <f t="shared" si="5"/>
        <v>1259</v>
      </c>
      <c r="L30" s="45">
        <v>195</v>
      </c>
      <c r="M30" s="45">
        <v>1064</v>
      </c>
    </row>
    <row r="31" spans="1:13" s="32" customFormat="1" ht="12" customHeight="1">
      <c r="A31" s="53"/>
      <c r="B31" s="24"/>
      <c r="C31" s="48" t="s">
        <v>15</v>
      </c>
      <c r="D31" s="45">
        <f t="shared" si="6"/>
        <v>1</v>
      </c>
      <c r="E31" s="45">
        <v>1</v>
      </c>
      <c r="F31" s="47">
        <v>0</v>
      </c>
      <c r="G31" s="45">
        <f t="shared" si="4"/>
        <v>914</v>
      </c>
      <c r="H31" s="45">
        <v>760</v>
      </c>
      <c r="I31" s="45">
        <v>154</v>
      </c>
      <c r="J31" s="45">
        <v>1220</v>
      </c>
      <c r="K31" s="45">
        <f t="shared" si="5"/>
        <v>9377</v>
      </c>
      <c r="L31" s="45">
        <v>5711</v>
      </c>
      <c r="M31" s="45">
        <v>3666</v>
      </c>
    </row>
    <row r="32" spans="1:13" s="32" customFormat="1" ht="12" customHeight="1">
      <c r="A32" s="53" t="s">
        <v>24</v>
      </c>
      <c r="B32" s="24"/>
      <c r="C32" s="48" t="s">
        <v>16</v>
      </c>
      <c r="D32" s="45">
        <f t="shared" si="6"/>
        <v>1</v>
      </c>
      <c r="E32" s="45">
        <v>1</v>
      </c>
      <c r="F32" s="47">
        <v>0</v>
      </c>
      <c r="G32" s="45">
        <f t="shared" si="4"/>
        <v>109</v>
      </c>
      <c r="H32" s="45">
        <v>105</v>
      </c>
      <c r="I32" s="45">
        <v>4</v>
      </c>
      <c r="J32" s="45">
        <v>39</v>
      </c>
      <c r="K32" s="45">
        <f t="shared" si="5"/>
        <v>1178</v>
      </c>
      <c r="L32" s="45">
        <v>985</v>
      </c>
      <c r="M32" s="45">
        <v>193</v>
      </c>
    </row>
    <row r="33" spans="1:13" s="32" customFormat="1" ht="12" customHeight="1">
      <c r="A33" s="53"/>
      <c r="B33" s="24"/>
      <c r="C33" s="48" t="s">
        <v>17</v>
      </c>
      <c r="D33" s="45">
        <f t="shared" si="6"/>
        <v>3</v>
      </c>
      <c r="E33" s="45">
        <v>3</v>
      </c>
      <c r="F33" s="47">
        <v>0</v>
      </c>
      <c r="G33" s="45">
        <f t="shared" si="4"/>
        <v>79</v>
      </c>
      <c r="H33" s="45">
        <v>62</v>
      </c>
      <c r="I33" s="45">
        <v>17</v>
      </c>
      <c r="J33" s="45">
        <v>44</v>
      </c>
      <c r="K33" s="45">
        <f t="shared" si="5"/>
        <v>1105</v>
      </c>
      <c r="L33" s="45">
        <v>607</v>
      </c>
      <c r="M33" s="45">
        <v>498</v>
      </c>
    </row>
    <row r="34" spans="1:13" s="32" customFormat="1" ht="12" customHeight="1">
      <c r="A34" s="58" t="s">
        <v>25</v>
      </c>
      <c r="B34" s="24"/>
      <c r="C34" s="48" t="s">
        <v>16</v>
      </c>
      <c r="D34" s="45">
        <f t="shared" si="6"/>
        <v>6</v>
      </c>
      <c r="E34" s="45">
        <v>6</v>
      </c>
      <c r="F34" s="47">
        <v>0</v>
      </c>
      <c r="G34" s="45">
        <f t="shared" si="4"/>
        <v>67</v>
      </c>
      <c r="H34" s="45">
        <v>13</v>
      </c>
      <c r="I34" s="45">
        <v>54</v>
      </c>
      <c r="J34" s="45">
        <v>19</v>
      </c>
      <c r="K34" s="45">
        <f t="shared" si="5"/>
        <v>755</v>
      </c>
      <c r="L34" s="45">
        <v>80</v>
      </c>
      <c r="M34" s="45">
        <v>675</v>
      </c>
    </row>
    <row r="35" spans="1:13" s="32" customFormat="1" ht="12" customHeight="1">
      <c r="A35" s="58"/>
      <c r="B35" s="24"/>
      <c r="C35" s="48" t="s">
        <v>17</v>
      </c>
      <c r="D35" s="45">
        <f t="shared" si="6"/>
        <v>26</v>
      </c>
      <c r="E35" s="45">
        <v>26</v>
      </c>
      <c r="F35" s="47">
        <v>0</v>
      </c>
      <c r="G35" s="45">
        <f t="shared" si="4"/>
        <v>227</v>
      </c>
      <c r="H35" s="45">
        <v>79</v>
      </c>
      <c r="I35" s="45">
        <v>148</v>
      </c>
      <c r="J35" s="45">
        <v>59</v>
      </c>
      <c r="K35" s="45">
        <f t="shared" si="5"/>
        <v>2687</v>
      </c>
      <c r="L35" s="45">
        <v>855</v>
      </c>
      <c r="M35" s="45">
        <v>1832</v>
      </c>
    </row>
    <row r="36" spans="1:13" s="32" customFormat="1" ht="12" customHeight="1">
      <c r="A36" s="53" t="s">
        <v>26</v>
      </c>
      <c r="B36" s="24"/>
      <c r="C36" s="48" t="s">
        <v>17</v>
      </c>
      <c r="D36" s="45">
        <f t="shared" si="6"/>
        <v>25</v>
      </c>
      <c r="E36" s="45">
        <v>25</v>
      </c>
      <c r="F36" s="47">
        <v>0</v>
      </c>
      <c r="G36" s="45">
        <f t="shared" si="4"/>
        <v>272</v>
      </c>
      <c r="H36" s="45">
        <v>241</v>
      </c>
      <c r="I36" s="45">
        <v>31</v>
      </c>
      <c r="J36" s="45">
        <v>87</v>
      </c>
      <c r="K36" s="45">
        <f t="shared" si="5"/>
        <v>2458</v>
      </c>
      <c r="L36" s="45">
        <v>1356</v>
      </c>
      <c r="M36" s="45">
        <v>1102</v>
      </c>
    </row>
    <row r="37" spans="1:13" s="32" customFormat="1" ht="3.75" customHeight="1">
      <c r="A37" s="37"/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3:13" s="27" customFormat="1" ht="6" customHeight="1"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2" ht="34.5" customHeight="1">
      <c r="A39" s="57" t="s">
        <v>29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0"/>
    </row>
    <row r="40" spans="1:14" ht="13.5">
      <c r="A40" s="30"/>
      <c r="B40" s="30"/>
      <c r="C40" s="30"/>
      <c r="D40" s="31"/>
      <c r="E40" s="31"/>
      <c r="F40" s="31"/>
      <c r="G40" s="31"/>
      <c r="H40" s="45"/>
      <c r="I40" s="45"/>
      <c r="J40" s="45"/>
      <c r="K40" s="31"/>
      <c r="L40" s="31"/>
      <c r="M40" s="31"/>
      <c r="N40" s="31"/>
    </row>
    <row r="41" spans="4:13" ht="12">
      <c r="D41" s="31"/>
      <c r="E41" s="31"/>
      <c r="F41" s="31"/>
      <c r="G41" s="31"/>
      <c r="H41" s="45"/>
      <c r="I41" s="45"/>
      <c r="J41" s="45"/>
      <c r="K41" s="31"/>
      <c r="L41" s="45"/>
      <c r="M41" s="45"/>
    </row>
    <row r="42" spans="4:13" ht="12">
      <c r="D42" s="31"/>
      <c r="E42" s="31"/>
      <c r="F42" s="31"/>
      <c r="G42" s="31"/>
      <c r="H42" s="45"/>
      <c r="I42" s="45"/>
      <c r="J42" s="45"/>
      <c r="K42" s="31"/>
      <c r="L42" s="45"/>
      <c r="M42" s="45"/>
    </row>
    <row r="43" spans="4:13" ht="12">
      <c r="D43" s="31"/>
      <c r="E43" s="31"/>
      <c r="F43" s="31"/>
      <c r="G43" s="26"/>
      <c r="H43" s="26"/>
      <c r="I43" s="26"/>
      <c r="J43" s="31"/>
      <c r="K43" s="31"/>
      <c r="L43" s="31"/>
      <c r="M43" s="31"/>
    </row>
    <row r="44" spans="4:13" ht="12">
      <c r="D44" s="31"/>
      <c r="E44" s="31"/>
      <c r="F44" s="31"/>
      <c r="G44" s="31"/>
      <c r="H44" s="31"/>
      <c r="I44" s="31"/>
      <c r="J44" s="31"/>
      <c r="K44" s="31"/>
      <c r="L44" s="31"/>
      <c r="M44" s="31"/>
    </row>
  </sheetData>
  <sheetProtection/>
  <mergeCells count="15">
    <mergeCell ref="D1:F1"/>
    <mergeCell ref="H1:K1"/>
    <mergeCell ref="D2:K2"/>
    <mergeCell ref="D3:K3"/>
    <mergeCell ref="A5:A6"/>
    <mergeCell ref="C5:C6"/>
    <mergeCell ref="D5:F5"/>
    <mergeCell ref="G5:I5"/>
    <mergeCell ref="K5:M5"/>
    <mergeCell ref="A39:K39"/>
    <mergeCell ref="A20:A21"/>
    <mergeCell ref="A22:A24"/>
    <mergeCell ref="A25:A26"/>
    <mergeCell ref="A27:A28"/>
    <mergeCell ref="A34:A35"/>
  </mergeCells>
  <printOptions/>
  <pageMargins left="0.787" right="0.787" top="0.984" bottom="0.984" header="0.512" footer="0.512"/>
  <pageSetup horizontalDpi="300" verticalDpi="300" orientation="portrait" paperSize="9" r:id="rId2"/>
  <ignoredErrors>
    <ignoredError sqref="J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2014-11-13T07:14:49Z</cp:lastPrinted>
  <dcterms:created xsi:type="dcterms:W3CDTF">2002-11-27T01:16:40Z</dcterms:created>
  <dcterms:modified xsi:type="dcterms:W3CDTF">2015-01-21T06:38:57Z</dcterms:modified>
  <cp:category/>
  <cp:version/>
  <cp:contentType/>
  <cp:contentStatus/>
</cp:coreProperties>
</file>