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545" activeTab="0"/>
  </bookViews>
  <sheets>
    <sheet name="16 1 2 H24" sheetId="1" r:id="rId1"/>
  </sheets>
  <definedNames>
    <definedName name="_xlnm.Print_Area" localSheetId="0">'16 1 2 H24'!$A$1:$G$54</definedName>
  </definedNames>
  <calcPr fullCalcOnLoad="1"/>
</workbook>
</file>

<file path=xl/sharedStrings.xml><?xml version="1.0" encoding="utf-8"?>
<sst xmlns="http://schemas.openxmlformats.org/spreadsheetml/2006/main" count="53" uniqueCount="33">
  <si>
    <t>（単位　円）</t>
  </si>
  <si>
    <t>区　　分</t>
  </si>
  <si>
    <t>保護費総額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</si>
  <si>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</si>
  <si>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</si>
  <si>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</si>
  <si>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</si>
  <si>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</si>
  <si>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</si>
  <si>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</si>
  <si>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</si>
  <si>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施設事業費及び
委託事務費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</si>
  <si>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</si>
  <si>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</si>
  <si>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</si>
  <si>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</si>
  <si>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</si>
  <si>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</si>
  <si>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</si>
  <si>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</si>
  <si>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市計</t>
  </si>
  <si>
    <t>中部</t>
  </si>
  <si>
    <t>郡計</t>
  </si>
  <si>
    <t>新川</t>
  </si>
  <si>
    <t>注　　郡計の（　）は、支払基金・国保連合への支払分を含む。
資料　富山県厚生企画課</t>
  </si>
  <si>
    <t>南砺市</t>
  </si>
  <si>
    <t>射水市</t>
  </si>
  <si>
    <t>平成20年度</t>
  </si>
  <si>
    <t>平成21年度</t>
  </si>
  <si>
    <t>平成22年度</t>
  </si>
  <si>
    <t>平成23年度</t>
  </si>
  <si>
    <t>平成24年度</t>
  </si>
  <si>
    <t>16-1-2保護費支出状況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</si>
</sst>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\ ###\ ###\ ##0\)"/>
    <numFmt numFmtId="187" formatCode="#\ ###\ ##0\ ;;\-\ "/>
    <numFmt numFmtId="188" formatCode="###\ ###\ ##0"/>
  </numFmts>
  <fonts count="46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b/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84" fontId="3" fillId="0" borderId="0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distributed" vertical="center"/>
    </xf>
    <xf numFmtId="0" fontId="1" fillId="0" borderId="11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horizontal="distributed" vertical="center" wrapText="1"/>
    </xf>
    <xf numFmtId="184" fontId="4" fillId="0" borderId="0" xfId="0" applyNumberFormat="1" applyFont="1" applyBorder="1" applyAlignment="1">
      <alignment horizontal="right" vertical="center"/>
    </xf>
    <xf numFmtId="184" fontId="1" fillId="0" borderId="12" xfId="0" applyNumberFormat="1" applyFont="1" applyBorder="1" applyAlignment="1">
      <alignment horizontal="right" vertical="center"/>
    </xf>
    <xf numFmtId="185" fontId="1" fillId="0" borderId="0" xfId="0" applyNumberFormat="1" applyFont="1" applyBorder="1" applyAlignment="1" quotePrefix="1">
      <alignment horizontal="right" vertical="center"/>
    </xf>
    <xf numFmtId="0" fontId="2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7" fillId="0" borderId="11" xfId="0" applyNumberFormat="1" applyFont="1" applyBorder="1" applyAlignment="1">
      <alignment horizontal="distributed" vertical="center"/>
    </xf>
    <xf numFmtId="187" fontId="1" fillId="0" borderId="0" xfId="0" applyNumberFormat="1" applyFont="1" applyBorder="1" applyAlignment="1" quotePrefix="1">
      <alignment horizontal="right" vertical="center"/>
    </xf>
    <xf numFmtId="187" fontId="3" fillId="0" borderId="0" xfId="0" applyNumberFormat="1" applyFont="1" applyBorder="1" applyAlignment="1" quotePrefix="1">
      <alignment horizontal="right" vertical="center"/>
    </xf>
    <xf numFmtId="184" fontId="3" fillId="0" borderId="0" xfId="0" applyNumberFormat="1" applyFont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distributed" vertical="center"/>
    </xf>
    <xf numFmtId="0" fontId="1" fillId="0" borderId="14" xfId="0" applyNumberFormat="1" applyFont="1" applyFill="1" applyBorder="1" applyAlignment="1">
      <alignment horizontal="distributed" vertical="center"/>
    </xf>
    <xf numFmtId="0" fontId="1" fillId="0" borderId="15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horizontal="distributed" vertical="center"/>
    </xf>
    <xf numFmtId="0" fontId="1" fillId="0" borderId="13" xfId="0" applyNumberFormat="1" applyFont="1" applyFill="1" applyBorder="1" applyAlignment="1">
      <alignment horizontal="distributed" vertical="center"/>
    </xf>
    <xf numFmtId="184" fontId="1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184" fontId="3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185" fontId="1" fillId="0" borderId="12" xfId="0" applyNumberFormat="1" applyFont="1" applyFill="1" applyBorder="1" applyAlignment="1" quotePrefix="1">
      <alignment horizontal="right" vertical="center"/>
    </xf>
    <xf numFmtId="185" fontId="1" fillId="0" borderId="0" xfId="0" applyNumberFormat="1" applyFont="1" applyFill="1" applyBorder="1" applyAlignment="1" quotePrefix="1">
      <alignment horizontal="right" vertical="center"/>
    </xf>
    <xf numFmtId="177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77" fontId="28" fillId="0" borderId="0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50390625" style="25" customWidth="1"/>
    <col min="2" max="2" width="0.875" style="25" customWidth="1"/>
    <col min="3" max="3" width="14.125" style="41" customWidth="1"/>
    <col min="4" max="7" width="14.125" style="1" customWidth="1"/>
    <col min="8" max="8" width="12.75390625" style="1" customWidth="1"/>
    <col min="9" max="16384" width="9.00390625" style="1" customWidth="1"/>
  </cols>
  <sheetData>
    <row r="1" spans="3:7" ht="16.5" customHeight="1">
      <c r="C1" s="43" t="s">
        <v>32</v>
      </c>
      <c r="D1" s="43"/>
      <c r="E1" s="17"/>
      <c r="G1" s="18" t="s">
        <v>0</v>
      </c>
    </row>
    <row r="2" spans="3:7" ht="3" customHeight="1">
      <c r="C2" s="26"/>
      <c r="D2" s="2"/>
      <c r="E2" s="17"/>
      <c r="F2" s="17"/>
      <c r="G2" s="17"/>
    </row>
    <row r="3" spans="1:7" s="11" customFormat="1" ht="20.25" customHeight="1">
      <c r="A3" s="27" t="s">
        <v>1</v>
      </c>
      <c r="B3" s="28"/>
      <c r="C3" s="28" t="s">
        <v>2</v>
      </c>
      <c r="D3" s="9" t="s">
        <v>3</v>
      </c>
      <c r="E3" s="9" t="s">
        <v>4</v>
      </c>
      <c r="F3" s="10" t="s">
        <v>5</v>
      </c>
      <c r="G3" s="10" t="s">
        <v>6</v>
      </c>
    </row>
    <row r="4" spans="1:7" s="12" customFormat="1" ht="3" customHeight="1">
      <c r="A4" s="29"/>
      <c r="B4" s="30"/>
      <c r="C4" s="29"/>
      <c r="F4" s="13"/>
      <c r="G4" s="13"/>
    </row>
    <row r="5" spans="1:7" s="3" customFormat="1" ht="10.5" customHeight="1">
      <c r="A5" s="23" t="s">
        <v>27</v>
      </c>
      <c r="B5" s="24"/>
      <c r="C5" s="31">
        <v>5146548034</v>
      </c>
      <c r="D5" s="4">
        <v>1354770846</v>
      </c>
      <c r="E5" s="4">
        <v>311892876</v>
      </c>
      <c r="F5" s="4">
        <v>4999798</v>
      </c>
      <c r="G5" s="4">
        <v>162825023</v>
      </c>
    </row>
    <row r="6" spans="1:7" s="3" customFormat="1" ht="10.5" customHeight="1">
      <c r="A6" s="23" t="s">
        <v>28</v>
      </c>
      <c r="B6" s="24"/>
      <c r="C6" s="31">
        <v>5686708029</v>
      </c>
      <c r="D6" s="4">
        <v>1571536934</v>
      </c>
      <c r="E6" s="4">
        <v>390111874</v>
      </c>
      <c r="F6" s="4">
        <v>8354615</v>
      </c>
      <c r="G6" s="4">
        <v>188503587</v>
      </c>
    </row>
    <row r="7" spans="1:7" s="3" customFormat="1" ht="10.5" customHeight="1">
      <c r="A7" s="23" t="s">
        <v>29</v>
      </c>
      <c r="B7" s="24"/>
      <c r="C7" s="31">
        <v>6070005768</v>
      </c>
      <c r="D7" s="4">
        <v>1801701088</v>
      </c>
      <c r="E7" s="4">
        <v>468736646</v>
      </c>
      <c r="F7" s="4">
        <v>11154839</v>
      </c>
      <c r="G7" s="4">
        <v>213707813</v>
      </c>
    </row>
    <row r="8" spans="1:7" s="3" customFormat="1" ht="10.5" customHeight="1">
      <c r="A8" s="23" t="s">
        <v>30</v>
      </c>
      <c r="B8" s="24"/>
      <c r="C8" s="31">
        <v>6286389395</v>
      </c>
      <c r="D8" s="4">
        <v>1881296152</v>
      </c>
      <c r="E8" s="4">
        <v>509458790</v>
      </c>
      <c r="F8" s="4">
        <v>9615552</v>
      </c>
      <c r="G8" s="4">
        <v>214583626</v>
      </c>
    </row>
    <row r="9" spans="1:8" s="6" customFormat="1" ht="10.5" customHeight="1">
      <c r="A9" s="32" t="s">
        <v>31</v>
      </c>
      <c r="B9" s="33"/>
      <c r="C9" s="34">
        <f>SUM(D9:G9,C34:G34)</f>
        <v>6369518717</v>
      </c>
      <c r="D9" s="7">
        <f>SUM(D21,D25)</f>
        <v>1962529487</v>
      </c>
      <c r="E9" s="7">
        <f>SUM(E21,E25)</f>
        <v>539438306</v>
      </c>
      <c r="F9" s="7">
        <f>SUM(F21,F25)</f>
        <v>10212171</v>
      </c>
      <c r="G9" s="7">
        <f>SUM(G21,G25)</f>
        <v>206053651</v>
      </c>
      <c r="H9" s="22"/>
    </row>
    <row r="10" spans="1:7" s="3" customFormat="1" ht="4.5" customHeight="1">
      <c r="A10" s="35"/>
      <c r="B10" s="24"/>
      <c r="C10" s="31"/>
      <c r="D10" s="4"/>
      <c r="E10" s="4"/>
      <c r="F10" s="4"/>
      <c r="G10" s="14"/>
    </row>
    <row r="11" spans="1:7" s="3" customFormat="1" ht="10.5" customHeight="1">
      <c r="A11" s="23" t="s">
        <v>12</v>
      </c>
      <c r="B11" s="24"/>
      <c r="C11" s="31">
        <f>D11+E11+F11+G11+C36+D36+E36+F36+G36</f>
        <v>3328812536</v>
      </c>
      <c r="D11" s="4">
        <v>1089002546</v>
      </c>
      <c r="E11" s="4">
        <v>336668956</v>
      </c>
      <c r="F11" s="4">
        <v>4245091</v>
      </c>
      <c r="G11" s="4">
        <v>128478071</v>
      </c>
    </row>
    <row r="12" spans="1:7" s="3" customFormat="1" ht="10.5" customHeight="1">
      <c r="A12" s="23" t="s">
        <v>13</v>
      </c>
      <c r="B12" s="24"/>
      <c r="C12" s="31">
        <f aca="true" t="shared" si="0" ref="C12:C20">D12+E12+F12+G12+C37+D37+E37+F37+G37</f>
        <v>1418982403</v>
      </c>
      <c r="D12" s="4">
        <v>433884652</v>
      </c>
      <c r="E12" s="4">
        <v>120809419</v>
      </c>
      <c r="F12" s="4">
        <v>1399584</v>
      </c>
      <c r="G12" s="4">
        <v>27303332</v>
      </c>
    </row>
    <row r="13" spans="1:7" s="3" customFormat="1" ht="10.5" customHeight="1">
      <c r="A13" s="23" t="s">
        <v>14</v>
      </c>
      <c r="B13" s="24"/>
      <c r="C13" s="31">
        <f t="shared" si="0"/>
        <v>310327729</v>
      </c>
      <c r="D13" s="4">
        <v>79973054</v>
      </c>
      <c r="E13" s="4">
        <v>19359803</v>
      </c>
      <c r="F13" s="5">
        <v>877590</v>
      </c>
      <c r="G13" s="4">
        <v>11268146</v>
      </c>
    </row>
    <row r="14" spans="1:7" s="3" customFormat="1" ht="10.5" customHeight="1">
      <c r="A14" s="23" t="s">
        <v>15</v>
      </c>
      <c r="B14" s="24"/>
      <c r="C14" s="31">
        <f t="shared" si="0"/>
        <v>247331062</v>
      </c>
      <c r="D14" s="4">
        <v>73823989</v>
      </c>
      <c r="E14" s="4">
        <v>12416613</v>
      </c>
      <c r="F14" s="20">
        <v>306895</v>
      </c>
      <c r="G14" s="4">
        <v>14164973</v>
      </c>
    </row>
    <row r="15" spans="1:7" ht="10.5" customHeight="1">
      <c r="A15" s="23" t="s">
        <v>16</v>
      </c>
      <c r="B15" s="24"/>
      <c r="C15" s="31">
        <f t="shared" si="0"/>
        <v>110469304</v>
      </c>
      <c r="D15" s="4">
        <v>39816130</v>
      </c>
      <c r="E15" s="4">
        <v>8588337</v>
      </c>
      <c r="F15" s="4">
        <v>173097</v>
      </c>
      <c r="G15" s="4">
        <v>2251910</v>
      </c>
    </row>
    <row r="16" spans="1:7" ht="10.5" customHeight="1">
      <c r="A16" s="23" t="s">
        <v>17</v>
      </c>
      <c r="B16" s="24"/>
      <c r="C16" s="31">
        <f t="shared" si="0"/>
        <v>136933881</v>
      </c>
      <c r="D16" s="4">
        <v>39125845</v>
      </c>
      <c r="E16" s="4">
        <v>6939528</v>
      </c>
      <c r="F16" s="5">
        <v>1174835</v>
      </c>
      <c r="G16" s="8">
        <v>957626</v>
      </c>
    </row>
    <row r="17" spans="1:7" ht="10.5" customHeight="1">
      <c r="A17" s="23" t="s">
        <v>18</v>
      </c>
      <c r="B17" s="24"/>
      <c r="C17" s="31">
        <f t="shared" si="0"/>
        <v>99535502</v>
      </c>
      <c r="D17" s="4">
        <v>26334944</v>
      </c>
      <c r="E17" s="4">
        <v>4751992</v>
      </c>
      <c r="F17" s="20">
        <v>0</v>
      </c>
      <c r="G17" s="4">
        <v>848818</v>
      </c>
    </row>
    <row r="18" spans="1:7" ht="10.5" customHeight="1">
      <c r="A18" s="23" t="s">
        <v>19</v>
      </c>
      <c r="B18" s="24"/>
      <c r="C18" s="31">
        <f t="shared" si="0"/>
        <v>104927363</v>
      </c>
      <c r="D18" s="4">
        <v>30951968</v>
      </c>
      <c r="E18" s="4">
        <v>5009378</v>
      </c>
      <c r="F18" s="5">
        <v>336477</v>
      </c>
      <c r="G18" s="4">
        <v>2284782</v>
      </c>
    </row>
    <row r="19" spans="1:7" ht="10.5" customHeight="1">
      <c r="A19" s="23" t="s">
        <v>25</v>
      </c>
      <c r="B19" s="24"/>
      <c r="C19" s="31">
        <f t="shared" si="0"/>
        <v>81417811</v>
      </c>
      <c r="D19" s="4">
        <v>17756676</v>
      </c>
      <c r="E19" s="4">
        <v>2674476</v>
      </c>
      <c r="F19" s="20">
        <v>394189</v>
      </c>
      <c r="G19" s="4">
        <v>6555212</v>
      </c>
    </row>
    <row r="20" spans="1:7" s="3" customFormat="1" ht="10.5" customHeight="1">
      <c r="A20" s="23" t="s">
        <v>26</v>
      </c>
      <c r="B20" s="24"/>
      <c r="C20" s="31">
        <f t="shared" si="0"/>
        <v>248622443</v>
      </c>
      <c r="D20" s="4">
        <v>60597110</v>
      </c>
      <c r="E20" s="4">
        <v>10486683</v>
      </c>
      <c r="F20" s="5">
        <v>254560</v>
      </c>
      <c r="G20" s="4">
        <v>2432290</v>
      </c>
    </row>
    <row r="21" spans="1:7" ht="10.5" customHeight="1">
      <c r="A21" s="36" t="s">
        <v>20</v>
      </c>
      <c r="B21" s="24"/>
      <c r="C21" s="31">
        <f>SUM(C11:C20)</f>
        <v>6087360034</v>
      </c>
      <c r="D21" s="4">
        <f>SUM(D11:D20)</f>
        <v>1891266914</v>
      </c>
      <c r="E21" s="4">
        <f>SUM(E11:E20)</f>
        <v>527705185</v>
      </c>
      <c r="F21" s="4">
        <f>SUM(F11:F20)</f>
        <v>9162318</v>
      </c>
      <c r="G21" s="4">
        <f>SUM(G11:G20)</f>
        <v>196545160</v>
      </c>
    </row>
    <row r="22" spans="1:7" ht="5.25" customHeight="1">
      <c r="A22" s="23"/>
      <c r="B22" s="24"/>
      <c r="C22" s="31"/>
      <c r="D22" s="4"/>
      <c r="E22" s="4"/>
      <c r="F22" s="4"/>
      <c r="G22" s="14"/>
    </row>
    <row r="23" spans="1:7" ht="10.5" customHeight="1">
      <c r="A23" s="23" t="s">
        <v>21</v>
      </c>
      <c r="B23" s="24"/>
      <c r="C23" s="31">
        <f>D23+E23+F23+G23+C48+D48+E48+F48+G48</f>
        <v>66180498</v>
      </c>
      <c r="D23" s="4">
        <v>43411207</v>
      </c>
      <c r="E23" s="4">
        <v>7670962</v>
      </c>
      <c r="F23" s="4">
        <v>799167</v>
      </c>
      <c r="G23" s="20">
        <v>0</v>
      </c>
    </row>
    <row r="24" spans="1:7" ht="10.5" customHeight="1">
      <c r="A24" s="23" t="s">
        <v>23</v>
      </c>
      <c r="B24" s="24"/>
      <c r="C24" s="31">
        <f>D24+E24+F24+G24+C49+D49+E49+F49+G49</f>
        <v>38268435</v>
      </c>
      <c r="D24" s="4">
        <v>27851366</v>
      </c>
      <c r="E24" s="4">
        <v>4062159</v>
      </c>
      <c r="F24" s="20">
        <v>250686</v>
      </c>
      <c r="G24" s="20">
        <v>1764</v>
      </c>
    </row>
    <row r="25" spans="1:7" ht="10.5" customHeight="1">
      <c r="A25" s="36" t="s">
        <v>22</v>
      </c>
      <c r="B25" s="24"/>
      <c r="C25" s="31">
        <f>D25+E25+F25+G25+C50+D50+E50+F50+G50</f>
        <v>282158683</v>
      </c>
      <c r="D25" s="4">
        <f>SUM(D23:D24)</f>
        <v>71262573</v>
      </c>
      <c r="E25" s="4">
        <f>SUM(E23:E24)</f>
        <v>11733121</v>
      </c>
      <c r="F25" s="4">
        <f>SUM(F23:F24)</f>
        <v>1049853</v>
      </c>
      <c r="G25" s="16">
        <v>9508491</v>
      </c>
    </row>
    <row r="26" spans="1:7" ht="3" customHeight="1">
      <c r="A26" s="37"/>
      <c r="B26" s="38"/>
      <c r="C26" s="39"/>
      <c r="D26" s="15"/>
      <c r="E26" s="15"/>
      <c r="F26" s="15"/>
      <c r="G26" s="15"/>
    </row>
    <row r="27" spans="3:7" ht="5.25" customHeight="1">
      <c r="C27" s="31"/>
      <c r="D27" s="4"/>
      <c r="E27" s="4"/>
      <c r="F27" s="4"/>
      <c r="G27" s="4"/>
    </row>
    <row r="28" spans="1:7" s="11" customFormat="1" ht="20.25" customHeight="1">
      <c r="A28" s="27" t="s">
        <v>1</v>
      </c>
      <c r="B28" s="28"/>
      <c r="C28" s="28" t="s">
        <v>7</v>
      </c>
      <c r="D28" s="9" t="s">
        <v>8</v>
      </c>
      <c r="E28" s="9" t="s">
        <v>9</v>
      </c>
      <c r="F28" s="10" t="s">
        <v>10</v>
      </c>
      <c r="G28" s="19" t="s">
        <v>11</v>
      </c>
    </row>
    <row r="29" spans="1:7" s="12" customFormat="1" ht="3" customHeight="1">
      <c r="A29" s="29"/>
      <c r="B29" s="30"/>
      <c r="C29" s="29"/>
      <c r="F29" s="13"/>
      <c r="G29" s="13"/>
    </row>
    <row r="30" spans="1:7" s="3" customFormat="1" ht="10.5" customHeight="1">
      <c r="A30" s="23" t="s">
        <v>27</v>
      </c>
      <c r="B30" s="24"/>
      <c r="C30" s="31">
        <v>2961703847</v>
      </c>
      <c r="D30" s="20">
        <v>0</v>
      </c>
      <c r="E30" s="4">
        <v>2579837</v>
      </c>
      <c r="F30" s="4">
        <v>2518802</v>
      </c>
      <c r="G30" s="4">
        <v>345257005</v>
      </c>
    </row>
    <row r="31" spans="1:7" s="3" customFormat="1" ht="10.5" customHeight="1">
      <c r="A31" s="23" t="s">
        <v>28</v>
      </c>
      <c r="B31" s="24"/>
      <c r="C31" s="31">
        <v>3184753632</v>
      </c>
      <c r="D31" s="20">
        <v>383821</v>
      </c>
      <c r="E31" s="4">
        <v>3107375</v>
      </c>
      <c r="F31" s="4">
        <v>2170497</v>
      </c>
      <c r="G31" s="4">
        <v>337785694</v>
      </c>
    </row>
    <row r="32" spans="1:7" s="3" customFormat="1" ht="10.5" customHeight="1">
      <c r="A32" s="23" t="s">
        <v>29</v>
      </c>
      <c r="B32" s="24"/>
      <c r="C32" s="31">
        <v>3249733762</v>
      </c>
      <c r="D32" s="20">
        <v>0</v>
      </c>
      <c r="E32" s="4">
        <v>4623246</v>
      </c>
      <c r="F32" s="4">
        <v>2410296</v>
      </c>
      <c r="G32" s="4">
        <v>317938078</v>
      </c>
    </row>
    <row r="33" spans="1:7" s="6" customFormat="1" ht="10.5" customHeight="1">
      <c r="A33" s="23" t="s">
        <v>30</v>
      </c>
      <c r="B33" s="33"/>
      <c r="C33" s="31">
        <v>3340125966</v>
      </c>
      <c r="D33" s="20">
        <v>0</v>
      </c>
      <c r="E33" s="4">
        <v>4178292</v>
      </c>
      <c r="F33" s="4">
        <v>5246293</v>
      </c>
      <c r="G33" s="4">
        <v>321884724</v>
      </c>
    </row>
    <row r="34" spans="1:7" s="6" customFormat="1" ht="10.5" customHeight="1">
      <c r="A34" s="32" t="s">
        <v>31</v>
      </c>
      <c r="B34" s="33"/>
      <c r="C34" s="34">
        <f>SUM(C46,C50)</f>
        <v>3317945554</v>
      </c>
      <c r="D34" s="21">
        <v>0</v>
      </c>
      <c r="E34" s="7">
        <f>SUM(E46,E50)</f>
        <v>6324721</v>
      </c>
      <c r="F34" s="7">
        <f>SUM(F46,F50)</f>
        <v>5166275</v>
      </c>
      <c r="G34" s="7">
        <f>SUM(G46,G50)</f>
        <v>321848552</v>
      </c>
    </row>
    <row r="35" spans="1:7" s="3" customFormat="1" ht="4.5" customHeight="1">
      <c r="A35" s="35"/>
      <c r="B35" s="24"/>
      <c r="C35" s="31"/>
      <c r="D35" s="4"/>
      <c r="E35" s="4"/>
      <c r="F35" s="4"/>
      <c r="G35" s="14"/>
    </row>
    <row r="36" spans="1:7" s="3" customFormat="1" ht="10.5" customHeight="1">
      <c r="A36" s="23" t="s">
        <v>12</v>
      </c>
      <c r="B36" s="24"/>
      <c r="C36" s="31">
        <v>1647559956</v>
      </c>
      <c r="D36" s="20">
        <v>0</v>
      </c>
      <c r="E36" s="4">
        <v>1828626</v>
      </c>
      <c r="F36" s="4">
        <v>1980900</v>
      </c>
      <c r="G36" s="4">
        <v>119048390</v>
      </c>
    </row>
    <row r="37" spans="1:7" s="3" customFormat="1" ht="10.5" customHeight="1">
      <c r="A37" s="23" t="s">
        <v>13</v>
      </c>
      <c r="B37" s="24"/>
      <c r="C37" s="31">
        <v>784181221</v>
      </c>
      <c r="D37" s="20">
        <v>0</v>
      </c>
      <c r="E37" s="4">
        <v>1161639</v>
      </c>
      <c r="F37" s="20">
        <v>1115897</v>
      </c>
      <c r="G37" s="4">
        <v>49126659</v>
      </c>
    </row>
    <row r="38" spans="1:7" s="3" customFormat="1" ht="10.5" customHeight="1">
      <c r="A38" s="23" t="s">
        <v>14</v>
      </c>
      <c r="B38" s="24"/>
      <c r="C38" s="31">
        <v>178685296</v>
      </c>
      <c r="D38" s="20">
        <v>0</v>
      </c>
      <c r="E38" s="20">
        <v>282100</v>
      </c>
      <c r="F38" s="20">
        <v>225572</v>
      </c>
      <c r="G38" s="4">
        <v>19656168</v>
      </c>
    </row>
    <row r="39" spans="1:7" s="3" customFormat="1" ht="10.5" customHeight="1">
      <c r="A39" s="23" t="s">
        <v>15</v>
      </c>
      <c r="B39" s="24"/>
      <c r="C39" s="31">
        <v>133679555</v>
      </c>
      <c r="D39" s="20">
        <v>0</v>
      </c>
      <c r="E39" s="20">
        <v>177640</v>
      </c>
      <c r="F39" s="20">
        <v>375250</v>
      </c>
      <c r="G39" s="4">
        <v>12386147</v>
      </c>
    </row>
    <row r="40" spans="1:7" ht="10.5" customHeight="1">
      <c r="A40" s="23" t="s">
        <v>16</v>
      </c>
      <c r="B40" s="24"/>
      <c r="C40" s="31">
        <v>47809438</v>
      </c>
      <c r="D40" s="20">
        <v>0</v>
      </c>
      <c r="E40" s="4">
        <v>418620</v>
      </c>
      <c r="F40" s="4">
        <v>181000</v>
      </c>
      <c r="G40" s="4">
        <v>11230772</v>
      </c>
    </row>
    <row r="41" spans="1:7" ht="10.5" customHeight="1">
      <c r="A41" s="23" t="s">
        <v>17</v>
      </c>
      <c r="B41" s="24"/>
      <c r="C41" s="31">
        <v>61325043</v>
      </c>
      <c r="D41" s="20">
        <v>0</v>
      </c>
      <c r="E41" s="20">
        <v>495701</v>
      </c>
      <c r="F41" s="20">
        <v>166654</v>
      </c>
      <c r="G41" s="8">
        <v>26748649</v>
      </c>
    </row>
    <row r="42" spans="1:7" ht="10.5" customHeight="1">
      <c r="A42" s="23" t="s">
        <v>18</v>
      </c>
      <c r="B42" s="24"/>
      <c r="C42" s="31">
        <v>43597236</v>
      </c>
      <c r="D42" s="20">
        <v>0</v>
      </c>
      <c r="E42" s="20">
        <v>0</v>
      </c>
      <c r="F42" s="20">
        <v>424892</v>
      </c>
      <c r="G42" s="4">
        <v>23577620</v>
      </c>
    </row>
    <row r="43" spans="1:7" ht="10.5" customHeight="1">
      <c r="A43" s="23" t="s">
        <v>19</v>
      </c>
      <c r="B43" s="24"/>
      <c r="C43" s="31">
        <v>58818105</v>
      </c>
      <c r="D43" s="20">
        <v>0</v>
      </c>
      <c r="E43" s="20">
        <v>61860</v>
      </c>
      <c r="F43" s="20">
        <v>302030</v>
      </c>
      <c r="G43" s="4">
        <v>7162763</v>
      </c>
    </row>
    <row r="44" spans="1:7" ht="10.5" customHeight="1">
      <c r="A44" s="23" t="s">
        <v>25</v>
      </c>
      <c r="B44" s="24"/>
      <c r="C44" s="31">
        <v>42867210</v>
      </c>
      <c r="D44" s="20">
        <v>0</v>
      </c>
      <c r="E44" s="20">
        <v>356163</v>
      </c>
      <c r="F44" s="20">
        <v>76500</v>
      </c>
      <c r="G44" s="4">
        <v>10737385</v>
      </c>
    </row>
    <row r="45" spans="1:7" s="3" customFormat="1" ht="10.5" customHeight="1">
      <c r="A45" s="23" t="s">
        <v>26</v>
      </c>
      <c r="B45" s="24"/>
      <c r="C45" s="31">
        <v>150397218</v>
      </c>
      <c r="D45" s="20">
        <v>0</v>
      </c>
      <c r="E45" s="4">
        <v>123720</v>
      </c>
      <c r="F45" s="20">
        <v>317580</v>
      </c>
      <c r="G45" s="4">
        <v>24013282</v>
      </c>
    </row>
    <row r="46" spans="1:7" ht="10.5" customHeight="1">
      <c r="A46" s="36" t="s">
        <v>20</v>
      </c>
      <c r="B46" s="24"/>
      <c r="C46" s="31">
        <f>SUM(C36:C45)</f>
        <v>3148920278</v>
      </c>
      <c r="D46" s="20">
        <f>SUM(D36:D45)</f>
        <v>0</v>
      </c>
      <c r="E46" s="4">
        <f>SUM(E36:E45)</f>
        <v>4906069</v>
      </c>
      <c r="F46" s="4">
        <f>SUM(F36:F45)</f>
        <v>5166275</v>
      </c>
      <c r="G46" s="4">
        <f>SUM(G36:G45)</f>
        <v>303687835</v>
      </c>
    </row>
    <row r="47" spans="1:7" ht="5.25" customHeight="1">
      <c r="A47" s="23"/>
      <c r="B47" s="24"/>
      <c r="C47" s="31"/>
      <c r="D47" s="4"/>
      <c r="E47" s="4"/>
      <c r="F47" s="4"/>
      <c r="G47" s="14"/>
    </row>
    <row r="48" spans="1:7" ht="10.5" customHeight="1">
      <c r="A48" s="23" t="s">
        <v>21</v>
      </c>
      <c r="B48" s="24"/>
      <c r="C48" s="31">
        <v>510183</v>
      </c>
      <c r="D48" s="20">
        <v>0</v>
      </c>
      <c r="E48" s="20">
        <v>963462</v>
      </c>
      <c r="F48" s="20">
        <v>0</v>
      </c>
      <c r="G48" s="4">
        <v>12825517</v>
      </c>
    </row>
    <row r="49" spans="1:7" ht="10.5" customHeight="1">
      <c r="A49" s="23" t="s">
        <v>23</v>
      </c>
      <c r="B49" s="24"/>
      <c r="C49" s="31">
        <v>312070</v>
      </c>
      <c r="D49" s="20">
        <v>0</v>
      </c>
      <c r="E49" s="20">
        <v>455190</v>
      </c>
      <c r="F49" s="20">
        <v>0</v>
      </c>
      <c r="G49" s="4">
        <v>5335200</v>
      </c>
    </row>
    <row r="50" spans="1:7" ht="10.5" customHeight="1">
      <c r="A50" s="36" t="s">
        <v>22</v>
      </c>
      <c r="B50" s="24"/>
      <c r="C50" s="40">
        <v>169025276</v>
      </c>
      <c r="D50" s="20">
        <f>SUM(D48:D49)</f>
        <v>0</v>
      </c>
      <c r="E50" s="4">
        <f>SUM(E48:E49)</f>
        <v>1418652</v>
      </c>
      <c r="F50" s="20">
        <f>SUM(F48:F49)</f>
        <v>0</v>
      </c>
      <c r="G50" s="4">
        <f>SUM(G48:G49)</f>
        <v>18160717</v>
      </c>
    </row>
    <row r="51" spans="1:7" ht="3" customHeight="1">
      <c r="A51" s="37"/>
      <c r="B51" s="38"/>
      <c r="C51" s="39"/>
      <c r="D51" s="15"/>
      <c r="E51" s="15"/>
      <c r="F51" s="15"/>
      <c r="G51" s="15"/>
    </row>
    <row r="52" spans="1:7" ht="3" customHeight="1">
      <c r="A52" s="35"/>
      <c r="B52" s="35"/>
      <c r="C52" s="40"/>
      <c r="D52" s="4"/>
      <c r="E52" s="4"/>
      <c r="F52" s="4"/>
      <c r="G52" s="4"/>
    </row>
    <row r="53" spans="1:5" ht="23.25" customHeight="1">
      <c r="A53" s="42" t="s">
        <v>24</v>
      </c>
      <c r="B53" s="42"/>
      <c r="C53" s="42"/>
      <c r="D53" s="42"/>
      <c r="E53" s="42"/>
    </row>
  </sheetData>
  <sheetProtection/>
  <mergeCells count="2">
    <mergeCell ref="A53:E53"/>
    <mergeCell ref="C1:D1"/>
  </mergeCells>
  <printOptions horizontalCentered="1"/>
  <pageMargins left="0.31496062992125984" right="0.31496062992125984" top="0.8661417322834646" bottom="0.5905511811023623" header="0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2013-12-05T08:07:03Z</cp:lastPrinted>
  <dcterms:created xsi:type="dcterms:W3CDTF">2002-11-27T00:25:49Z</dcterms:created>
  <dcterms:modified xsi:type="dcterms:W3CDTF">2014-01-23T03:00:43Z</dcterms:modified>
  <cp:category/>
  <cp:version/>
  <cp:contentType/>
  <cp:contentStatus/>
</cp:coreProperties>
</file>