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4 h23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<sst xmlns="http://schemas.openxmlformats.org/spreadsheetml/2006/main" count="129" uniqueCount="62">
  <si>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港名・品種・仕出県</t>
  </si>
  <si>
    <t>数　　量</t>
  </si>
  <si>
    <t>伏木富山港</t>
  </si>
  <si>
    <t>大分</t>
  </si>
  <si>
    <t>北海道</t>
  </si>
  <si>
    <t>水産品</t>
  </si>
  <si>
    <t>海上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</si>
  <si>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</si>
  <si>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</si>
  <si>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</si>
  <si>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</si>
  <si>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</si>
  <si>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</si>
  <si>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</si>
  <si>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</si>
  <si>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</si>
  <si>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</si>
  <si>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</si>
  <si>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</si>
  <si>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</si>
  <si>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島根</t>
  </si>
  <si>
    <t>化学肥料</t>
  </si>
  <si>
    <t>重油</t>
  </si>
  <si>
    <t>染料・塗料・合成樹脂</t>
  </si>
  <si>
    <t>石油製品</t>
  </si>
  <si>
    <t>大阪</t>
  </si>
  <si>
    <t xml:space="preserve"> </t>
  </si>
  <si>
    <t>愛知</t>
  </si>
  <si>
    <t>（単位 t）</t>
  </si>
  <si>
    <t xml:space="preserve">      10-15-4    移　　　　　　　入</t>
  </si>
  <si>
    <t>鋼材</t>
  </si>
  <si>
    <t>ゴム製品</t>
  </si>
  <si>
    <t>金属くず</t>
  </si>
  <si>
    <t>茨城</t>
  </si>
  <si>
    <t>山形</t>
  </si>
  <si>
    <t xml:space="preserve">    資料　富山県港湾課</t>
  </si>
  <si>
    <t>原木</t>
  </si>
  <si>
    <t>金属鉱</t>
  </si>
  <si>
    <t>石炭製品</t>
  </si>
  <si>
    <t>金属製品</t>
  </si>
  <si>
    <t>再利用資材</t>
  </si>
  <si>
    <t>電気機械</t>
  </si>
  <si>
    <t>取合わせ品</t>
  </si>
  <si>
    <t>福井</t>
  </si>
  <si>
    <t>愛媛</t>
  </si>
  <si>
    <t xml:space="preserve">    注　　平成23年の実績である。</t>
  </si>
  <si>
    <t>製材</t>
  </si>
  <si>
    <t>石炭</t>
  </si>
  <si>
    <t>砂利・砂</t>
  </si>
  <si>
    <t>石材</t>
  </si>
  <si>
    <t>長崎</t>
  </si>
  <si>
    <t>原油</t>
  </si>
  <si>
    <t>鹿児島</t>
  </si>
  <si>
    <t>原塩</t>
  </si>
  <si>
    <t>鉄鋼</t>
  </si>
  <si>
    <t>非金属鉱物</t>
  </si>
  <si>
    <t>産業機械</t>
  </si>
  <si>
    <t>静岡</t>
  </si>
  <si>
    <t>セメント</t>
  </si>
  <si>
    <t>その他石油製品</t>
  </si>
  <si>
    <t>コークス</t>
  </si>
  <si>
    <t>輸送用容器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</si>
</sst>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23" xfId="0" applyFont="1" applyBorder="1" applyAlignment="1">
      <alignment vertical="center"/>
    </xf>
    <xf numFmtId="176" fontId="10" fillId="0" borderId="24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8" customHeight="1">
      <c r="F1" s="2" t="s">
        <v>29</v>
      </c>
      <c r="I1" s="2"/>
      <c r="Q1" s="3" t="s">
        <v>28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ht="15" customHeight="1">
      <c r="A3" s="6"/>
      <c r="B3" s="40" t="s">
        <v>0</v>
      </c>
      <c r="C3" s="40"/>
      <c r="D3" s="40"/>
      <c r="E3" s="6"/>
      <c r="F3" s="7" t="s">
        <v>1</v>
      </c>
      <c r="G3" s="6"/>
      <c r="H3" s="40" t="s">
        <v>0</v>
      </c>
      <c r="I3" s="40"/>
      <c r="J3" s="6"/>
      <c r="K3" s="8" t="s">
        <v>1</v>
      </c>
      <c r="L3" s="6"/>
      <c r="M3" s="41" t="s">
        <v>0</v>
      </c>
      <c r="N3" s="40"/>
      <c r="O3" s="40"/>
      <c r="P3" s="6"/>
      <c r="Q3" s="8" t="s">
        <v>1</v>
      </c>
    </row>
    <row r="4" spans="1:17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M4" s="24"/>
      <c r="N4" s="16"/>
      <c r="O4" s="16"/>
      <c r="P4" s="25"/>
      <c r="Q4" s="1"/>
    </row>
    <row r="5" spans="1:17" ht="10.5" customHeight="1">
      <c r="A5" s="1"/>
      <c r="B5" s="42" t="s">
        <v>2</v>
      </c>
      <c r="C5" s="42"/>
      <c r="D5" s="42"/>
      <c r="E5" s="19"/>
      <c r="F5" s="27">
        <f>F6+F8+F10+F12+F14+F16+F22+F24+F28+F30+F32+F35+F43+F46+F49+K10+K14+K23+K36+K45+K49+Q8+Q11+Q18+Q21+Q23+Q26+Q28+Q30</f>
        <v>2178202</v>
      </c>
      <c r="G5" s="1"/>
      <c r="H5" s="34"/>
      <c r="I5" s="34" t="s">
        <v>33</v>
      </c>
      <c r="J5" s="1"/>
      <c r="K5" s="12">
        <v>50</v>
      </c>
      <c r="L5" s="31"/>
      <c r="M5" s="21"/>
      <c r="N5" s="34"/>
      <c r="O5" s="34" t="s">
        <v>18</v>
      </c>
      <c r="P5" s="1"/>
      <c r="Q5" s="12">
        <v>3852</v>
      </c>
    </row>
    <row r="6" spans="1:17" ht="10.5" customHeight="1">
      <c r="A6" s="1"/>
      <c r="B6" s="34"/>
      <c r="C6" s="38" t="s">
        <v>5</v>
      </c>
      <c r="D6" s="38"/>
      <c r="E6" s="19"/>
      <c r="F6" s="11">
        <f>F7</f>
        <v>5968</v>
      </c>
      <c r="G6" s="1"/>
      <c r="H6" s="34"/>
      <c r="I6" s="34" t="s">
        <v>15</v>
      </c>
      <c r="J6" s="1"/>
      <c r="K6" s="12">
        <v>122</v>
      </c>
      <c r="L6" s="31"/>
      <c r="M6" s="21"/>
      <c r="N6" s="34"/>
      <c r="O6" s="34" t="s">
        <v>11</v>
      </c>
      <c r="P6" s="1"/>
      <c r="Q6" s="12">
        <v>8726</v>
      </c>
    </row>
    <row r="7" spans="1:17" ht="10.5" customHeight="1">
      <c r="A7" s="1"/>
      <c r="B7" s="34"/>
      <c r="C7" s="34"/>
      <c r="D7" s="34" t="s">
        <v>6</v>
      </c>
      <c r="E7" s="19"/>
      <c r="F7" s="11">
        <v>5968</v>
      </c>
      <c r="G7" s="1"/>
      <c r="H7" s="34"/>
      <c r="I7" s="37" t="s">
        <v>57</v>
      </c>
      <c r="J7" s="1"/>
      <c r="K7" s="12">
        <v>184</v>
      </c>
      <c r="L7" s="31"/>
      <c r="M7" s="21"/>
      <c r="N7" s="36"/>
      <c r="O7" s="34" t="s">
        <v>13</v>
      </c>
      <c r="P7" s="1"/>
      <c r="Q7" s="12">
        <v>13587</v>
      </c>
    </row>
    <row r="8" spans="1:18" ht="10.5" customHeight="1">
      <c r="A8" s="1"/>
      <c r="B8" s="35"/>
      <c r="C8" s="38" t="s">
        <v>36</v>
      </c>
      <c r="D8" s="38"/>
      <c r="E8" s="1"/>
      <c r="F8" s="11">
        <f>SUM(F9)</f>
        <v>3211</v>
      </c>
      <c r="G8" s="1"/>
      <c r="H8" s="34"/>
      <c r="I8" s="37" t="s">
        <v>8</v>
      </c>
      <c r="J8" s="1"/>
      <c r="K8" s="12">
        <v>17176</v>
      </c>
      <c r="L8" s="31"/>
      <c r="M8" s="21"/>
      <c r="N8" s="38" t="s">
        <v>19</v>
      </c>
      <c r="O8" s="38"/>
      <c r="P8" s="1"/>
      <c r="Q8" s="12">
        <f>SUM(Q9:Q10)</f>
        <v>4150</v>
      </c>
      <c r="R8" s="13"/>
    </row>
    <row r="9" spans="1:18" ht="10.5" customHeight="1">
      <c r="A9" s="1"/>
      <c r="B9" s="35"/>
      <c r="C9" s="34"/>
      <c r="D9" s="34" t="s">
        <v>4</v>
      </c>
      <c r="E9" s="1"/>
      <c r="F9" s="11">
        <v>3211</v>
      </c>
      <c r="G9" s="1"/>
      <c r="H9" s="36"/>
      <c r="I9" s="37" t="s">
        <v>9</v>
      </c>
      <c r="J9" s="1"/>
      <c r="K9" s="12">
        <v>3706</v>
      </c>
      <c r="L9" s="31"/>
      <c r="M9" s="21"/>
      <c r="N9" s="34"/>
      <c r="O9" s="34" t="s">
        <v>4</v>
      </c>
      <c r="P9" s="1"/>
      <c r="Q9" s="12">
        <v>300</v>
      </c>
      <c r="R9" s="13"/>
    </row>
    <row r="10" spans="1:18" ht="10.5" customHeight="1">
      <c r="A10" s="1"/>
      <c r="B10" s="35"/>
      <c r="C10" s="38" t="s">
        <v>46</v>
      </c>
      <c r="D10" s="38"/>
      <c r="E10" s="19"/>
      <c r="F10" s="11">
        <f>F11</f>
        <v>1039</v>
      </c>
      <c r="G10" s="1"/>
      <c r="H10" s="38" t="s">
        <v>58</v>
      </c>
      <c r="I10" s="38"/>
      <c r="J10" s="1"/>
      <c r="K10" s="12">
        <f>SUM(K11:K13)</f>
        <v>249256</v>
      </c>
      <c r="L10" s="31"/>
      <c r="M10" s="28"/>
      <c r="N10" s="34"/>
      <c r="O10" s="34" t="s">
        <v>11</v>
      </c>
      <c r="P10" s="1"/>
      <c r="Q10" s="12">
        <v>3850</v>
      </c>
      <c r="R10" s="13"/>
    </row>
    <row r="11" spans="1:17" ht="10.5" customHeight="1">
      <c r="A11" s="1"/>
      <c r="B11" s="35"/>
      <c r="C11" s="34"/>
      <c r="D11" s="34" t="s">
        <v>4</v>
      </c>
      <c r="E11" s="19"/>
      <c r="F11" s="11">
        <v>1039</v>
      </c>
      <c r="G11" s="1"/>
      <c r="H11" s="34"/>
      <c r="I11" s="34" t="s">
        <v>12</v>
      </c>
      <c r="J11" s="1"/>
      <c r="K11" s="12">
        <v>43029</v>
      </c>
      <c r="L11" s="31"/>
      <c r="M11" s="21"/>
      <c r="N11" s="38" t="s">
        <v>21</v>
      </c>
      <c r="O11" s="38"/>
      <c r="P11" s="1"/>
      <c r="Q11" s="12">
        <f>SUM(Q12:Q17)</f>
        <v>30168</v>
      </c>
    </row>
    <row r="12" spans="1:17" ht="10.5" customHeight="1">
      <c r="A12" s="1"/>
      <c r="B12" s="35"/>
      <c r="C12" s="38" t="s">
        <v>47</v>
      </c>
      <c r="D12" s="38"/>
      <c r="E12" s="19"/>
      <c r="F12" s="11">
        <f>F13</f>
        <v>1046</v>
      </c>
      <c r="G12" s="1"/>
      <c r="H12" s="34"/>
      <c r="I12" s="34" t="s">
        <v>11</v>
      </c>
      <c r="J12" s="1"/>
      <c r="K12" s="12">
        <v>52609</v>
      </c>
      <c r="L12" s="31"/>
      <c r="M12" s="21"/>
      <c r="N12" s="35"/>
      <c r="O12" s="34" t="s">
        <v>4</v>
      </c>
      <c r="P12" s="1"/>
      <c r="Q12" s="12">
        <v>5999</v>
      </c>
    </row>
    <row r="13" spans="1:17" ht="10.5" customHeight="1">
      <c r="A13" s="1"/>
      <c r="B13" s="35"/>
      <c r="C13" s="35"/>
      <c r="D13" s="34" t="s">
        <v>4</v>
      </c>
      <c r="E13" s="19"/>
      <c r="F13" s="11">
        <v>1046</v>
      </c>
      <c r="G13" s="1"/>
      <c r="H13" s="34"/>
      <c r="I13" s="37" t="s">
        <v>13</v>
      </c>
      <c r="J13" s="1"/>
      <c r="K13" s="12">
        <v>153618</v>
      </c>
      <c r="L13" s="31"/>
      <c r="M13" s="21"/>
      <c r="N13" s="34"/>
      <c r="O13" s="34" t="s">
        <v>33</v>
      </c>
      <c r="P13" s="1"/>
      <c r="Q13" s="12">
        <v>1503</v>
      </c>
    </row>
    <row r="14" spans="1:17" ht="10.5" customHeight="1">
      <c r="A14" s="1"/>
      <c r="B14" s="35"/>
      <c r="C14" s="38" t="s">
        <v>37</v>
      </c>
      <c r="D14" s="38"/>
      <c r="E14" s="19"/>
      <c r="F14" s="11">
        <f>F15</f>
        <v>2000</v>
      </c>
      <c r="G14" s="1"/>
      <c r="H14" s="38" t="s">
        <v>22</v>
      </c>
      <c r="I14" s="38"/>
      <c r="J14" s="1"/>
      <c r="K14" s="12">
        <f>SUM(K15:K22)</f>
        <v>410992</v>
      </c>
      <c r="L14" s="31"/>
      <c r="M14" s="28"/>
      <c r="N14" s="36"/>
      <c r="O14" s="34" t="s">
        <v>10</v>
      </c>
      <c r="P14" s="1"/>
      <c r="Q14" s="12">
        <v>10433</v>
      </c>
    </row>
    <row r="15" spans="1:17" ht="10.5" customHeight="1">
      <c r="A15" s="1"/>
      <c r="B15" s="35"/>
      <c r="C15" s="34"/>
      <c r="D15" s="34" t="s">
        <v>16</v>
      </c>
      <c r="E15" s="19"/>
      <c r="F15" s="11">
        <v>2000</v>
      </c>
      <c r="G15" s="1"/>
      <c r="H15" s="34"/>
      <c r="I15" s="34" t="s">
        <v>4</v>
      </c>
      <c r="J15" s="1"/>
      <c r="K15" s="12">
        <v>98335</v>
      </c>
      <c r="L15" s="31"/>
      <c r="M15" s="28"/>
      <c r="N15" s="36"/>
      <c r="O15" s="34" t="s">
        <v>27</v>
      </c>
      <c r="P15" s="1"/>
      <c r="Q15" s="12">
        <v>8596</v>
      </c>
    </row>
    <row r="16" spans="1:21" ht="10.5" customHeight="1">
      <c r="A16" s="1"/>
      <c r="B16" s="35"/>
      <c r="C16" s="38" t="s">
        <v>48</v>
      </c>
      <c r="D16" s="38"/>
      <c r="E16" s="1"/>
      <c r="F16" s="11">
        <f>SUM(F17:F21)</f>
        <v>19592</v>
      </c>
      <c r="G16" s="1"/>
      <c r="H16" s="35"/>
      <c r="I16" s="34" t="s">
        <v>18</v>
      </c>
      <c r="J16" s="1"/>
      <c r="K16" s="12">
        <v>5039</v>
      </c>
      <c r="L16" s="31"/>
      <c r="M16" s="21"/>
      <c r="N16" s="36"/>
      <c r="O16" s="34" t="s">
        <v>14</v>
      </c>
      <c r="P16" s="14"/>
      <c r="Q16" s="13">
        <v>977</v>
      </c>
      <c r="S16" s="34"/>
      <c r="T16" s="1"/>
      <c r="U16" s="23"/>
    </row>
    <row r="17" spans="1:17" ht="10.5" customHeight="1">
      <c r="A17" s="1"/>
      <c r="B17" s="35"/>
      <c r="C17" s="34"/>
      <c r="D17" s="34" t="s">
        <v>33</v>
      </c>
      <c r="E17" s="1"/>
      <c r="F17" s="11">
        <v>4070</v>
      </c>
      <c r="G17" s="1"/>
      <c r="H17" s="34"/>
      <c r="I17" s="34" t="s">
        <v>15</v>
      </c>
      <c r="J17" s="1"/>
      <c r="K17" s="12">
        <v>73113</v>
      </c>
      <c r="M17" s="28"/>
      <c r="N17" s="36"/>
      <c r="O17" s="34" t="s">
        <v>11</v>
      </c>
      <c r="P17" s="14"/>
      <c r="Q17" s="13">
        <v>2660</v>
      </c>
    </row>
    <row r="18" spans="1:17" ht="10.5" customHeight="1">
      <c r="A18" s="1"/>
      <c r="B18" s="35"/>
      <c r="C18" s="34"/>
      <c r="D18" s="34" t="s">
        <v>25</v>
      </c>
      <c r="E18" s="1"/>
      <c r="F18" s="11">
        <v>1300</v>
      </c>
      <c r="G18" s="1"/>
      <c r="H18" s="34"/>
      <c r="I18" s="34" t="s">
        <v>8</v>
      </c>
      <c r="J18" s="1"/>
      <c r="K18" s="12">
        <v>72143</v>
      </c>
      <c r="M18" s="21"/>
      <c r="N18" s="39" t="s">
        <v>23</v>
      </c>
      <c r="O18" s="39"/>
      <c r="P18" s="14"/>
      <c r="Q18" s="13">
        <f>SUM(Q19:Q20)</f>
        <v>59180</v>
      </c>
    </row>
    <row r="19" spans="1:17" ht="10.5" customHeight="1">
      <c r="A19" s="1"/>
      <c r="B19" s="35"/>
      <c r="C19" s="34"/>
      <c r="D19" s="34" t="s">
        <v>16</v>
      </c>
      <c r="E19" s="1"/>
      <c r="F19" s="11">
        <v>7260</v>
      </c>
      <c r="G19" s="1"/>
      <c r="H19" s="36"/>
      <c r="I19" s="34" t="s">
        <v>11</v>
      </c>
      <c r="J19" s="1"/>
      <c r="K19" s="12">
        <v>106899</v>
      </c>
      <c r="M19" s="28"/>
      <c r="N19" s="36"/>
      <c r="O19" s="34" t="s">
        <v>12</v>
      </c>
      <c r="P19" s="14"/>
      <c r="Q19" s="13">
        <v>16420</v>
      </c>
    </row>
    <row r="20" spans="1:17" ht="10.5" customHeight="1">
      <c r="A20" s="1"/>
      <c r="B20" s="35"/>
      <c r="C20" s="34"/>
      <c r="D20" s="34" t="s">
        <v>20</v>
      </c>
      <c r="E20" s="1"/>
      <c r="F20" s="11">
        <v>1200</v>
      </c>
      <c r="G20" s="1"/>
      <c r="H20" s="36"/>
      <c r="I20" s="34" t="s">
        <v>17</v>
      </c>
      <c r="J20" s="1"/>
      <c r="K20" s="12">
        <v>11970</v>
      </c>
      <c r="M20" s="28"/>
      <c r="N20" s="34"/>
      <c r="O20" s="34" t="s">
        <v>9</v>
      </c>
      <c r="P20" s="14"/>
      <c r="Q20" s="13">
        <v>42760</v>
      </c>
    </row>
    <row r="21" spans="1:17" ht="10.5" customHeight="1">
      <c r="A21" s="1"/>
      <c r="B21" s="35"/>
      <c r="C21" s="34"/>
      <c r="D21" s="34" t="s">
        <v>3</v>
      </c>
      <c r="E21" s="1"/>
      <c r="F21" s="11">
        <v>5762</v>
      </c>
      <c r="G21" s="1"/>
      <c r="H21" s="36"/>
      <c r="I21" s="34" t="s">
        <v>44</v>
      </c>
      <c r="J21" s="1"/>
      <c r="K21" s="15">
        <v>2268</v>
      </c>
      <c r="M21" s="28"/>
      <c r="N21" s="38" t="s">
        <v>31</v>
      </c>
      <c r="O21" s="38"/>
      <c r="P21" s="14"/>
      <c r="Q21" s="13">
        <f>Q22</f>
        <v>1835</v>
      </c>
    </row>
    <row r="22" spans="1:17" ht="10.5" customHeight="1">
      <c r="A22" s="1"/>
      <c r="B22" s="35"/>
      <c r="C22" s="38" t="s">
        <v>49</v>
      </c>
      <c r="D22" s="43"/>
      <c r="E22" s="1"/>
      <c r="F22" s="11">
        <f>F23</f>
        <v>16872</v>
      </c>
      <c r="G22" s="1"/>
      <c r="H22" s="34"/>
      <c r="I22" s="34" t="s">
        <v>3</v>
      </c>
      <c r="J22" s="1"/>
      <c r="K22" s="15">
        <v>41225</v>
      </c>
      <c r="M22" s="28"/>
      <c r="N22" s="34"/>
      <c r="O22" s="34" t="s">
        <v>12</v>
      </c>
      <c r="P22" s="14"/>
      <c r="Q22" s="13">
        <v>1835</v>
      </c>
    </row>
    <row r="23" spans="1:17" ht="10.5" customHeight="1">
      <c r="A23" s="1"/>
      <c r="B23" s="35"/>
      <c r="C23" s="34"/>
      <c r="D23" s="34" t="s">
        <v>50</v>
      </c>
      <c r="E23" s="1"/>
      <c r="F23" s="11">
        <v>16872</v>
      </c>
      <c r="G23" s="1"/>
      <c r="H23" s="38" t="s">
        <v>24</v>
      </c>
      <c r="I23" s="38"/>
      <c r="J23" s="1"/>
      <c r="K23" s="15">
        <f>SUM(K24:K35)</f>
        <v>970780</v>
      </c>
      <c r="M23" s="28"/>
      <c r="N23" s="43" t="s">
        <v>32</v>
      </c>
      <c r="O23" s="43"/>
      <c r="P23" s="14"/>
      <c r="Q23" s="13">
        <f>SUM(Q24:Q25)</f>
        <v>3341</v>
      </c>
    </row>
    <row r="24" spans="1:17" ht="10.5" customHeight="1">
      <c r="A24" s="1"/>
      <c r="B24" s="35"/>
      <c r="C24" s="38" t="s">
        <v>51</v>
      </c>
      <c r="D24" s="43"/>
      <c r="E24" s="1"/>
      <c r="F24" s="11">
        <f>SUM(F25:F27)</f>
        <v>130775</v>
      </c>
      <c r="G24" s="1"/>
      <c r="H24" s="34"/>
      <c r="I24" s="34" t="s">
        <v>4</v>
      </c>
      <c r="J24" s="1"/>
      <c r="K24" s="12">
        <v>222821</v>
      </c>
      <c r="M24" s="21"/>
      <c r="N24" s="34"/>
      <c r="O24" s="34" t="s">
        <v>4</v>
      </c>
      <c r="Q24" s="12">
        <v>1856</v>
      </c>
    </row>
    <row r="25" spans="1:17" ht="10.5" customHeight="1">
      <c r="A25" s="1"/>
      <c r="B25" s="35"/>
      <c r="C25" s="34"/>
      <c r="D25" s="34" t="s">
        <v>25</v>
      </c>
      <c r="E25" s="1"/>
      <c r="F25" s="11">
        <v>5000</v>
      </c>
      <c r="G25" s="1"/>
      <c r="H25" s="34"/>
      <c r="I25" s="34" t="s">
        <v>10</v>
      </c>
      <c r="J25" s="1"/>
      <c r="K25" s="12">
        <v>17698</v>
      </c>
      <c r="M25" s="28"/>
      <c r="N25" s="35"/>
      <c r="O25" s="34" t="s">
        <v>11</v>
      </c>
      <c r="Q25" s="12">
        <v>1485</v>
      </c>
    </row>
    <row r="26" spans="1:17" ht="10.5" customHeight="1">
      <c r="A26" s="1"/>
      <c r="B26" s="35"/>
      <c r="C26" s="34"/>
      <c r="D26" s="37" t="s">
        <v>9</v>
      </c>
      <c r="E26" s="1"/>
      <c r="F26" s="11">
        <v>10000</v>
      </c>
      <c r="G26" s="1"/>
      <c r="H26" s="34"/>
      <c r="I26" s="34" t="s">
        <v>15</v>
      </c>
      <c r="J26" s="1"/>
      <c r="K26" s="12">
        <v>53998</v>
      </c>
      <c r="M26" s="28"/>
      <c r="N26" s="38" t="s">
        <v>40</v>
      </c>
      <c r="O26" s="38"/>
      <c r="Q26" s="12">
        <f>Q27</f>
        <v>5209</v>
      </c>
    </row>
    <row r="27" spans="1:17" ht="10.5" customHeight="1">
      <c r="A27" s="1"/>
      <c r="B27" s="35"/>
      <c r="C27" s="35"/>
      <c r="D27" s="37" t="s">
        <v>52</v>
      </c>
      <c r="E27" s="1"/>
      <c r="F27" s="11">
        <v>115775</v>
      </c>
      <c r="G27" s="1"/>
      <c r="H27" s="35"/>
      <c r="I27" s="34" t="s">
        <v>57</v>
      </c>
      <c r="J27" s="1"/>
      <c r="K27" s="12">
        <v>1826</v>
      </c>
      <c r="M27" s="21"/>
      <c r="N27" s="34"/>
      <c r="O27" s="34" t="s">
        <v>12</v>
      </c>
      <c r="Q27" s="12">
        <v>5209</v>
      </c>
    </row>
    <row r="28" spans="1:17" ht="10.5" customHeight="1">
      <c r="A28" s="1"/>
      <c r="B28" s="35"/>
      <c r="C28" s="38" t="s">
        <v>53</v>
      </c>
      <c r="D28" s="43"/>
      <c r="E28" s="1"/>
      <c r="F28" s="11">
        <f>F29</f>
        <v>32400</v>
      </c>
      <c r="G28" s="1"/>
      <c r="H28" s="34"/>
      <c r="I28" s="34" t="s">
        <v>27</v>
      </c>
      <c r="J28" s="1"/>
      <c r="K28" s="12">
        <v>3791</v>
      </c>
      <c r="M28" s="28"/>
      <c r="N28" s="38" t="s">
        <v>61</v>
      </c>
      <c r="O28" s="38"/>
      <c r="Q28" s="12">
        <f>Q29</f>
        <v>1376</v>
      </c>
    </row>
    <row r="29" spans="1:17" ht="10.5" customHeight="1">
      <c r="A29" s="1"/>
      <c r="B29" s="35"/>
      <c r="C29" s="35"/>
      <c r="D29" s="34" t="s">
        <v>17</v>
      </c>
      <c r="E29" s="1"/>
      <c r="F29" s="11">
        <v>32400</v>
      </c>
      <c r="G29" s="1"/>
      <c r="H29" s="34"/>
      <c r="I29" s="34" t="s">
        <v>25</v>
      </c>
      <c r="J29" s="1"/>
      <c r="K29" s="12">
        <v>5740</v>
      </c>
      <c r="M29" s="21"/>
      <c r="N29" s="34"/>
      <c r="O29" s="34" t="s">
        <v>34</v>
      </c>
      <c r="Q29" s="12">
        <v>1376</v>
      </c>
    </row>
    <row r="30" spans="1:17" ht="10.5" customHeight="1">
      <c r="A30" s="1"/>
      <c r="B30" s="35"/>
      <c r="C30" s="38" t="s">
        <v>55</v>
      </c>
      <c r="D30" s="43"/>
      <c r="E30" s="1"/>
      <c r="F30" s="11">
        <f>F31</f>
        <v>3100</v>
      </c>
      <c r="G30" s="1"/>
      <c r="H30" s="34"/>
      <c r="I30" s="34" t="s">
        <v>7</v>
      </c>
      <c r="J30" s="1"/>
      <c r="K30" s="12">
        <v>68724</v>
      </c>
      <c r="M30" s="21"/>
      <c r="N30" s="38" t="s">
        <v>42</v>
      </c>
      <c r="O30" s="38"/>
      <c r="Q30" s="12">
        <f>SUM(Q31:Q32)</f>
        <v>12185</v>
      </c>
    </row>
    <row r="31" spans="1:17" ht="10.5" customHeight="1">
      <c r="A31" s="1"/>
      <c r="B31" s="35"/>
      <c r="C31" s="34"/>
      <c r="D31" s="37" t="s">
        <v>11</v>
      </c>
      <c r="E31" s="1"/>
      <c r="F31" s="11">
        <v>3100</v>
      </c>
      <c r="G31" s="1"/>
      <c r="H31" s="34"/>
      <c r="I31" s="34" t="s">
        <v>8</v>
      </c>
      <c r="J31" s="1"/>
      <c r="K31" s="12">
        <v>213090</v>
      </c>
      <c r="M31" s="28"/>
      <c r="N31" s="36"/>
      <c r="O31" s="34" t="s">
        <v>4</v>
      </c>
      <c r="Q31" s="12">
        <v>7989</v>
      </c>
    </row>
    <row r="32" spans="1:17" ht="10.5" customHeight="1">
      <c r="A32" s="1"/>
      <c r="B32" s="35"/>
      <c r="C32" s="38" t="s">
        <v>54</v>
      </c>
      <c r="D32" s="43"/>
      <c r="E32" s="1"/>
      <c r="F32" s="11">
        <f>SUM(F33:F34)</f>
        <v>1283</v>
      </c>
      <c r="G32" s="1"/>
      <c r="H32" s="34"/>
      <c r="I32" s="34" t="s">
        <v>11</v>
      </c>
      <c r="J32" s="1"/>
      <c r="K32" s="12">
        <v>278648</v>
      </c>
      <c r="M32" s="21"/>
      <c r="N32" s="36"/>
      <c r="O32" s="37" t="s">
        <v>14</v>
      </c>
      <c r="Q32" s="12">
        <v>4196</v>
      </c>
    </row>
    <row r="33" spans="1:17" ht="10.5" customHeight="1">
      <c r="A33" s="1"/>
      <c r="B33" s="35"/>
      <c r="C33" s="34"/>
      <c r="D33" s="34" t="s">
        <v>43</v>
      </c>
      <c r="E33" s="1"/>
      <c r="F33" s="11">
        <v>83</v>
      </c>
      <c r="G33" s="1"/>
      <c r="H33" s="36"/>
      <c r="I33" s="34" t="s">
        <v>17</v>
      </c>
      <c r="J33" s="1"/>
      <c r="K33" s="12">
        <v>5056</v>
      </c>
      <c r="M33" s="28"/>
      <c r="N33" s="38"/>
      <c r="O33" s="38"/>
      <c r="P33" s="14"/>
      <c r="Q33" s="12"/>
    </row>
    <row r="34" spans="1:17" ht="10.5" customHeight="1">
      <c r="A34" s="1"/>
      <c r="B34" s="35"/>
      <c r="C34" s="34"/>
      <c r="D34" s="34" t="s">
        <v>3</v>
      </c>
      <c r="E34" s="1"/>
      <c r="F34" s="11">
        <v>1200</v>
      </c>
      <c r="G34" s="1"/>
      <c r="H34" s="34"/>
      <c r="I34" s="34" t="s">
        <v>44</v>
      </c>
      <c r="J34" s="1"/>
      <c r="K34" s="12">
        <v>30096</v>
      </c>
      <c r="M34" s="21"/>
      <c r="N34" s="36"/>
      <c r="O34" s="34"/>
      <c r="P34" s="14"/>
      <c r="Q34" s="12"/>
    </row>
    <row r="35" spans="1:17" ht="10.5" customHeight="1">
      <c r="A35" s="1"/>
      <c r="B35" s="35"/>
      <c r="C35" s="38" t="s">
        <v>30</v>
      </c>
      <c r="D35" s="43"/>
      <c r="E35" s="1"/>
      <c r="F35" s="11">
        <f>SUM(F36:F42)</f>
        <v>65465</v>
      </c>
      <c r="G35" s="1"/>
      <c r="H35" s="34"/>
      <c r="I35" s="34" t="s">
        <v>3</v>
      </c>
      <c r="J35" s="1"/>
      <c r="K35" s="12">
        <v>69292</v>
      </c>
      <c r="M35" s="21"/>
      <c r="N35" s="36"/>
      <c r="O35" s="37"/>
      <c r="P35" s="14"/>
      <c r="Q35" s="12"/>
    </row>
    <row r="36" spans="1:16" ht="10.5" customHeight="1">
      <c r="A36" s="1"/>
      <c r="B36" s="35"/>
      <c r="C36" s="34"/>
      <c r="D36" s="37" t="s">
        <v>4</v>
      </c>
      <c r="E36" s="1"/>
      <c r="F36" s="11">
        <v>83</v>
      </c>
      <c r="G36" s="1"/>
      <c r="H36" s="38" t="s">
        <v>59</v>
      </c>
      <c r="I36" s="38"/>
      <c r="J36" s="1"/>
      <c r="K36" s="12">
        <f>SUM(K37:K44)</f>
        <v>35706</v>
      </c>
      <c r="M36" s="21"/>
      <c r="P36" s="14"/>
    </row>
    <row r="37" spans="1:16" ht="10.5" customHeight="1">
      <c r="A37" s="1"/>
      <c r="B37" s="35"/>
      <c r="C37" s="34"/>
      <c r="D37" s="34" t="s">
        <v>33</v>
      </c>
      <c r="E37" s="1"/>
      <c r="F37" s="11">
        <v>525</v>
      </c>
      <c r="G37" s="1"/>
      <c r="H37" s="34"/>
      <c r="I37" s="34" t="s">
        <v>18</v>
      </c>
      <c r="J37" s="1"/>
      <c r="K37" s="12">
        <v>600</v>
      </c>
      <c r="M37" s="21"/>
      <c r="P37" s="14"/>
    </row>
    <row r="38" spans="1:16" ht="10.5" customHeight="1">
      <c r="A38" s="1"/>
      <c r="B38" s="35"/>
      <c r="C38" s="34"/>
      <c r="D38" s="34" t="s">
        <v>43</v>
      </c>
      <c r="E38" s="1"/>
      <c r="F38" s="11">
        <v>83</v>
      </c>
      <c r="G38" s="1"/>
      <c r="H38" s="34"/>
      <c r="I38" s="34" t="s">
        <v>33</v>
      </c>
      <c r="J38" s="1"/>
      <c r="K38" s="12">
        <v>1000</v>
      </c>
      <c r="M38" s="21"/>
      <c r="P38" s="14"/>
    </row>
    <row r="39" spans="1:16" ht="10.5" customHeight="1">
      <c r="A39" s="1"/>
      <c r="B39" s="35"/>
      <c r="C39" s="34"/>
      <c r="D39" s="34" t="s">
        <v>8</v>
      </c>
      <c r="E39" s="1"/>
      <c r="F39" s="11">
        <v>51374</v>
      </c>
      <c r="G39" s="1"/>
      <c r="H39" s="36"/>
      <c r="I39" s="34" t="s">
        <v>15</v>
      </c>
      <c r="J39" s="1"/>
      <c r="K39" s="12">
        <v>1460</v>
      </c>
      <c r="M39" s="21"/>
      <c r="P39" s="14"/>
    </row>
    <row r="40" spans="1:16" ht="10.5" customHeight="1">
      <c r="A40" s="1"/>
      <c r="B40" s="35"/>
      <c r="C40" s="34"/>
      <c r="D40" s="34" t="s">
        <v>9</v>
      </c>
      <c r="E40" s="1"/>
      <c r="F40" s="11">
        <v>7957</v>
      </c>
      <c r="G40" s="1"/>
      <c r="H40" s="36"/>
      <c r="I40" s="34" t="s">
        <v>8</v>
      </c>
      <c r="J40" s="1"/>
      <c r="K40" s="12">
        <v>6750</v>
      </c>
      <c r="M40" s="21"/>
      <c r="P40" s="14"/>
    </row>
    <row r="41" spans="1:16" ht="10.5" customHeight="1">
      <c r="A41" s="1"/>
      <c r="B41" s="35"/>
      <c r="C41" s="36"/>
      <c r="D41" s="34" t="s">
        <v>13</v>
      </c>
      <c r="E41" s="1"/>
      <c r="F41" s="11">
        <v>2216</v>
      </c>
      <c r="G41" s="1"/>
      <c r="H41" s="36"/>
      <c r="I41" s="34" t="s">
        <v>9</v>
      </c>
      <c r="J41" s="1"/>
      <c r="K41" s="12">
        <v>3600</v>
      </c>
      <c r="M41" s="21"/>
      <c r="P41" s="14"/>
    </row>
    <row r="42" spans="1:16" ht="10.5" customHeight="1">
      <c r="A42" s="1"/>
      <c r="B42" s="35"/>
      <c r="C42" s="36"/>
      <c r="D42" s="34" t="s">
        <v>3</v>
      </c>
      <c r="E42" s="1"/>
      <c r="F42" s="11">
        <v>3227</v>
      </c>
      <c r="G42" s="1"/>
      <c r="H42" s="34"/>
      <c r="I42" s="34" t="s">
        <v>11</v>
      </c>
      <c r="J42" s="1"/>
      <c r="K42" s="12">
        <v>17866</v>
      </c>
      <c r="M42" s="21"/>
      <c r="P42" s="14"/>
    </row>
    <row r="43" spans="1:17" ht="10.5" customHeight="1">
      <c r="A43" s="1"/>
      <c r="B43" s="35"/>
      <c r="C43" s="38" t="s">
        <v>39</v>
      </c>
      <c r="D43" s="38"/>
      <c r="E43" s="1"/>
      <c r="F43" s="11">
        <f>SUM(F44:F45)</f>
        <v>6869</v>
      </c>
      <c r="G43" s="21"/>
      <c r="H43" s="34"/>
      <c r="I43" s="34" t="s">
        <v>17</v>
      </c>
      <c r="J43" s="1"/>
      <c r="K43" s="12">
        <v>430</v>
      </c>
      <c r="L43" s="1"/>
      <c r="M43" s="21"/>
      <c r="Q43" s="12"/>
    </row>
    <row r="44" spans="1:17" ht="10.5" customHeight="1">
      <c r="A44" s="1"/>
      <c r="B44" s="35"/>
      <c r="C44" s="36"/>
      <c r="D44" s="34" t="s">
        <v>13</v>
      </c>
      <c r="E44" s="1"/>
      <c r="F44" s="11">
        <v>1520</v>
      </c>
      <c r="G44" s="21"/>
      <c r="H44" s="34"/>
      <c r="I44" s="34" t="s">
        <v>13</v>
      </c>
      <c r="J44" s="1"/>
      <c r="K44" s="12">
        <v>4000</v>
      </c>
      <c r="L44" s="1"/>
      <c r="M44" s="21"/>
      <c r="O44" s="19"/>
      <c r="Q44" s="12"/>
    </row>
    <row r="45" spans="1:17" ht="10.5" customHeight="1">
      <c r="A45" s="1"/>
      <c r="B45" s="35"/>
      <c r="C45" s="34"/>
      <c r="D45" s="34" t="s">
        <v>3</v>
      </c>
      <c r="E45" s="1"/>
      <c r="F45" s="12">
        <v>5349</v>
      </c>
      <c r="G45" s="21"/>
      <c r="H45" s="38" t="s">
        <v>60</v>
      </c>
      <c r="I45" s="38"/>
      <c r="J45" s="1"/>
      <c r="K45" s="12">
        <f>SUM(K46:K48)</f>
        <v>56785</v>
      </c>
      <c r="L45" s="1"/>
      <c r="M45" s="21"/>
      <c r="O45" s="19"/>
      <c r="Q45" s="12"/>
    </row>
    <row r="46" spans="1:17" ht="10.5" customHeight="1">
      <c r="A46" s="1"/>
      <c r="B46" s="35"/>
      <c r="C46" s="38" t="s">
        <v>56</v>
      </c>
      <c r="D46" s="38"/>
      <c r="E46" s="1"/>
      <c r="F46" s="12">
        <f>SUM(F47:F48)</f>
        <v>216</v>
      </c>
      <c r="G46" s="21"/>
      <c r="H46" s="35"/>
      <c r="I46" s="34" t="s">
        <v>8</v>
      </c>
      <c r="J46" s="1"/>
      <c r="K46" s="12">
        <v>40335</v>
      </c>
      <c r="L46" s="1"/>
      <c r="M46" s="21"/>
      <c r="O46" s="19"/>
      <c r="Q46" s="12"/>
    </row>
    <row r="47" spans="1:17" ht="10.5" customHeight="1">
      <c r="A47" s="1"/>
      <c r="B47" s="35"/>
      <c r="C47" s="36"/>
      <c r="D47" s="34" t="s">
        <v>9</v>
      </c>
      <c r="E47" s="1"/>
      <c r="F47" s="12">
        <v>135</v>
      </c>
      <c r="G47" s="21"/>
      <c r="H47" s="36"/>
      <c r="I47" s="34" t="s">
        <v>17</v>
      </c>
      <c r="J47" s="1"/>
      <c r="K47" s="12">
        <v>3607</v>
      </c>
      <c r="L47" s="1"/>
      <c r="M47" s="21"/>
      <c r="O47" s="19"/>
      <c r="Q47" s="12"/>
    </row>
    <row r="48" spans="1:17" ht="10.5" customHeight="1">
      <c r="A48" s="1"/>
      <c r="B48" s="35"/>
      <c r="C48" s="36"/>
      <c r="D48" s="34" t="s">
        <v>44</v>
      </c>
      <c r="E48" s="1"/>
      <c r="F48" s="12">
        <v>81</v>
      </c>
      <c r="G48" s="21"/>
      <c r="H48" s="34"/>
      <c r="I48" s="34" t="s">
        <v>13</v>
      </c>
      <c r="J48" s="1"/>
      <c r="K48" s="12">
        <v>12843</v>
      </c>
      <c r="L48" s="1"/>
      <c r="M48" s="21"/>
      <c r="O48" s="19"/>
      <c r="Q48" s="12"/>
    </row>
    <row r="49" spans="1:17" ht="10.5" customHeight="1">
      <c r="A49" s="1"/>
      <c r="B49" s="35"/>
      <c r="C49" s="38" t="s">
        <v>41</v>
      </c>
      <c r="D49" s="38"/>
      <c r="E49" s="1"/>
      <c r="F49" s="12">
        <f>SUM(K5:K9)</f>
        <v>21238</v>
      </c>
      <c r="G49" s="21"/>
      <c r="H49" s="38" t="s">
        <v>38</v>
      </c>
      <c r="I49" s="38"/>
      <c r="J49" s="1"/>
      <c r="K49" s="12">
        <f>SUM(Q5:Q7)</f>
        <v>26165</v>
      </c>
      <c r="L49" s="1"/>
      <c r="M49" s="21"/>
      <c r="O49" s="19"/>
      <c r="Q49" s="12"/>
    </row>
    <row r="50" spans="1:17" ht="6" customHeight="1">
      <c r="A50" s="20"/>
      <c r="B50" s="20"/>
      <c r="C50" s="29"/>
      <c r="D50" s="29"/>
      <c r="E50" s="20"/>
      <c r="F50" s="32"/>
      <c r="G50" s="22"/>
      <c r="H50" s="20"/>
      <c r="I50" s="20"/>
      <c r="J50" s="20"/>
      <c r="K50" s="33"/>
      <c r="L50" s="26"/>
      <c r="M50" s="22"/>
      <c r="N50" s="20"/>
      <c r="O50" s="20"/>
      <c r="P50" s="20"/>
      <c r="Q50" s="33"/>
    </row>
    <row r="51" spans="1:17" ht="3.75" customHeight="1">
      <c r="A51" s="16"/>
      <c r="B51" s="16"/>
      <c r="C51" s="16"/>
      <c r="D51" s="16"/>
      <c r="E51" s="16"/>
      <c r="F51" s="16"/>
      <c r="G51" s="1"/>
      <c r="H51" s="1"/>
      <c r="I51" s="19"/>
      <c r="J51" s="1"/>
      <c r="K51" s="23"/>
      <c r="L51" s="1"/>
      <c r="M51" s="16"/>
      <c r="N51" s="1"/>
      <c r="O51" s="1"/>
      <c r="P51" s="1"/>
      <c r="Q51" s="1"/>
    </row>
    <row r="52" spans="2:17" ht="10.5">
      <c r="B52" s="17" t="s">
        <v>45</v>
      </c>
      <c r="G52" s="1"/>
      <c r="H52" s="18"/>
      <c r="I52" s="18"/>
      <c r="J52" s="1"/>
      <c r="K52" s="23"/>
      <c r="L52" s="1"/>
      <c r="M52" s="1"/>
      <c r="N52" s="1"/>
      <c r="O52" s="1"/>
      <c r="P52" s="1"/>
      <c r="Q52" s="1"/>
    </row>
    <row r="53" spans="2:14" ht="10.5">
      <c r="B53" s="4" t="s">
        <v>35</v>
      </c>
      <c r="G53" s="1"/>
      <c r="H53" s="18"/>
      <c r="I53" s="18"/>
      <c r="J53" s="1"/>
      <c r="K53" s="23"/>
      <c r="M53" s="1"/>
      <c r="N53" s="1"/>
    </row>
    <row r="54" spans="7:14" ht="10.5">
      <c r="G54" s="1"/>
      <c r="H54" s="18"/>
      <c r="I54" s="18"/>
      <c r="J54" s="1"/>
      <c r="K54" s="23"/>
      <c r="M54" s="1"/>
      <c r="N54" s="1"/>
    </row>
    <row r="55" spans="3:14" ht="10.5">
      <c r="C55" s="44"/>
      <c r="D55" s="44"/>
      <c r="G55" s="1"/>
      <c r="H55" s="1"/>
      <c r="J55" s="1"/>
      <c r="K55" s="23"/>
      <c r="M55" s="1"/>
      <c r="N55" s="19"/>
    </row>
    <row r="56" spans="3:14" ht="10.5" customHeight="1">
      <c r="C56" s="30"/>
      <c r="D56" s="19"/>
      <c r="G56" s="1"/>
      <c r="J56" s="1"/>
      <c r="K56" s="23"/>
      <c r="M56" s="1"/>
      <c r="N56" s="19"/>
    </row>
    <row r="57" spans="7:14" ht="10.5">
      <c r="G57" s="1"/>
      <c r="J57" s="1"/>
      <c r="K57" s="23"/>
      <c r="M57" s="1"/>
      <c r="N57" s="19"/>
    </row>
    <row r="58" spans="7:14" ht="10.5">
      <c r="G58" s="1"/>
      <c r="J58" s="1"/>
      <c r="K58" s="23"/>
      <c r="M58" s="1"/>
      <c r="N58" s="1"/>
    </row>
    <row r="59" spans="7:11" ht="10.5">
      <c r="G59" s="1"/>
      <c r="J59" s="1"/>
      <c r="K59" s="23"/>
    </row>
    <row r="60" spans="7:11" ht="10.5">
      <c r="G60" s="1"/>
      <c r="J60" s="1"/>
      <c r="K60" s="23"/>
    </row>
    <row r="61" spans="3:11" ht="10.5">
      <c r="C61" s="44"/>
      <c r="D61" s="44"/>
      <c r="G61" s="1"/>
      <c r="J61" s="1"/>
      <c r="K61" s="23"/>
    </row>
    <row r="62" spans="3:11" ht="10.5">
      <c r="C62" s="30"/>
      <c r="D62" s="19"/>
      <c r="G62" s="1"/>
      <c r="J62" s="1"/>
      <c r="K62" s="23"/>
    </row>
    <row r="63" spans="7:11" ht="10.5">
      <c r="G63" s="1"/>
      <c r="J63" s="1"/>
      <c r="K63" s="23"/>
    </row>
    <row r="64" spans="7:11" ht="10.5">
      <c r="G64" s="1"/>
      <c r="H64" s="44"/>
      <c r="I64" s="44"/>
      <c r="J64" s="1"/>
      <c r="K64" s="1"/>
    </row>
    <row r="65" spans="9:11" ht="10.5">
      <c r="I65" s="19"/>
      <c r="J65" s="1"/>
      <c r="K65" s="1"/>
    </row>
    <row r="66" spans="10:11" ht="10.5">
      <c r="J66" s="1"/>
      <c r="K66" s="1"/>
    </row>
    <row r="69" ht="10.5">
      <c r="G69" s="4" t="s">
        <v>26</v>
      </c>
    </row>
    <row r="79" spans="14:15" ht="10.5">
      <c r="N79" s="44"/>
      <c r="O79" s="44"/>
    </row>
    <row r="80" spans="14:15" ht="10.5">
      <c r="N80" s="19"/>
      <c r="O80" s="19"/>
    </row>
    <row r="81" spans="14:15" ht="10.5">
      <c r="N81" s="19"/>
      <c r="O81" s="19"/>
    </row>
  </sheetData>
  <sheetProtection/>
  <mergeCells count="38">
    <mergeCell ref="N8:O8"/>
    <mergeCell ref="N11:O11"/>
    <mergeCell ref="N21:O21"/>
    <mergeCell ref="N23:O23"/>
    <mergeCell ref="N26:O26"/>
    <mergeCell ref="H45:I45"/>
    <mergeCell ref="H49:I49"/>
    <mergeCell ref="C22:D22"/>
    <mergeCell ref="C24:D24"/>
    <mergeCell ref="C28:D28"/>
    <mergeCell ref="N28:O28"/>
    <mergeCell ref="N30:O30"/>
    <mergeCell ref="C55:D55"/>
    <mergeCell ref="C61:D61"/>
    <mergeCell ref="H64:I64"/>
    <mergeCell ref="N79:O79"/>
    <mergeCell ref="C46:D46"/>
    <mergeCell ref="C49:D49"/>
    <mergeCell ref="H10:I10"/>
    <mergeCell ref="C10:D10"/>
    <mergeCell ref="N33:O33"/>
    <mergeCell ref="C30:D30"/>
    <mergeCell ref="C32:D32"/>
    <mergeCell ref="C43:D43"/>
    <mergeCell ref="C35:D35"/>
    <mergeCell ref="H14:I14"/>
    <mergeCell ref="H23:I23"/>
    <mergeCell ref="H36:I36"/>
    <mergeCell ref="C12:D12"/>
    <mergeCell ref="N18:O18"/>
    <mergeCell ref="B3:D3"/>
    <mergeCell ref="H3:I3"/>
    <mergeCell ref="M3:O3"/>
    <mergeCell ref="B5:D5"/>
    <mergeCell ref="C14:D14"/>
    <mergeCell ref="C16:D16"/>
    <mergeCell ref="C6:D6"/>
    <mergeCell ref="C8:D8"/>
  </mergeCells>
  <dataValidations count="1">
    <dataValidation allowBlank="1" showInputMessage="1" showErrorMessage="1" imeMode="on" sqref="N33:O33 O34 H34:H38 N18 N5:O6 N20:O20 H48:H49 O7 O19 S16 O9:O10 C45:D46 C28:C39 C43:D43 I37:I40 D37:D39 N55:N58 H45 N80:O81 N94:O65536 N50:O54 C8:D9 C61:D62 C94:D65536 G5:G65536 O44:O49 G1:I4 B1:B65536 C1:D6 L1:O4 L5:M65536 D29 C50 H52:H55 I51:I54 D25 C51:D56 H95:I65536 H64:I64 I65 N29:O30 D7 O22 D13 C23:D23 D15 C40:D40 H42 H23 H25:H27 I5:I6 H22:I22 I15:I21 H5:H8 C49:D49 H31:H32 I11:I12 H10:H18 C10:C21 D20:D21 C25:C26 D33:D34 D41:D42 D44 D47:D48 I24:I35 H43:I44 H46:I46 I47:I48 N8:N13 N24:O25 N27:O27 O31 O12:O17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2012-12-20T08:51:49Z</cp:lastPrinted>
  <dcterms:created xsi:type="dcterms:W3CDTF">2002-12-17T02:53:57Z</dcterms:created>
  <dcterms:modified xsi:type="dcterms:W3CDTF">2012-12-20T08:53:43Z</dcterms:modified>
  <cp:category/>
  <cp:version/>
  <cp:contentType/>
  <cp:contentStatus/>
</cp:coreProperties>
</file>