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70" activeTab="0"/>
  </bookViews>
  <sheets>
    <sheet name="20 h19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<sst xmlns="http://schemas.openxmlformats.org/spreadsheetml/2006/main" count="127" uniqueCount="125">
  <si>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</si>
  <si>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</si>
  <si>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</si>
  <si>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</si>
  <si>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</si>
  <si>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</si>
  <si>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</si>
  <si>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</si>
  <si>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</si>
  <si>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</si>
  <si>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</si>
  <si>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</si>
  <si>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</si>
  <si>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</si>
  <si>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</si>
  <si>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</si>
  <si>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</si>
  <si>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</si>
  <si>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</si>
  <si>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</si>
  <si>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</si>
  <si>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</si>
  <si>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</si>
  <si>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</si>
  <si>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</si>
  <si>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</si>
  <si>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</si>
  <si>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</si>
  <si>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</si>
  <si>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電気供給</t>
  </si>
  <si>
    <t>サービス業</t>
  </si>
  <si>
    <t>対個人サービス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</si>
  <si>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</si>
  <si>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</si>
  <si>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</si>
  <si>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</si>
  <si>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</si>
  <si>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</si>
  <si>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</si>
  <si>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</si>
  <si>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</si>
  <si>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</si>
  <si>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</si>
  <si>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</si>
  <si>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</si>
  <si>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</si>
  <si>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</si>
  <si>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</si>
  <si>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</si>
  <si>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</si>
  <si>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</si>
  <si>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</si>
  <si>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</si>
  <si>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</si>
  <si>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</si>
  <si>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製造業</t>
  </si>
  <si>
    <t>食料品</t>
  </si>
  <si>
    <t>製糸､紡績､ねん糸</t>
  </si>
  <si>
    <t>染色整理</t>
  </si>
  <si>
    <t>その他の繊維工業</t>
  </si>
  <si>
    <t>衣服その他の繊維製品</t>
  </si>
  <si>
    <t>木材､木製品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</si>
  <si>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</si>
  <si>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</si>
  <si>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</si>
  <si>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</si>
  <si>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</si>
  <si>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</si>
  <si>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</si>
  <si>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</si>
  <si>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</si>
  <si>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</si>
  <si>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</si>
  <si>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</si>
  <si>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</si>
  <si>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</si>
  <si>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</si>
  <si>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</si>
  <si>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</si>
  <si>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</si>
  <si>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</si>
  <si>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</si>
  <si>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</si>
  <si>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</si>
  <si>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</si>
  <si>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</si>
  <si>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</si>
  <si>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</si>
  <si>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</si>
  <si>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</si>
  <si>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</si>
  <si>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</si>
  <si>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</si>
  <si>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</si>
  <si>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</si>
  <si>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</si>
  <si>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</si>
  <si>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</si>
  <si>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</si>
  <si>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</si>
  <si>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</si>
  <si>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</si>
  <si>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</si>
  <si>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 1
億円
以上</t>
  </si>
  <si>
    <t>平成15年度</t>
  </si>
  <si>
    <t>家具､装備品</t>
  </si>
  <si>
    <t>対事業所サービス</t>
  </si>
  <si>
    <t>3-2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</si>
  <si>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</si>
  <si>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</si>
  <si>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</si>
  <si>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</si>
  <si>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</si>
  <si>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</si>
  <si>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</si>
  <si>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</si>
  <si>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</si>
  <si>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ニット</t>
  </si>
  <si>
    <t>運輸通信公益事業</t>
  </si>
  <si>
    <t>平成16年度</t>
  </si>
  <si>
    <t>放送・電信・電話業</t>
  </si>
  <si>
    <t>平成17年度</t>
  </si>
  <si>
    <t>平成18年度</t>
  </si>
  <si>
    <t>衣服､身の回り品</t>
  </si>
  <si>
    <t>注１　内国法人のうち普通法人のみである。(清算中の法人を除く)
　２　平成18年２月１日から平成19年１月31日迄に事業年度の終了した法人である。
  ３　平成19年度からは統計を取らなくなったため、数値は平成18年度が最終である。
資料　金沢国税局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</si>
</sst>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zoomScale="120" zoomScaleNormal="120" workbookViewId="0" topLeftCell="N4">
      <selection activeCell="R3" sqref="R3:AG50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42" t="s">
        <v>107</v>
      </c>
      <c r="G1" s="45" t="s">
        <v>97</v>
      </c>
      <c r="H1" s="46"/>
      <c r="I1" s="46"/>
      <c r="J1" s="46"/>
      <c r="K1" s="46"/>
      <c r="L1" s="46"/>
      <c r="M1" s="46"/>
      <c r="N1" s="46"/>
      <c r="O1" s="46"/>
      <c r="P1" s="37"/>
      <c r="R1" s="37"/>
      <c r="S1" s="45" t="s">
        <v>0</v>
      </c>
      <c r="T1" s="46"/>
      <c r="U1" s="46"/>
      <c r="V1" s="46"/>
      <c r="W1" s="46"/>
      <c r="X1" s="46"/>
      <c r="Y1" s="46"/>
      <c r="Z1" s="46"/>
      <c r="AA1" s="36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5"/>
      <c r="G2" s="22"/>
      <c r="H2" s="36"/>
      <c r="I2" s="36"/>
      <c r="J2" s="36"/>
      <c r="K2" s="36"/>
      <c r="L2" s="36"/>
      <c r="M2" s="36"/>
      <c r="N2" s="36"/>
      <c r="O2" s="36"/>
      <c r="P2" s="37"/>
      <c r="R2" s="37"/>
      <c r="S2" s="22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  <c r="AE2" s="1"/>
      <c r="AF2" s="1"/>
      <c r="AG2" s="1"/>
    </row>
    <row r="3" spans="1:33" ht="12.75" customHeight="1">
      <c r="A3" s="47" t="s">
        <v>98</v>
      </c>
      <c r="B3" s="47"/>
      <c r="C3" s="48"/>
      <c r="D3" s="51" t="s">
        <v>99</v>
      </c>
      <c r="E3" s="53" t="s">
        <v>100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R3" s="47" t="s">
        <v>1</v>
      </c>
      <c r="S3" s="47"/>
      <c r="T3" s="48"/>
      <c r="U3" s="51" t="s">
        <v>2</v>
      </c>
      <c r="V3" s="53" t="s">
        <v>3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32.25" customHeight="1">
      <c r="A4" s="49"/>
      <c r="B4" s="49"/>
      <c r="C4" s="50"/>
      <c r="D4" s="52"/>
      <c r="E4" s="4" t="s">
        <v>101</v>
      </c>
      <c r="F4" s="5" t="s">
        <v>102</v>
      </c>
      <c r="G4" s="5" t="s">
        <v>108</v>
      </c>
      <c r="H4" s="5" t="s">
        <v>109</v>
      </c>
      <c r="I4" s="5" t="s">
        <v>110</v>
      </c>
      <c r="J4" s="5" t="s">
        <v>111</v>
      </c>
      <c r="K4" s="5" t="s">
        <v>112</v>
      </c>
      <c r="L4" s="5" t="s">
        <v>103</v>
      </c>
      <c r="M4" s="5" t="s">
        <v>113</v>
      </c>
      <c r="N4" s="5" t="s">
        <v>114</v>
      </c>
      <c r="O4" s="5" t="s">
        <v>115</v>
      </c>
      <c r="P4" s="6" t="s">
        <v>116</v>
      </c>
      <c r="R4" s="49"/>
      <c r="S4" s="49"/>
      <c r="T4" s="50"/>
      <c r="U4" s="52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3.5" customHeight="1">
      <c r="A5" s="56" t="s">
        <v>96</v>
      </c>
      <c r="B5" s="56"/>
      <c r="C5" s="8"/>
      <c r="D5" s="9">
        <v>20060</v>
      </c>
      <c r="E5" s="2">
        <v>62</v>
      </c>
      <c r="F5" s="2">
        <v>27</v>
      </c>
      <c r="G5" s="9">
        <v>6731</v>
      </c>
      <c r="H5" s="9">
        <v>2852</v>
      </c>
      <c r="I5" s="9">
        <v>6879</v>
      </c>
      <c r="J5" s="9">
        <v>2510</v>
      </c>
      <c r="K5" s="2">
        <v>649</v>
      </c>
      <c r="L5" s="2">
        <v>255</v>
      </c>
      <c r="M5" s="2">
        <v>29</v>
      </c>
      <c r="N5" s="2">
        <v>44</v>
      </c>
      <c r="O5" s="2">
        <v>12</v>
      </c>
      <c r="P5" s="2">
        <v>10</v>
      </c>
      <c r="R5" s="1"/>
      <c r="S5" s="7" t="s">
        <v>54</v>
      </c>
      <c r="T5" s="8"/>
      <c r="U5" s="25">
        <f aca="true" t="shared" si="0" ref="U5:U11">SUM(V5:AG5)</f>
        <v>83</v>
      </c>
      <c r="V5" s="25">
        <v>0</v>
      </c>
      <c r="W5" s="25">
        <v>0</v>
      </c>
      <c r="X5" s="25">
        <v>34</v>
      </c>
      <c r="Y5" s="25">
        <v>13</v>
      </c>
      <c r="Z5" s="25">
        <v>29</v>
      </c>
      <c r="AA5" s="25">
        <v>6</v>
      </c>
      <c r="AB5" s="25">
        <v>1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</row>
    <row r="6" spans="1:33" ht="13.5" customHeight="1">
      <c r="A6" s="56" t="s">
        <v>104</v>
      </c>
      <c r="B6" s="56"/>
      <c r="C6" s="8"/>
      <c r="D6" s="43">
        <v>19982</v>
      </c>
      <c r="E6" s="9">
        <v>82</v>
      </c>
      <c r="F6" s="9">
        <v>34</v>
      </c>
      <c r="G6" s="9">
        <v>6815</v>
      </c>
      <c r="H6" s="9">
        <v>2860</v>
      </c>
      <c r="I6" s="9">
        <v>6722</v>
      </c>
      <c r="J6" s="9">
        <v>2472</v>
      </c>
      <c r="K6" s="9">
        <v>654</v>
      </c>
      <c r="L6" s="9">
        <v>251</v>
      </c>
      <c r="M6" s="9">
        <v>28</v>
      </c>
      <c r="N6" s="9">
        <v>44</v>
      </c>
      <c r="O6" s="9">
        <v>9</v>
      </c>
      <c r="P6" s="9">
        <v>11</v>
      </c>
      <c r="R6" s="1"/>
      <c r="S6" s="7" t="s">
        <v>123</v>
      </c>
      <c r="T6" s="8"/>
      <c r="U6" s="25">
        <f t="shared" si="0"/>
        <v>300</v>
      </c>
      <c r="V6" s="25">
        <v>0</v>
      </c>
      <c r="W6" s="25">
        <v>0</v>
      </c>
      <c r="X6" s="25">
        <v>131</v>
      </c>
      <c r="Y6" s="25">
        <v>45</v>
      </c>
      <c r="Z6" s="25">
        <v>94</v>
      </c>
      <c r="AA6" s="25">
        <v>23</v>
      </c>
      <c r="AB6" s="25">
        <v>7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</row>
    <row r="7" spans="1:33" ht="13.5" customHeight="1">
      <c r="A7" s="56" t="s">
        <v>119</v>
      </c>
      <c r="B7" s="56"/>
      <c r="D7" s="43">
        <v>20056</v>
      </c>
      <c r="E7" s="9">
        <v>101</v>
      </c>
      <c r="F7" s="9">
        <v>42</v>
      </c>
      <c r="G7" s="9">
        <v>6931</v>
      </c>
      <c r="H7" s="9">
        <v>2865</v>
      </c>
      <c r="I7" s="9">
        <v>6653</v>
      </c>
      <c r="J7" s="9">
        <v>2467</v>
      </c>
      <c r="K7" s="9">
        <v>659</v>
      </c>
      <c r="L7" s="9">
        <v>245</v>
      </c>
      <c r="M7" s="9">
        <v>27</v>
      </c>
      <c r="N7" s="9">
        <v>45</v>
      </c>
      <c r="O7" s="9">
        <v>10</v>
      </c>
      <c r="P7" s="9">
        <v>11</v>
      </c>
      <c r="R7" s="1"/>
      <c r="S7" s="7" t="s">
        <v>16</v>
      </c>
      <c r="T7" s="8"/>
      <c r="U7" s="25">
        <f t="shared" si="0"/>
        <v>307</v>
      </c>
      <c r="V7" s="25">
        <v>3</v>
      </c>
      <c r="W7" s="25">
        <v>0</v>
      </c>
      <c r="X7" s="25">
        <v>110</v>
      </c>
      <c r="Y7" s="25">
        <v>58</v>
      </c>
      <c r="Z7" s="25">
        <v>110</v>
      </c>
      <c r="AA7" s="25">
        <v>15</v>
      </c>
      <c r="AB7" s="25">
        <v>11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</row>
    <row r="8" spans="1:33" ht="13.5" customHeight="1">
      <c r="A8" s="56" t="s">
        <v>121</v>
      </c>
      <c r="B8" s="56"/>
      <c r="D8" s="43">
        <v>20176</v>
      </c>
      <c r="E8" s="9">
        <v>134</v>
      </c>
      <c r="F8" s="9">
        <v>46</v>
      </c>
      <c r="G8" s="9">
        <v>7064</v>
      </c>
      <c r="H8" s="9">
        <v>2877</v>
      </c>
      <c r="I8" s="9">
        <v>6591</v>
      </c>
      <c r="J8" s="9">
        <v>2454</v>
      </c>
      <c r="K8" s="9">
        <v>678</v>
      </c>
      <c r="L8" s="9">
        <v>246</v>
      </c>
      <c r="M8" s="9">
        <v>26</v>
      </c>
      <c r="N8" s="9">
        <v>44</v>
      </c>
      <c r="O8" s="9">
        <v>7</v>
      </c>
      <c r="P8" s="9">
        <v>9</v>
      </c>
      <c r="R8" s="1"/>
      <c r="S8" s="7" t="s">
        <v>17</v>
      </c>
      <c r="T8" s="8"/>
      <c r="U8" s="25">
        <f t="shared" si="0"/>
        <v>261</v>
      </c>
      <c r="V8" s="25">
        <v>4</v>
      </c>
      <c r="W8" s="25">
        <v>0</v>
      </c>
      <c r="X8" s="25">
        <v>136</v>
      </c>
      <c r="Y8" s="25">
        <v>32</v>
      </c>
      <c r="Z8" s="25">
        <v>72</v>
      </c>
      <c r="AA8" s="25">
        <v>12</v>
      </c>
      <c r="AB8" s="25">
        <v>4</v>
      </c>
      <c r="AC8" s="25">
        <v>1</v>
      </c>
      <c r="AD8" s="25">
        <v>0</v>
      </c>
      <c r="AE8" s="25">
        <v>0</v>
      </c>
      <c r="AF8" s="25">
        <v>0</v>
      </c>
      <c r="AG8" s="25">
        <v>0</v>
      </c>
    </row>
    <row r="9" spans="1:33" ht="13.5" customHeight="1">
      <c r="A9" s="57" t="s">
        <v>122</v>
      </c>
      <c r="B9" s="57"/>
      <c r="C9" s="13"/>
      <c r="D9" s="12">
        <f>SUM(D11,D41,D51,U12,U15,U25,U33,U36,U39,U44,U49:U50)</f>
        <v>20346</v>
      </c>
      <c r="E9" s="14">
        <f>SUM(E11,E41,E51,V12,V15,V25,V33,V36,V39,V44,V49:V50)</f>
        <v>161</v>
      </c>
      <c r="F9" s="14">
        <f>SUM(F11,F41,F51,W12,W15,W25,W33,W36,W39,W44,W49:W50)</f>
        <v>69</v>
      </c>
      <c r="G9" s="14">
        <f aca="true" t="shared" si="1" ref="G9:P9">SUM(G11,G41,G51,X12,X15,X25,X33,X36,X39,X44,X49:X50)</f>
        <v>7190</v>
      </c>
      <c r="H9" s="14">
        <f t="shared" si="1"/>
        <v>2918</v>
      </c>
      <c r="I9" s="14">
        <f t="shared" si="1"/>
        <v>6534</v>
      </c>
      <c r="J9" s="14">
        <f t="shared" si="1"/>
        <v>2455</v>
      </c>
      <c r="K9" s="14">
        <f t="shared" si="1"/>
        <v>698</v>
      </c>
      <c r="L9" s="14">
        <f t="shared" si="1"/>
        <v>239</v>
      </c>
      <c r="M9" s="14">
        <f t="shared" si="1"/>
        <v>25</v>
      </c>
      <c r="N9" s="14">
        <f t="shared" si="1"/>
        <v>41</v>
      </c>
      <c r="O9" s="14">
        <f t="shared" si="1"/>
        <v>7</v>
      </c>
      <c r="P9" s="14">
        <f t="shared" si="1"/>
        <v>9</v>
      </c>
      <c r="R9" s="1"/>
      <c r="S9" s="7" t="s">
        <v>18</v>
      </c>
      <c r="T9" s="8"/>
      <c r="U9" s="25">
        <f t="shared" si="0"/>
        <v>27</v>
      </c>
      <c r="V9" s="25">
        <v>0</v>
      </c>
      <c r="W9" s="25">
        <v>0</v>
      </c>
      <c r="X9" s="25">
        <v>10</v>
      </c>
      <c r="Y9" s="25">
        <v>2</v>
      </c>
      <c r="Z9" s="25">
        <v>6</v>
      </c>
      <c r="AA9" s="25">
        <v>3</v>
      </c>
      <c r="AB9" s="25">
        <v>5</v>
      </c>
      <c r="AC9" s="25">
        <v>1</v>
      </c>
      <c r="AD9" s="25">
        <v>0</v>
      </c>
      <c r="AE9" s="25">
        <v>0</v>
      </c>
      <c r="AF9" s="25">
        <v>0</v>
      </c>
      <c r="AG9" s="25">
        <v>0</v>
      </c>
    </row>
    <row r="10" spans="1:33" ht="13.5" customHeight="1">
      <c r="A10" s="56"/>
      <c r="B10" s="56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19</v>
      </c>
      <c r="T10" s="8"/>
      <c r="U10" s="25">
        <f t="shared" si="0"/>
        <v>147</v>
      </c>
      <c r="V10" s="25">
        <v>1</v>
      </c>
      <c r="W10" s="25">
        <v>0</v>
      </c>
      <c r="X10" s="25">
        <v>58</v>
      </c>
      <c r="Y10" s="25">
        <v>37</v>
      </c>
      <c r="Z10" s="25">
        <v>37</v>
      </c>
      <c r="AA10" s="25">
        <v>11</v>
      </c>
      <c r="AB10" s="25">
        <v>3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</row>
    <row r="11" spans="1:33" ht="13.5" customHeight="1">
      <c r="A11" s="57" t="s">
        <v>55</v>
      </c>
      <c r="B11" s="57"/>
      <c r="C11" s="11"/>
      <c r="D11" s="26">
        <f>SUM(D12:D40)</f>
        <v>3766</v>
      </c>
      <c r="E11" s="26">
        <f>SUM(E12:E40)</f>
        <v>12</v>
      </c>
      <c r="F11" s="26">
        <f aca="true" t="shared" si="2" ref="F11:P11">SUM(F12:F40)</f>
        <v>11</v>
      </c>
      <c r="G11" s="26">
        <f t="shared" si="2"/>
        <v>1066</v>
      </c>
      <c r="H11" s="26">
        <f t="shared" si="2"/>
        <v>515</v>
      </c>
      <c r="I11" s="26">
        <f t="shared" si="2"/>
        <v>1279</v>
      </c>
      <c r="J11" s="26">
        <f t="shared" si="2"/>
        <v>572</v>
      </c>
      <c r="K11" s="26">
        <f t="shared" si="2"/>
        <v>198</v>
      </c>
      <c r="L11" s="26">
        <f t="shared" si="2"/>
        <v>81</v>
      </c>
      <c r="M11" s="26">
        <f>SUM(M12:M40)</f>
        <v>7</v>
      </c>
      <c r="N11" s="26">
        <f t="shared" si="2"/>
        <v>19</v>
      </c>
      <c r="O11" s="26">
        <f t="shared" si="2"/>
        <v>3</v>
      </c>
      <c r="P11" s="26">
        <f t="shared" si="2"/>
        <v>3</v>
      </c>
      <c r="R11" s="1"/>
      <c r="S11" s="7" t="s">
        <v>20</v>
      </c>
      <c r="T11" s="8"/>
      <c r="U11" s="25">
        <f t="shared" si="0"/>
        <v>1200</v>
      </c>
      <c r="V11" s="25">
        <v>16</v>
      </c>
      <c r="W11" s="25">
        <v>3</v>
      </c>
      <c r="X11" s="25">
        <v>485</v>
      </c>
      <c r="Y11" s="25">
        <v>207</v>
      </c>
      <c r="Z11" s="25">
        <v>362</v>
      </c>
      <c r="AA11" s="25">
        <v>92</v>
      </c>
      <c r="AB11" s="25">
        <v>30</v>
      </c>
      <c r="AC11" s="25">
        <v>4</v>
      </c>
      <c r="AD11" s="25">
        <v>1</v>
      </c>
      <c r="AE11" s="25">
        <v>0</v>
      </c>
      <c r="AF11" s="25">
        <v>0</v>
      </c>
      <c r="AG11" s="25">
        <v>0</v>
      </c>
    </row>
    <row r="12" spans="1:33" ht="13.5" customHeight="1">
      <c r="A12" s="1"/>
      <c r="B12" s="7" t="s">
        <v>56</v>
      </c>
      <c r="C12" s="8"/>
      <c r="D12" s="23">
        <f>SUM(E12:P12)</f>
        <v>516</v>
      </c>
      <c r="E12" s="23">
        <v>1</v>
      </c>
      <c r="F12" s="24">
        <v>1</v>
      </c>
      <c r="G12" s="24">
        <v>152</v>
      </c>
      <c r="H12" s="24">
        <v>86</v>
      </c>
      <c r="I12" s="24">
        <v>179</v>
      </c>
      <c r="J12" s="24">
        <v>66</v>
      </c>
      <c r="K12" s="24">
        <v>25</v>
      </c>
      <c r="L12" s="24">
        <v>4</v>
      </c>
      <c r="M12" s="24">
        <v>1</v>
      </c>
      <c r="N12" s="24">
        <v>1</v>
      </c>
      <c r="O12" s="24">
        <v>0</v>
      </c>
      <c r="P12" s="24">
        <v>0</v>
      </c>
      <c r="R12" s="57" t="s">
        <v>21</v>
      </c>
      <c r="S12" s="57"/>
      <c r="T12" s="11"/>
      <c r="U12" s="60">
        <f aca="true" t="shared" si="3" ref="U12:AG12">SUM(U13:U14)</f>
        <v>4120</v>
      </c>
      <c r="V12" s="60">
        <f t="shared" si="3"/>
        <v>11</v>
      </c>
      <c r="W12" s="60">
        <f t="shared" si="3"/>
        <v>4</v>
      </c>
      <c r="X12" s="60">
        <f t="shared" si="3"/>
        <v>1491</v>
      </c>
      <c r="Y12" s="60">
        <f t="shared" si="3"/>
        <v>653</v>
      </c>
      <c r="Z12" s="60">
        <f t="shared" si="3"/>
        <v>1205</v>
      </c>
      <c r="AA12" s="60">
        <f t="shared" si="3"/>
        <v>643</v>
      </c>
      <c r="AB12" s="60">
        <f t="shared" si="3"/>
        <v>97</v>
      </c>
      <c r="AC12" s="60">
        <f t="shared" si="3"/>
        <v>13</v>
      </c>
      <c r="AD12" s="60">
        <f t="shared" si="3"/>
        <v>1</v>
      </c>
      <c r="AE12" s="60">
        <f t="shared" si="3"/>
        <v>2</v>
      </c>
      <c r="AF12" s="60">
        <f t="shared" si="3"/>
        <v>0</v>
      </c>
      <c r="AG12" s="60">
        <f t="shared" si="3"/>
        <v>0</v>
      </c>
    </row>
    <row r="13" spans="1:33" ht="13.5" customHeight="1">
      <c r="A13" s="1"/>
      <c r="B13" s="7" t="s">
        <v>57</v>
      </c>
      <c r="C13" s="8"/>
      <c r="D13" s="23">
        <f aca="true" t="shared" si="4" ref="D13:D40">SUM(E13:P13)</f>
        <v>7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22</v>
      </c>
      <c r="T13" s="8"/>
      <c r="U13" s="25">
        <f>SUM(V13:AG13)</f>
        <v>2004</v>
      </c>
      <c r="V13" s="25">
        <v>6</v>
      </c>
      <c r="W13" s="25">
        <v>1</v>
      </c>
      <c r="X13" s="25">
        <v>609</v>
      </c>
      <c r="Y13" s="25">
        <v>305</v>
      </c>
      <c r="Z13" s="25">
        <v>580</v>
      </c>
      <c r="AA13" s="25">
        <v>424</v>
      </c>
      <c r="AB13" s="25">
        <v>65</v>
      </c>
      <c r="AC13" s="25">
        <v>12</v>
      </c>
      <c r="AD13" s="25">
        <v>1</v>
      </c>
      <c r="AE13" s="25">
        <v>1</v>
      </c>
      <c r="AF13" s="25">
        <v>0</v>
      </c>
      <c r="AG13" s="25">
        <v>0</v>
      </c>
    </row>
    <row r="14" spans="1:33" ht="13.5" customHeight="1">
      <c r="A14" s="1"/>
      <c r="B14" s="7" t="s">
        <v>54</v>
      </c>
      <c r="C14" s="8"/>
      <c r="D14" s="23">
        <f t="shared" si="4"/>
        <v>24</v>
      </c>
      <c r="E14" s="24">
        <v>0</v>
      </c>
      <c r="F14" s="24">
        <v>1</v>
      </c>
      <c r="G14" s="24">
        <v>6</v>
      </c>
      <c r="H14" s="24">
        <v>0</v>
      </c>
      <c r="I14" s="24">
        <v>10</v>
      </c>
      <c r="J14" s="24">
        <v>4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23</v>
      </c>
      <c r="T14" s="8"/>
      <c r="U14" s="25">
        <f>SUM(V14:AG14)</f>
        <v>2116</v>
      </c>
      <c r="V14" s="25">
        <v>5</v>
      </c>
      <c r="W14" s="25">
        <v>3</v>
      </c>
      <c r="X14" s="25">
        <v>882</v>
      </c>
      <c r="Y14" s="25">
        <v>348</v>
      </c>
      <c r="Z14" s="25">
        <v>625</v>
      </c>
      <c r="AA14" s="25">
        <v>219</v>
      </c>
      <c r="AB14" s="25">
        <v>32</v>
      </c>
      <c r="AC14" s="25">
        <v>1</v>
      </c>
      <c r="AD14" s="25">
        <v>0</v>
      </c>
      <c r="AE14" s="25">
        <v>1</v>
      </c>
      <c r="AF14" s="25">
        <v>0</v>
      </c>
      <c r="AG14" s="25">
        <v>0</v>
      </c>
    </row>
    <row r="15" spans="1:33" ht="13.5" customHeight="1">
      <c r="A15" s="1"/>
      <c r="B15" s="7" t="s">
        <v>117</v>
      </c>
      <c r="C15" s="8"/>
      <c r="D15" s="23">
        <f t="shared" si="4"/>
        <v>50</v>
      </c>
      <c r="E15" s="24">
        <v>1</v>
      </c>
      <c r="F15" s="24">
        <v>0</v>
      </c>
      <c r="G15" s="24">
        <v>15</v>
      </c>
      <c r="H15" s="24">
        <v>3</v>
      </c>
      <c r="I15" s="24">
        <v>18</v>
      </c>
      <c r="J15" s="24">
        <v>7</v>
      </c>
      <c r="K15" s="24">
        <v>3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R15" s="57" t="s">
        <v>118</v>
      </c>
      <c r="S15" s="57"/>
      <c r="T15" s="11"/>
      <c r="U15" s="60">
        <f>SUM(U16:U24)</f>
        <v>811</v>
      </c>
      <c r="V15" s="60">
        <f aca="true" t="shared" si="5" ref="V15:AG15">SUM(V16:V24)</f>
        <v>2</v>
      </c>
      <c r="W15" s="60">
        <f t="shared" si="5"/>
        <v>1</v>
      </c>
      <c r="X15" s="60">
        <f t="shared" si="5"/>
        <v>121</v>
      </c>
      <c r="Y15" s="60">
        <f t="shared" si="5"/>
        <v>116</v>
      </c>
      <c r="Z15" s="60">
        <f t="shared" si="5"/>
        <v>356</v>
      </c>
      <c r="AA15" s="60">
        <f t="shared" si="5"/>
        <v>159</v>
      </c>
      <c r="AB15" s="60">
        <f t="shared" si="5"/>
        <v>26</v>
      </c>
      <c r="AC15" s="60">
        <f t="shared" si="5"/>
        <v>17</v>
      </c>
      <c r="AD15" s="60">
        <f t="shared" si="5"/>
        <v>3</v>
      </c>
      <c r="AE15" s="60">
        <f t="shared" si="5"/>
        <v>7</v>
      </c>
      <c r="AF15" s="60">
        <f t="shared" si="5"/>
        <v>1</v>
      </c>
      <c r="AG15" s="60">
        <f t="shared" si="5"/>
        <v>2</v>
      </c>
    </row>
    <row r="16" spans="1:33" ht="13.5" customHeight="1">
      <c r="A16" s="1"/>
      <c r="B16" s="7" t="s">
        <v>58</v>
      </c>
      <c r="C16" s="8"/>
      <c r="D16" s="23">
        <f t="shared" si="4"/>
        <v>11</v>
      </c>
      <c r="E16" s="24">
        <v>0</v>
      </c>
      <c r="F16" s="24">
        <v>0</v>
      </c>
      <c r="G16" s="24">
        <v>3</v>
      </c>
      <c r="H16" s="24">
        <v>0</v>
      </c>
      <c r="I16" s="24">
        <v>4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24</v>
      </c>
      <c r="T16" s="8"/>
      <c r="U16" s="25">
        <f aca="true" t="shared" si="6" ref="U16:U24">SUM(V16:AG16)</f>
        <v>6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4</v>
      </c>
      <c r="AD16" s="25">
        <v>0</v>
      </c>
      <c r="AE16" s="25">
        <v>2</v>
      </c>
      <c r="AF16" s="25">
        <v>0</v>
      </c>
      <c r="AG16" s="25">
        <v>0</v>
      </c>
    </row>
    <row r="17" spans="1:33" ht="13.5" customHeight="1">
      <c r="A17" s="1"/>
      <c r="B17" s="7" t="s">
        <v>59</v>
      </c>
      <c r="C17" s="8"/>
      <c r="D17" s="23">
        <f t="shared" si="4"/>
        <v>32</v>
      </c>
      <c r="E17" s="24">
        <v>2</v>
      </c>
      <c r="F17" s="24">
        <v>0</v>
      </c>
      <c r="G17" s="24">
        <v>3</v>
      </c>
      <c r="H17" s="24">
        <v>6</v>
      </c>
      <c r="I17" s="24">
        <v>11</v>
      </c>
      <c r="J17" s="24">
        <v>7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25</v>
      </c>
      <c r="T17" s="8"/>
      <c r="U17" s="25">
        <f t="shared" si="6"/>
        <v>78</v>
      </c>
      <c r="V17" s="25">
        <v>0</v>
      </c>
      <c r="W17" s="25">
        <v>0</v>
      </c>
      <c r="X17" s="25">
        <v>14</v>
      </c>
      <c r="Y17" s="25">
        <v>14</v>
      </c>
      <c r="Z17" s="25">
        <v>32</v>
      </c>
      <c r="AA17" s="25">
        <v>14</v>
      </c>
      <c r="AB17" s="25">
        <v>3</v>
      </c>
      <c r="AC17" s="25">
        <v>1</v>
      </c>
      <c r="AD17" s="25">
        <v>0</v>
      </c>
      <c r="AE17" s="25">
        <v>0</v>
      </c>
      <c r="AF17" s="25">
        <v>0</v>
      </c>
      <c r="AG17" s="25">
        <v>0</v>
      </c>
    </row>
    <row r="18" spans="1:33" ht="13.5" customHeight="1">
      <c r="A18" s="1"/>
      <c r="B18" s="7" t="s">
        <v>60</v>
      </c>
      <c r="C18" s="8"/>
      <c r="D18" s="23">
        <f t="shared" si="4"/>
        <v>133</v>
      </c>
      <c r="E18" s="24">
        <v>1</v>
      </c>
      <c r="F18" s="24">
        <v>3</v>
      </c>
      <c r="G18" s="24">
        <v>44</v>
      </c>
      <c r="H18" s="24">
        <v>15</v>
      </c>
      <c r="I18" s="24">
        <v>47</v>
      </c>
      <c r="J18" s="24">
        <v>16</v>
      </c>
      <c r="K18" s="24">
        <v>7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26</v>
      </c>
      <c r="T18" s="8"/>
      <c r="U18" s="25">
        <f t="shared" si="6"/>
        <v>535</v>
      </c>
      <c r="V18" s="25">
        <v>0</v>
      </c>
      <c r="W18" s="25">
        <v>1</v>
      </c>
      <c r="X18" s="25">
        <v>77</v>
      </c>
      <c r="Y18" s="25">
        <v>80</v>
      </c>
      <c r="Z18" s="25">
        <v>247</v>
      </c>
      <c r="AA18" s="25">
        <v>113</v>
      </c>
      <c r="AB18" s="25">
        <v>14</v>
      </c>
      <c r="AC18" s="25">
        <v>2</v>
      </c>
      <c r="AD18" s="25">
        <v>0</v>
      </c>
      <c r="AE18" s="25">
        <v>0</v>
      </c>
      <c r="AF18" s="25">
        <v>0</v>
      </c>
      <c r="AG18" s="25">
        <v>1</v>
      </c>
    </row>
    <row r="19" spans="1:33" ht="13.5" customHeight="1">
      <c r="A19" s="1"/>
      <c r="B19" s="7" t="s">
        <v>61</v>
      </c>
      <c r="C19" s="8"/>
      <c r="D19" s="23">
        <f t="shared" si="4"/>
        <v>167</v>
      </c>
      <c r="E19" s="24">
        <v>0</v>
      </c>
      <c r="F19" s="24">
        <v>1</v>
      </c>
      <c r="G19" s="24">
        <v>40</v>
      </c>
      <c r="H19" s="24">
        <v>28</v>
      </c>
      <c r="I19" s="24">
        <v>65</v>
      </c>
      <c r="J19" s="24">
        <v>23</v>
      </c>
      <c r="K19" s="24">
        <v>6</v>
      </c>
      <c r="L19" s="24">
        <v>3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27</v>
      </c>
      <c r="T19" s="8"/>
      <c r="U19" s="25">
        <f t="shared" si="6"/>
        <v>7</v>
      </c>
      <c r="V19" s="25">
        <v>0</v>
      </c>
      <c r="W19" s="25">
        <v>0</v>
      </c>
      <c r="X19" s="25">
        <v>1</v>
      </c>
      <c r="Y19" s="25">
        <v>1</v>
      </c>
      <c r="Z19" s="25">
        <v>4</v>
      </c>
      <c r="AA19" s="25">
        <v>1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</row>
    <row r="20" spans="1:33" ht="13.5" customHeight="1">
      <c r="A20" s="1"/>
      <c r="B20" s="7" t="s">
        <v>105</v>
      </c>
      <c r="C20" s="8"/>
      <c r="D20" s="23">
        <f t="shared" si="4"/>
        <v>121</v>
      </c>
      <c r="E20" s="24">
        <v>0</v>
      </c>
      <c r="F20" s="24">
        <v>0</v>
      </c>
      <c r="G20" s="24">
        <v>46</v>
      </c>
      <c r="H20" s="24">
        <v>18</v>
      </c>
      <c r="I20" s="24">
        <v>42</v>
      </c>
      <c r="J20" s="24">
        <v>14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28</v>
      </c>
      <c r="T20" s="8"/>
      <c r="U20" s="25">
        <f t="shared" si="6"/>
        <v>18</v>
      </c>
      <c r="V20" s="25">
        <v>0</v>
      </c>
      <c r="W20" s="25">
        <v>0</v>
      </c>
      <c r="X20" s="25">
        <v>2</v>
      </c>
      <c r="Y20" s="25">
        <v>1</v>
      </c>
      <c r="Z20" s="25">
        <v>9</v>
      </c>
      <c r="AA20" s="25">
        <v>5</v>
      </c>
      <c r="AB20" s="25">
        <v>0</v>
      </c>
      <c r="AC20" s="25">
        <v>1</v>
      </c>
      <c r="AD20" s="25">
        <v>0</v>
      </c>
      <c r="AE20" s="25">
        <v>0</v>
      </c>
      <c r="AF20" s="25">
        <v>0</v>
      </c>
      <c r="AG20" s="25">
        <v>0</v>
      </c>
    </row>
    <row r="21" spans="1:33" ht="13.5" customHeight="1">
      <c r="A21" s="1"/>
      <c r="B21" s="7" t="s">
        <v>62</v>
      </c>
      <c r="C21" s="8"/>
      <c r="D21" s="23">
        <f t="shared" si="4"/>
        <v>78</v>
      </c>
      <c r="E21" s="24">
        <v>0</v>
      </c>
      <c r="F21" s="24">
        <v>1</v>
      </c>
      <c r="G21" s="24">
        <v>14</v>
      </c>
      <c r="H21" s="24">
        <v>8</v>
      </c>
      <c r="I21" s="24">
        <v>28</v>
      </c>
      <c r="J21" s="24">
        <v>20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R21" s="1"/>
      <c r="S21" s="44" t="s">
        <v>120</v>
      </c>
      <c r="T21" s="8"/>
      <c r="U21" s="25">
        <f t="shared" si="6"/>
        <v>16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2</v>
      </c>
      <c r="AB21" s="25">
        <v>2</v>
      </c>
      <c r="AC21" s="25">
        <v>7</v>
      </c>
      <c r="AD21" s="25">
        <v>2</v>
      </c>
      <c r="AE21" s="25">
        <v>3</v>
      </c>
      <c r="AF21" s="25">
        <v>0</v>
      </c>
      <c r="AG21" s="25">
        <v>0</v>
      </c>
    </row>
    <row r="22" spans="1:33" ht="13.5" customHeight="1">
      <c r="A22" s="1"/>
      <c r="B22" s="7" t="s">
        <v>63</v>
      </c>
      <c r="C22" s="8"/>
      <c r="D22" s="23">
        <f t="shared" si="4"/>
        <v>203</v>
      </c>
      <c r="E22" s="24">
        <v>1</v>
      </c>
      <c r="F22" s="24">
        <v>1</v>
      </c>
      <c r="G22" s="24">
        <v>63</v>
      </c>
      <c r="H22" s="24">
        <v>33</v>
      </c>
      <c r="I22" s="24">
        <v>71</v>
      </c>
      <c r="J22" s="24">
        <v>26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29</v>
      </c>
      <c r="T22" s="8"/>
      <c r="U22" s="25">
        <f t="shared" si="6"/>
        <v>7</v>
      </c>
      <c r="V22" s="25">
        <v>1</v>
      </c>
      <c r="W22" s="25">
        <v>0</v>
      </c>
      <c r="X22" s="25">
        <v>0</v>
      </c>
      <c r="Y22" s="25">
        <v>0</v>
      </c>
      <c r="Z22" s="25">
        <v>0</v>
      </c>
      <c r="AA22" s="25">
        <v>3</v>
      </c>
      <c r="AB22" s="25">
        <v>0</v>
      </c>
      <c r="AC22" s="25">
        <v>0</v>
      </c>
      <c r="AD22" s="25">
        <v>0</v>
      </c>
      <c r="AE22" s="25">
        <v>1</v>
      </c>
      <c r="AF22" s="25">
        <v>1</v>
      </c>
      <c r="AG22" s="25">
        <v>1</v>
      </c>
    </row>
    <row r="23" spans="1:33" ht="13.5" customHeight="1">
      <c r="A23" s="1"/>
      <c r="B23" s="7" t="s">
        <v>64</v>
      </c>
      <c r="C23" s="8"/>
      <c r="D23" s="23">
        <f t="shared" si="4"/>
        <v>148</v>
      </c>
      <c r="E23" s="24">
        <v>2</v>
      </c>
      <c r="F23" s="24">
        <v>0</v>
      </c>
      <c r="G23" s="24">
        <v>24</v>
      </c>
      <c r="H23" s="24">
        <v>2</v>
      </c>
      <c r="I23" s="24">
        <v>42</v>
      </c>
      <c r="J23" s="24">
        <v>37</v>
      </c>
      <c r="K23" s="24">
        <v>20</v>
      </c>
      <c r="L23" s="24">
        <v>15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65</v>
      </c>
      <c r="T23" s="8"/>
      <c r="U23" s="25">
        <f t="shared" si="6"/>
        <v>2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1</v>
      </c>
      <c r="AD23" s="25">
        <v>1</v>
      </c>
      <c r="AE23" s="25">
        <v>0</v>
      </c>
      <c r="AF23" s="25">
        <v>0</v>
      </c>
      <c r="AG23" s="25">
        <v>0</v>
      </c>
    </row>
    <row r="24" spans="1:33" ht="13.5" customHeight="1">
      <c r="A24" s="1"/>
      <c r="B24" s="7" t="s">
        <v>66</v>
      </c>
      <c r="C24" s="8"/>
      <c r="D24" s="23">
        <f t="shared" si="4"/>
        <v>12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4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67</v>
      </c>
      <c r="T24" s="17"/>
      <c r="U24" s="25">
        <f t="shared" si="6"/>
        <v>142</v>
      </c>
      <c r="V24" s="25">
        <v>1</v>
      </c>
      <c r="W24" s="25">
        <v>0</v>
      </c>
      <c r="X24" s="25">
        <v>27</v>
      </c>
      <c r="Y24" s="25">
        <v>20</v>
      </c>
      <c r="Z24" s="25">
        <v>64</v>
      </c>
      <c r="AA24" s="25">
        <v>21</v>
      </c>
      <c r="AB24" s="25">
        <v>7</v>
      </c>
      <c r="AC24" s="25">
        <v>1</v>
      </c>
      <c r="AD24" s="25">
        <v>0</v>
      </c>
      <c r="AE24" s="25">
        <v>1</v>
      </c>
      <c r="AF24" s="25">
        <v>0</v>
      </c>
      <c r="AG24" s="25">
        <v>0</v>
      </c>
    </row>
    <row r="25" spans="1:33" ht="13.5" customHeight="1">
      <c r="A25" s="1"/>
      <c r="B25" s="7" t="s">
        <v>68</v>
      </c>
      <c r="C25" s="8"/>
      <c r="D25" s="23">
        <f t="shared" si="4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57" t="s">
        <v>30</v>
      </c>
      <c r="S25" s="57"/>
      <c r="T25" s="11"/>
      <c r="U25" s="60">
        <f>SUM(U26:U32)</f>
        <v>3491</v>
      </c>
      <c r="V25" s="60">
        <f aca="true" t="shared" si="7" ref="V25:AG25">SUM(V26:V32)</f>
        <v>67</v>
      </c>
      <c r="W25" s="60">
        <f t="shared" si="7"/>
        <v>20</v>
      </c>
      <c r="X25" s="60">
        <f t="shared" si="7"/>
        <v>1407</v>
      </c>
      <c r="Y25" s="60">
        <f t="shared" si="7"/>
        <v>462</v>
      </c>
      <c r="Z25" s="60">
        <f t="shared" si="7"/>
        <v>1092</v>
      </c>
      <c r="AA25" s="60">
        <f t="shared" si="7"/>
        <v>278</v>
      </c>
      <c r="AB25" s="60">
        <f t="shared" si="7"/>
        <v>107</v>
      </c>
      <c r="AC25" s="60">
        <f t="shared" si="7"/>
        <v>48</v>
      </c>
      <c r="AD25" s="60">
        <f t="shared" si="7"/>
        <v>4</v>
      </c>
      <c r="AE25" s="60">
        <f t="shared" si="7"/>
        <v>5</v>
      </c>
      <c r="AF25" s="60">
        <f t="shared" si="7"/>
        <v>0</v>
      </c>
      <c r="AG25" s="60">
        <f t="shared" si="7"/>
        <v>1</v>
      </c>
    </row>
    <row r="26" spans="1:33" ht="13.5" customHeight="1">
      <c r="A26" s="1"/>
      <c r="B26" s="7" t="s">
        <v>69</v>
      </c>
      <c r="C26" s="8"/>
      <c r="D26" s="23">
        <f t="shared" si="4"/>
        <v>16</v>
      </c>
      <c r="E26" s="24">
        <v>0</v>
      </c>
      <c r="F26" s="24">
        <v>0</v>
      </c>
      <c r="G26" s="24">
        <v>9</v>
      </c>
      <c r="H26" s="24">
        <v>1</v>
      </c>
      <c r="I26" s="24">
        <v>3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31</v>
      </c>
      <c r="T26" s="8"/>
      <c r="U26" s="25">
        <f aca="true" t="shared" si="8" ref="U26:U32">SUM(V26:AG26)</f>
        <v>538</v>
      </c>
      <c r="V26" s="25">
        <v>10</v>
      </c>
      <c r="W26" s="25">
        <v>6</v>
      </c>
      <c r="X26" s="25">
        <v>270</v>
      </c>
      <c r="Y26" s="25">
        <v>81</v>
      </c>
      <c r="Z26" s="25">
        <v>107</v>
      </c>
      <c r="AA26" s="25">
        <v>44</v>
      </c>
      <c r="AB26" s="25">
        <v>12</v>
      </c>
      <c r="AC26" s="25">
        <v>8</v>
      </c>
      <c r="AD26" s="25">
        <v>0</v>
      </c>
      <c r="AE26" s="25">
        <v>0</v>
      </c>
      <c r="AF26" s="25">
        <v>0</v>
      </c>
      <c r="AG26" s="25">
        <v>0</v>
      </c>
    </row>
    <row r="27" spans="1:33" ht="13.5" customHeight="1">
      <c r="A27" s="1"/>
      <c r="B27" s="7" t="s">
        <v>70</v>
      </c>
      <c r="C27" s="8"/>
      <c r="D27" s="23">
        <f t="shared" si="4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106</v>
      </c>
      <c r="T27" s="8"/>
      <c r="U27" s="25">
        <f t="shared" si="8"/>
        <v>886</v>
      </c>
      <c r="V27" s="25">
        <v>28</v>
      </c>
      <c r="W27" s="25">
        <v>9</v>
      </c>
      <c r="X27" s="25">
        <v>349</v>
      </c>
      <c r="Y27" s="25">
        <v>79</v>
      </c>
      <c r="Z27" s="25">
        <v>306</v>
      </c>
      <c r="AA27" s="25">
        <v>79</v>
      </c>
      <c r="AB27" s="25">
        <v>27</v>
      </c>
      <c r="AC27" s="25">
        <v>5</v>
      </c>
      <c r="AD27" s="25">
        <v>0</v>
      </c>
      <c r="AE27" s="25">
        <v>3</v>
      </c>
      <c r="AF27" s="25">
        <v>0</v>
      </c>
      <c r="AG27" s="25">
        <v>1</v>
      </c>
    </row>
    <row r="28" spans="1:33" ht="13.5" customHeight="1">
      <c r="A28" s="1"/>
      <c r="B28" s="7" t="s">
        <v>71</v>
      </c>
      <c r="C28" s="8"/>
      <c r="D28" s="23">
        <f t="shared" si="4"/>
        <v>167</v>
      </c>
      <c r="E28" s="24">
        <v>0</v>
      </c>
      <c r="F28" s="24">
        <v>0</v>
      </c>
      <c r="G28" s="24">
        <v>38</v>
      </c>
      <c r="H28" s="24">
        <v>18</v>
      </c>
      <c r="I28" s="24">
        <v>41</v>
      </c>
      <c r="J28" s="24">
        <v>41</v>
      </c>
      <c r="K28" s="24">
        <v>27</v>
      </c>
      <c r="L28" s="24">
        <v>2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32</v>
      </c>
      <c r="T28" s="8"/>
      <c r="U28" s="25">
        <f t="shared" si="8"/>
        <v>12</v>
      </c>
      <c r="V28" s="25">
        <v>0</v>
      </c>
      <c r="W28" s="25">
        <v>0</v>
      </c>
      <c r="X28" s="25">
        <v>6</v>
      </c>
      <c r="Y28" s="25">
        <v>1</v>
      </c>
      <c r="Z28" s="25">
        <v>4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</row>
    <row r="29" spans="1:33" ht="13.5" customHeight="1">
      <c r="A29" s="1"/>
      <c r="B29" s="7" t="s">
        <v>72</v>
      </c>
      <c r="C29" s="8"/>
      <c r="D29" s="23">
        <f t="shared" si="4"/>
        <v>74</v>
      </c>
      <c r="E29" s="24">
        <v>0</v>
      </c>
      <c r="F29" s="24">
        <v>0</v>
      </c>
      <c r="G29" s="24">
        <v>24</v>
      </c>
      <c r="H29" s="24">
        <v>10</v>
      </c>
      <c r="I29" s="24">
        <v>18</v>
      </c>
      <c r="J29" s="24">
        <v>14</v>
      </c>
      <c r="K29" s="24">
        <v>4</v>
      </c>
      <c r="L29" s="24">
        <v>3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33</v>
      </c>
      <c r="T29" s="8"/>
      <c r="U29" s="25">
        <f t="shared" si="8"/>
        <v>190</v>
      </c>
      <c r="V29" s="25">
        <v>0</v>
      </c>
      <c r="W29" s="25">
        <v>0</v>
      </c>
      <c r="X29" s="25">
        <v>49</v>
      </c>
      <c r="Y29" s="25">
        <v>21</v>
      </c>
      <c r="Z29" s="25">
        <v>63</v>
      </c>
      <c r="AA29" s="25">
        <v>25</v>
      </c>
      <c r="AB29" s="25">
        <v>15</v>
      </c>
      <c r="AC29" s="25">
        <v>13</v>
      </c>
      <c r="AD29" s="25">
        <v>3</v>
      </c>
      <c r="AE29" s="25">
        <v>1</v>
      </c>
      <c r="AF29" s="25">
        <v>0</v>
      </c>
      <c r="AG29" s="25">
        <v>0</v>
      </c>
    </row>
    <row r="30" spans="1:33" ht="13.5" customHeight="1">
      <c r="A30" s="1"/>
      <c r="B30" s="7" t="s">
        <v>73</v>
      </c>
      <c r="C30" s="8"/>
      <c r="D30" s="23">
        <f t="shared" si="4"/>
        <v>131</v>
      </c>
      <c r="E30" s="24">
        <v>0</v>
      </c>
      <c r="F30" s="24">
        <v>0</v>
      </c>
      <c r="G30" s="24">
        <v>27</v>
      </c>
      <c r="H30" s="24">
        <v>26</v>
      </c>
      <c r="I30" s="24">
        <v>42</v>
      </c>
      <c r="J30" s="24">
        <v>18</v>
      </c>
      <c r="K30" s="24">
        <v>6</v>
      </c>
      <c r="L30" s="24">
        <v>9</v>
      </c>
      <c r="M30" s="24">
        <v>0</v>
      </c>
      <c r="N30" s="24">
        <v>3</v>
      </c>
      <c r="O30" s="24">
        <v>0</v>
      </c>
      <c r="P30" s="24">
        <v>0</v>
      </c>
      <c r="R30" s="1"/>
      <c r="S30" s="7" t="s">
        <v>34</v>
      </c>
      <c r="T30" s="8"/>
      <c r="U30" s="25">
        <f t="shared" si="8"/>
        <v>1399</v>
      </c>
      <c r="V30" s="25">
        <v>28</v>
      </c>
      <c r="W30" s="25">
        <v>5</v>
      </c>
      <c r="X30" s="25">
        <v>530</v>
      </c>
      <c r="Y30" s="25">
        <v>190</v>
      </c>
      <c r="Z30" s="25">
        <v>471</v>
      </c>
      <c r="AA30" s="25">
        <v>104</v>
      </c>
      <c r="AB30" s="25">
        <v>47</v>
      </c>
      <c r="AC30" s="25">
        <v>22</v>
      </c>
      <c r="AD30" s="25">
        <v>1</v>
      </c>
      <c r="AE30" s="25">
        <v>1</v>
      </c>
      <c r="AF30" s="25">
        <v>0</v>
      </c>
      <c r="AG30" s="25">
        <v>0</v>
      </c>
    </row>
    <row r="31" spans="1:33" ht="13.5" customHeight="1">
      <c r="A31" s="1"/>
      <c r="B31" s="7" t="s">
        <v>74</v>
      </c>
      <c r="C31" s="8"/>
      <c r="D31" s="23">
        <f t="shared" si="4"/>
        <v>576</v>
      </c>
      <c r="E31" s="24">
        <v>0</v>
      </c>
      <c r="F31" s="24">
        <v>0</v>
      </c>
      <c r="G31" s="24">
        <v>162</v>
      </c>
      <c r="H31" s="24">
        <v>85</v>
      </c>
      <c r="I31" s="24">
        <v>195</v>
      </c>
      <c r="J31" s="24">
        <v>96</v>
      </c>
      <c r="K31" s="24">
        <v>24</v>
      </c>
      <c r="L31" s="24">
        <v>6</v>
      </c>
      <c r="M31" s="24">
        <v>1</v>
      </c>
      <c r="N31" s="24">
        <v>4</v>
      </c>
      <c r="O31" s="24">
        <v>2</v>
      </c>
      <c r="P31" s="24">
        <v>1</v>
      </c>
      <c r="R31" s="1"/>
      <c r="S31" s="7" t="s">
        <v>35</v>
      </c>
      <c r="T31" s="8"/>
      <c r="U31" s="25">
        <f t="shared" si="8"/>
        <v>377</v>
      </c>
      <c r="V31" s="25">
        <v>0</v>
      </c>
      <c r="W31" s="25">
        <v>0</v>
      </c>
      <c r="X31" s="25">
        <v>157</v>
      </c>
      <c r="Y31" s="25">
        <v>78</v>
      </c>
      <c r="Z31" s="25">
        <v>116</v>
      </c>
      <c r="AA31" s="25">
        <v>23</v>
      </c>
      <c r="AB31" s="25">
        <v>3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</row>
    <row r="32" spans="1:33" ht="13.5" customHeight="1">
      <c r="A32" s="1"/>
      <c r="B32" s="7" t="s">
        <v>75</v>
      </c>
      <c r="C32" s="8"/>
      <c r="D32" s="23">
        <f t="shared" si="4"/>
        <v>525</v>
      </c>
      <c r="E32" s="24">
        <v>2</v>
      </c>
      <c r="F32" s="24">
        <v>3</v>
      </c>
      <c r="G32" s="24">
        <v>152</v>
      </c>
      <c r="H32" s="24">
        <v>75</v>
      </c>
      <c r="I32" s="24">
        <v>187</v>
      </c>
      <c r="J32" s="24">
        <v>80</v>
      </c>
      <c r="K32" s="24">
        <v>21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36</v>
      </c>
      <c r="T32" s="8"/>
      <c r="U32" s="25">
        <f t="shared" si="8"/>
        <v>89</v>
      </c>
      <c r="V32" s="25">
        <v>1</v>
      </c>
      <c r="W32" s="25">
        <v>0</v>
      </c>
      <c r="X32" s="25">
        <v>46</v>
      </c>
      <c r="Y32" s="25">
        <v>12</v>
      </c>
      <c r="Z32" s="25">
        <v>25</v>
      </c>
      <c r="AA32" s="25">
        <v>3</v>
      </c>
      <c r="AB32" s="25">
        <v>2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</row>
    <row r="33" spans="1:33" ht="13.5" customHeight="1">
      <c r="A33" s="1"/>
      <c r="B33" s="7" t="s">
        <v>76</v>
      </c>
      <c r="C33" s="8"/>
      <c r="D33" s="23">
        <f t="shared" si="4"/>
        <v>204</v>
      </c>
      <c r="E33" s="24">
        <v>1</v>
      </c>
      <c r="F33" s="24">
        <v>0</v>
      </c>
      <c r="G33" s="24">
        <v>59</v>
      </c>
      <c r="H33" s="24">
        <v>31</v>
      </c>
      <c r="I33" s="24">
        <v>73</v>
      </c>
      <c r="J33" s="24">
        <v>22</v>
      </c>
      <c r="K33" s="24">
        <v>9</v>
      </c>
      <c r="L33" s="24">
        <v>7</v>
      </c>
      <c r="M33" s="24">
        <v>1</v>
      </c>
      <c r="N33" s="24">
        <v>1</v>
      </c>
      <c r="O33" s="24">
        <v>0</v>
      </c>
      <c r="P33" s="24">
        <v>0</v>
      </c>
      <c r="R33" s="57" t="s">
        <v>37</v>
      </c>
      <c r="S33" s="57"/>
      <c r="T33" s="11"/>
      <c r="U33" s="60">
        <f>SUM(U34:U35)</f>
        <v>916</v>
      </c>
      <c r="V33" s="60">
        <f aca="true" t="shared" si="9" ref="V33:AG33">SUM(V34:V35)</f>
        <v>4</v>
      </c>
      <c r="W33" s="60">
        <f t="shared" si="9"/>
        <v>2</v>
      </c>
      <c r="X33" s="60">
        <f t="shared" si="9"/>
        <v>440</v>
      </c>
      <c r="Y33" s="60">
        <f t="shared" si="9"/>
        <v>132</v>
      </c>
      <c r="Z33" s="60">
        <f t="shared" si="9"/>
        <v>216</v>
      </c>
      <c r="AA33" s="60">
        <f t="shared" si="9"/>
        <v>76</v>
      </c>
      <c r="AB33" s="60">
        <f t="shared" si="9"/>
        <v>26</v>
      </c>
      <c r="AC33" s="60">
        <f t="shared" si="9"/>
        <v>13</v>
      </c>
      <c r="AD33" s="60">
        <f t="shared" si="9"/>
        <v>2</v>
      </c>
      <c r="AE33" s="60">
        <f t="shared" si="9"/>
        <v>4</v>
      </c>
      <c r="AF33" s="60">
        <f t="shared" si="9"/>
        <v>1</v>
      </c>
      <c r="AG33" s="60">
        <f t="shared" si="9"/>
        <v>0</v>
      </c>
    </row>
    <row r="34" spans="1:33" ht="13.5" customHeight="1">
      <c r="A34" s="1"/>
      <c r="B34" s="7" t="s">
        <v>77</v>
      </c>
      <c r="C34" s="8"/>
      <c r="D34" s="23">
        <f t="shared" si="4"/>
        <v>43</v>
      </c>
      <c r="E34" s="24">
        <v>0</v>
      </c>
      <c r="F34" s="24">
        <v>0</v>
      </c>
      <c r="G34" s="24">
        <v>13</v>
      </c>
      <c r="H34" s="24">
        <v>8</v>
      </c>
      <c r="I34" s="24">
        <v>13</v>
      </c>
      <c r="J34" s="24">
        <v>6</v>
      </c>
      <c r="K34" s="24">
        <v>2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38</v>
      </c>
      <c r="T34" s="8"/>
      <c r="U34" s="25">
        <f>SUM(V34:AG34)</f>
        <v>660</v>
      </c>
      <c r="V34" s="25">
        <v>3</v>
      </c>
      <c r="W34" s="25">
        <v>1</v>
      </c>
      <c r="X34" s="25">
        <v>358</v>
      </c>
      <c r="Y34" s="25">
        <v>97</v>
      </c>
      <c r="Z34" s="25">
        <v>145</v>
      </c>
      <c r="AA34" s="25">
        <v>41</v>
      </c>
      <c r="AB34" s="25">
        <v>12</v>
      </c>
      <c r="AC34" s="25">
        <v>3</v>
      </c>
      <c r="AD34" s="25">
        <v>0</v>
      </c>
      <c r="AE34" s="25">
        <v>0</v>
      </c>
      <c r="AF34" s="25">
        <v>0</v>
      </c>
      <c r="AG34" s="25">
        <v>0</v>
      </c>
    </row>
    <row r="35" spans="1:33" ht="13.5" customHeight="1">
      <c r="A35" s="1"/>
      <c r="B35" s="7" t="s">
        <v>78</v>
      </c>
      <c r="C35" s="8"/>
      <c r="D35" s="23">
        <f t="shared" si="4"/>
        <v>33</v>
      </c>
      <c r="E35" s="24">
        <v>0</v>
      </c>
      <c r="F35" s="24">
        <v>0</v>
      </c>
      <c r="G35" s="24">
        <v>4</v>
      </c>
      <c r="H35" s="24">
        <v>5</v>
      </c>
      <c r="I35" s="24">
        <v>9</v>
      </c>
      <c r="J35" s="24">
        <v>7</v>
      </c>
      <c r="K35" s="24">
        <v>5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39</v>
      </c>
      <c r="T35" s="8"/>
      <c r="U35" s="25">
        <f>SUM(V35:AG35)</f>
        <v>256</v>
      </c>
      <c r="V35" s="25">
        <v>1</v>
      </c>
      <c r="W35" s="25">
        <v>1</v>
      </c>
      <c r="X35" s="25">
        <v>82</v>
      </c>
      <c r="Y35" s="25">
        <v>35</v>
      </c>
      <c r="Z35" s="25">
        <v>71</v>
      </c>
      <c r="AA35" s="25">
        <v>35</v>
      </c>
      <c r="AB35" s="25">
        <v>14</v>
      </c>
      <c r="AC35" s="25">
        <v>10</v>
      </c>
      <c r="AD35" s="25">
        <v>2</v>
      </c>
      <c r="AE35" s="25">
        <v>4</v>
      </c>
      <c r="AF35" s="25">
        <v>1</v>
      </c>
      <c r="AG35" s="25">
        <v>0</v>
      </c>
    </row>
    <row r="36" spans="1:33" ht="13.5" customHeight="1">
      <c r="A36" s="1"/>
      <c r="B36" s="7" t="s">
        <v>79</v>
      </c>
      <c r="C36" s="8"/>
      <c r="D36" s="23">
        <f t="shared" si="4"/>
        <v>73</v>
      </c>
      <c r="E36" s="24">
        <v>0</v>
      </c>
      <c r="F36" s="24">
        <v>0</v>
      </c>
      <c r="G36" s="24">
        <v>22</v>
      </c>
      <c r="H36" s="24">
        <v>9</v>
      </c>
      <c r="I36" s="24">
        <v>25</v>
      </c>
      <c r="J36" s="24">
        <v>7</v>
      </c>
      <c r="K36" s="24">
        <v>3</v>
      </c>
      <c r="L36" s="24">
        <v>5</v>
      </c>
      <c r="M36" s="24">
        <v>1</v>
      </c>
      <c r="N36" s="24">
        <v>0</v>
      </c>
      <c r="O36" s="24">
        <v>1</v>
      </c>
      <c r="P36" s="24">
        <v>0</v>
      </c>
      <c r="R36" s="57" t="s">
        <v>40</v>
      </c>
      <c r="S36" s="57"/>
      <c r="T36" s="11"/>
      <c r="U36" s="60">
        <f aca="true" t="shared" si="10" ref="U36:AG36">SUM(U37:U38)</f>
        <v>282</v>
      </c>
      <c r="V36" s="60">
        <f t="shared" si="10"/>
        <v>12</v>
      </c>
      <c r="W36" s="60">
        <f t="shared" si="10"/>
        <v>6</v>
      </c>
      <c r="X36" s="60">
        <f t="shared" si="10"/>
        <v>114</v>
      </c>
      <c r="Y36" s="60">
        <f t="shared" si="10"/>
        <v>72</v>
      </c>
      <c r="Z36" s="60">
        <f t="shared" si="10"/>
        <v>50</v>
      </c>
      <c r="AA36" s="60">
        <f t="shared" si="10"/>
        <v>21</v>
      </c>
      <c r="AB36" s="60">
        <f t="shared" si="10"/>
        <v>7</v>
      </c>
      <c r="AC36" s="60">
        <f t="shared" si="10"/>
        <v>0</v>
      </c>
      <c r="AD36" s="60">
        <f t="shared" si="10"/>
        <v>0</v>
      </c>
      <c r="AE36" s="60">
        <f t="shared" si="10"/>
        <v>0</v>
      </c>
      <c r="AF36" s="60">
        <f t="shared" si="10"/>
        <v>0</v>
      </c>
      <c r="AG36" s="60">
        <f t="shared" si="10"/>
        <v>0</v>
      </c>
    </row>
    <row r="37" spans="1:33" ht="13.5" customHeight="1">
      <c r="A37" s="1"/>
      <c r="B37" s="7" t="s">
        <v>80</v>
      </c>
      <c r="C37" s="8"/>
      <c r="D37" s="23">
        <f t="shared" si="4"/>
        <v>13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41</v>
      </c>
      <c r="T37" s="8"/>
      <c r="U37" s="25">
        <f>SUM(V37:AG37)</f>
        <v>240</v>
      </c>
      <c r="V37" s="25">
        <v>12</v>
      </c>
      <c r="W37" s="25">
        <v>6</v>
      </c>
      <c r="X37" s="25">
        <v>99</v>
      </c>
      <c r="Y37" s="25">
        <v>68</v>
      </c>
      <c r="Z37" s="25">
        <v>38</v>
      </c>
      <c r="AA37" s="25">
        <v>12</v>
      </c>
      <c r="AB37" s="25">
        <v>5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</row>
    <row r="38" spans="1:33" ht="13.5" customHeight="1">
      <c r="A38" s="1"/>
      <c r="B38" s="7" t="s">
        <v>81</v>
      </c>
      <c r="C38" s="8"/>
      <c r="D38" s="23">
        <f t="shared" si="4"/>
        <v>3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42</v>
      </c>
      <c r="T38" s="8"/>
      <c r="U38" s="25">
        <f>SUM(V38:AG38)</f>
        <v>42</v>
      </c>
      <c r="V38" s="25">
        <v>0</v>
      </c>
      <c r="W38" s="25">
        <v>0</v>
      </c>
      <c r="X38" s="25">
        <v>15</v>
      </c>
      <c r="Y38" s="25">
        <v>4</v>
      </c>
      <c r="Z38" s="25">
        <v>12</v>
      </c>
      <c r="AA38" s="25">
        <v>9</v>
      </c>
      <c r="AB38" s="25">
        <v>2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</row>
    <row r="39" spans="1:33" ht="13.5" customHeight="1">
      <c r="A39" s="1"/>
      <c r="B39" s="7" t="s">
        <v>82</v>
      </c>
      <c r="C39" s="8"/>
      <c r="D39" s="23">
        <f t="shared" si="4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57" t="s">
        <v>43</v>
      </c>
      <c r="S39" s="57"/>
      <c r="T39" s="11"/>
      <c r="U39" s="60">
        <f aca="true" t="shared" si="11" ref="U39:AG39">SUM(U40:U43)</f>
        <v>105</v>
      </c>
      <c r="V39" s="60">
        <f t="shared" si="11"/>
        <v>0</v>
      </c>
      <c r="W39" s="60">
        <f t="shared" si="11"/>
        <v>1</v>
      </c>
      <c r="X39" s="60">
        <f t="shared" si="11"/>
        <v>10</v>
      </c>
      <c r="Y39" s="60">
        <f t="shared" si="11"/>
        <v>14</v>
      </c>
      <c r="Z39" s="60">
        <f t="shared" si="11"/>
        <v>41</v>
      </c>
      <c r="AA39" s="60">
        <f t="shared" si="11"/>
        <v>30</v>
      </c>
      <c r="AB39" s="60">
        <f t="shared" si="11"/>
        <v>9</v>
      </c>
      <c r="AC39" s="60">
        <f t="shared" si="11"/>
        <v>0</v>
      </c>
      <c r="AD39" s="60">
        <f t="shared" si="11"/>
        <v>0</v>
      </c>
      <c r="AE39" s="60">
        <f t="shared" si="11"/>
        <v>0</v>
      </c>
      <c r="AF39" s="60">
        <f t="shared" si="11"/>
        <v>0</v>
      </c>
      <c r="AG39" s="60">
        <f t="shared" si="11"/>
        <v>0</v>
      </c>
    </row>
    <row r="40" spans="1:33" ht="13.5" customHeight="1">
      <c r="A40" s="1"/>
      <c r="B40" s="7" t="s">
        <v>83</v>
      </c>
      <c r="C40" s="8"/>
      <c r="D40" s="23">
        <f t="shared" si="4"/>
        <v>402</v>
      </c>
      <c r="E40" s="24">
        <v>1</v>
      </c>
      <c r="F40" s="24">
        <v>0</v>
      </c>
      <c r="G40" s="24">
        <v>131</v>
      </c>
      <c r="H40" s="24">
        <v>44</v>
      </c>
      <c r="I40" s="24">
        <v>150</v>
      </c>
      <c r="J40" s="24">
        <v>49</v>
      </c>
      <c r="K40" s="24">
        <v>16</v>
      </c>
      <c r="L40" s="24">
        <v>8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44</v>
      </c>
      <c r="T40" s="8"/>
      <c r="U40" s="25">
        <f>SUM(V40:AG40)</f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</row>
    <row r="41" spans="1:33" ht="13.5" customHeight="1">
      <c r="A41" s="57" t="s">
        <v>84</v>
      </c>
      <c r="B41" s="57"/>
      <c r="C41" s="11"/>
      <c r="D41" s="27">
        <f>SUM(D42:D50)</f>
        <v>1961</v>
      </c>
      <c r="E41" s="27">
        <f aca="true" t="shared" si="12" ref="E41:P41">SUM(E42:E50)</f>
        <v>2</v>
      </c>
      <c r="F41" s="27">
        <f t="shared" si="12"/>
        <v>8</v>
      </c>
      <c r="G41" s="27">
        <f t="shared" si="12"/>
        <v>419</v>
      </c>
      <c r="H41" s="27">
        <f t="shared" si="12"/>
        <v>220</v>
      </c>
      <c r="I41" s="27">
        <f t="shared" si="12"/>
        <v>896</v>
      </c>
      <c r="J41" s="27">
        <f t="shared" si="12"/>
        <v>316</v>
      </c>
      <c r="K41" s="27">
        <f t="shared" si="12"/>
        <v>75</v>
      </c>
      <c r="L41" s="27">
        <f t="shared" si="12"/>
        <v>24</v>
      </c>
      <c r="M41" s="27">
        <f t="shared" si="12"/>
        <v>0</v>
      </c>
      <c r="N41" s="27">
        <f t="shared" si="12"/>
        <v>1</v>
      </c>
      <c r="O41" s="27">
        <f t="shared" si="12"/>
        <v>0</v>
      </c>
      <c r="P41" s="27">
        <f t="shared" si="12"/>
        <v>0</v>
      </c>
      <c r="R41" s="1"/>
      <c r="S41" s="7" t="s">
        <v>85</v>
      </c>
      <c r="T41" s="8"/>
      <c r="U41" s="25">
        <f>SUM(V41:AG41)</f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</row>
    <row r="42" spans="1:33" ht="13.5" customHeight="1">
      <c r="A42" s="1"/>
      <c r="B42" s="7" t="s">
        <v>86</v>
      </c>
      <c r="C42" s="8"/>
      <c r="D42" s="23">
        <f aca="true" t="shared" si="13" ref="D42:D50">SUM(E42:P42)</f>
        <v>340</v>
      </c>
      <c r="E42" s="24">
        <v>0</v>
      </c>
      <c r="F42" s="24">
        <v>1</v>
      </c>
      <c r="G42" s="24">
        <v>62</v>
      </c>
      <c r="H42" s="24">
        <v>35</v>
      </c>
      <c r="I42" s="24">
        <v>164</v>
      </c>
      <c r="J42" s="24">
        <v>49</v>
      </c>
      <c r="K42" s="24">
        <v>20</v>
      </c>
      <c r="L42" s="24">
        <v>8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45</v>
      </c>
      <c r="T42" s="8"/>
      <c r="U42" s="25">
        <f>SUM(V42:AG42)</f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</row>
    <row r="43" spans="1:33" ht="13.5" customHeight="1">
      <c r="A43" s="1"/>
      <c r="B43" s="7" t="s">
        <v>87</v>
      </c>
      <c r="C43" s="8"/>
      <c r="D43" s="23">
        <f t="shared" si="13"/>
        <v>148</v>
      </c>
      <c r="E43" s="24">
        <v>0</v>
      </c>
      <c r="F43" s="24">
        <v>1</v>
      </c>
      <c r="G43" s="24">
        <v>23</v>
      </c>
      <c r="H43" s="24">
        <v>16</v>
      </c>
      <c r="I43" s="24">
        <v>78</v>
      </c>
      <c r="J43" s="24">
        <v>28</v>
      </c>
      <c r="K43" s="24">
        <v>1</v>
      </c>
      <c r="L43" s="24">
        <v>1</v>
      </c>
      <c r="M43" s="24">
        <v>0</v>
      </c>
      <c r="N43" s="25">
        <v>0</v>
      </c>
      <c r="O43" s="24">
        <v>0</v>
      </c>
      <c r="P43" s="24">
        <v>0</v>
      </c>
      <c r="R43" s="1"/>
      <c r="S43" s="7" t="s">
        <v>46</v>
      </c>
      <c r="T43" s="8"/>
      <c r="U43" s="25">
        <f>SUM(V43:AG43)</f>
        <v>105</v>
      </c>
      <c r="V43" s="25">
        <v>0</v>
      </c>
      <c r="W43" s="25">
        <v>1</v>
      </c>
      <c r="X43" s="25">
        <v>10</v>
      </c>
      <c r="Y43" s="25">
        <v>14</v>
      </c>
      <c r="Z43" s="25">
        <v>41</v>
      </c>
      <c r="AA43" s="61">
        <v>30</v>
      </c>
      <c r="AB43" s="25">
        <v>9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</row>
    <row r="44" spans="1:33" ht="13.5" customHeight="1">
      <c r="A44" s="1"/>
      <c r="B44" s="7" t="s">
        <v>88</v>
      </c>
      <c r="C44" s="8"/>
      <c r="D44" s="23">
        <f t="shared" si="13"/>
        <v>280</v>
      </c>
      <c r="E44" s="24">
        <v>0</v>
      </c>
      <c r="F44" s="24">
        <v>0</v>
      </c>
      <c r="G44" s="24">
        <v>62</v>
      </c>
      <c r="H44" s="24">
        <v>39</v>
      </c>
      <c r="I44" s="24">
        <v>107</v>
      </c>
      <c r="J44" s="24">
        <v>53</v>
      </c>
      <c r="K44" s="24">
        <v>14</v>
      </c>
      <c r="L44" s="24">
        <v>5</v>
      </c>
      <c r="M44" s="24">
        <v>0</v>
      </c>
      <c r="N44" s="25">
        <v>0</v>
      </c>
      <c r="O44" s="24">
        <v>0</v>
      </c>
      <c r="P44" s="24">
        <v>0</v>
      </c>
      <c r="R44" s="57" t="s">
        <v>47</v>
      </c>
      <c r="S44" s="57"/>
      <c r="T44" s="11"/>
      <c r="U44" s="60">
        <f>SUM(U45:U48)</f>
        <v>318</v>
      </c>
      <c r="V44" s="60">
        <f aca="true" t="shared" si="14" ref="V44:AG44">SUM(V45:V48)</f>
        <v>4</v>
      </c>
      <c r="W44" s="60">
        <f t="shared" si="14"/>
        <v>3</v>
      </c>
      <c r="X44" s="60">
        <f t="shared" si="14"/>
        <v>158</v>
      </c>
      <c r="Y44" s="60">
        <f t="shared" si="14"/>
        <v>32</v>
      </c>
      <c r="Z44" s="60">
        <f t="shared" si="14"/>
        <v>79</v>
      </c>
      <c r="AA44" s="60">
        <f t="shared" si="14"/>
        <v>19</v>
      </c>
      <c r="AB44" s="60">
        <f t="shared" si="14"/>
        <v>7</v>
      </c>
      <c r="AC44" s="60">
        <f t="shared" si="14"/>
        <v>11</v>
      </c>
      <c r="AD44" s="60">
        <f t="shared" si="14"/>
        <v>1</v>
      </c>
      <c r="AE44" s="60">
        <f t="shared" si="14"/>
        <v>0</v>
      </c>
      <c r="AF44" s="60">
        <f t="shared" si="14"/>
        <v>2</v>
      </c>
      <c r="AG44" s="60">
        <f t="shared" si="14"/>
        <v>2</v>
      </c>
    </row>
    <row r="45" spans="1:33" ht="13.5" customHeight="1">
      <c r="A45" s="1"/>
      <c r="B45" s="7" t="s">
        <v>89</v>
      </c>
      <c r="C45" s="8"/>
      <c r="D45" s="23">
        <f t="shared" si="13"/>
        <v>61</v>
      </c>
      <c r="E45" s="24">
        <v>0</v>
      </c>
      <c r="F45" s="24">
        <v>1</v>
      </c>
      <c r="G45" s="24">
        <v>10</v>
      </c>
      <c r="H45" s="24">
        <v>9</v>
      </c>
      <c r="I45" s="24">
        <v>30</v>
      </c>
      <c r="J45" s="24">
        <v>11</v>
      </c>
      <c r="K45" s="24">
        <v>0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48</v>
      </c>
      <c r="T45" s="8"/>
      <c r="U45" s="38">
        <f aca="true" t="shared" si="15" ref="U45:U50">SUM(V45:AG45)</f>
        <v>4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2</v>
      </c>
      <c r="AG45" s="25">
        <v>2</v>
      </c>
    </row>
    <row r="46" spans="1:33" ht="13.5" customHeight="1">
      <c r="A46" s="1"/>
      <c r="B46" s="7" t="s">
        <v>90</v>
      </c>
      <c r="C46" s="8"/>
      <c r="D46" s="23">
        <f t="shared" si="13"/>
        <v>125</v>
      </c>
      <c r="E46" s="24">
        <v>0</v>
      </c>
      <c r="F46" s="24">
        <v>0</v>
      </c>
      <c r="G46" s="24">
        <v>47</v>
      </c>
      <c r="H46" s="24">
        <v>12</v>
      </c>
      <c r="I46" s="24">
        <v>52</v>
      </c>
      <c r="J46" s="24">
        <v>9</v>
      </c>
      <c r="K46" s="24">
        <v>3</v>
      </c>
      <c r="L46" s="24">
        <v>2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49</v>
      </c>
      <c r="T46" s="8"/>
      <c r="U46" s="38">
        <f t="shared" si="15"/>
        <v>71</v>
      </c>
      <c r="V46" s="25">
        <v>1</v>
      </c>
      <c r="W46" s="25">
        <v>1</v>
      </c>
      <c r="X46" s="25">
        <v>22</v>
      </c>
      <c r="Y46" s="61">
        <v>5</v>
      </c>
      <c r="Z46" s="25">
        <v>26</v>
      </c>
      <c r="AA46" s="25">
        <v>9</v>
      </c>
      <c r="AB46" s="25">
        <v>3</v>
      </c>
      <c r="AC46" s="25">
        <v>3</v>
      </c>
      <c r="AD46" s="25">
        <v>1</v>
      </c>
      <c r="AE46" s="25">
        <v>0</v>
      </c>
      <c r="AF46" s="25">
        <v>0</v>
      </c>
      <c r="AG46" s="25">
        <v>0</v>
      </c>
    </row>
    <row r="47" spans="1:33" ht="13.5" customHeight="1">
      <c r="A47" s="1"/>
      <c r="B47" s="7" t="s">
        <v>91</v>
      </c>
      <c r="C47" s="8"/>
      <c r="D47" s="23">
        <f t="shared" si="13"/>
        <v>414</v>
      </c>
      <c r="E47" s="24">
        <v>1</v>
      </c>
      <c r="F47" s="24">
        <v>1</v>
      </c>
      <c r="G47" s="24">
        <v>88</v>
      </c>
      <c r="H47" s="24">
        <v>46</v>
      </c>
      <c r="I47" s="24">
        <v>183</v>
      </c>
      <c r="J47" s="24">
        <v>79</v>
      </c>
      <c r="K47" s="24">
        <v>13</v>
      </c>
      <c r="L47" s="24">
        <v>3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50</v>
      </c>
      <c r="T47" s="8"/>
      <c r="U47" s="38">
        <f t="shared" si="15"/>
        <v>14</v>
      </c>
      <c r="V47" s="25">
        <v>0</v>
      </c>
      <c r="W47" s="25">
        <v>0</v>
      </c>
      <c r="X47" s="25">
        <v>5</v>
      </c>
      <c r="Y47" s="25">
        <v>1</v>
      </c>
      <c r="Z47" s="25">
        <v>0</v>
      </c>
      <c r="AA47" s="25">
        <v>1</v>
      </c>
      <c r="AB47" s="25">
        <v>1</v>
      </c>
      <c r="AC47" s="25">
        <v>6</v>
      </c>
      <c r="AD47" s="25">
        <v>0</v>
      </c>
      <c r="AE47" s="25">
        <v>0</v>
      </c>
      <c r="AF47" s="25">
        <v>0</v>
      </c>
      <c r="AG47" s="25">
        <v>0</v>
      </c>
    </row>
    <row r="48" spans="1:33" ht="13.5" customHeight="1">
      <c r="A48" s="1"/>
      <c r="B48" s="7" t="s">
        <v>92</v>
      </c>
      <c r="C48" s="8"/>
      <c r="D48" s="23">
        <f t="shared" si="13"/>
        <v>104</v>
      </c>
      <c r="E48" s="24">
        <v>0</v>
      </c>
      <c r="F48" s="24">
        <v>1</v>
      </c>
      <c r="G48" s="24">
        <v>17</v>
      </c>
      <c r="H48" s="24">
        <v>9</v>
      </c>
      <c r="I48" s="24">
        <v>50</v>
      </c>
      <c r="J48" s="24">
        <v>17</v>
      </c>
      <c r="K48" s="24">
        <v>7</v>
      </c>
      <c r="L48" s="24">
        <v>3</v>
      </c>
      <c r="M48" s="24">
        <v>0</v>
      </c>
      <c r="N48" s="25">
        <v>0</v>
      </c>
      <c r="O48" s="24">
        <v>0</v>
      </c>
      <c r="P48" s="24">
        <v>0</v>
      </c>
      <c r="R48" s="1"/>
      <c r="S48" s="41" t="s">
        <v>51</v>
      </c>
      <c r="T48" s="8"/>
      <c r="U48" s="38">
        <f>SUM(V48:AG48)</f>
        <v>229</v>
      </c>
      <c r="V48" s="25">
        <v>3</v>
      </c>
      <c r="W48" s="25">
        <v>2</v>
      </c>
      <c r="X48" s="25">
        <v>131</v>
      </c>
      <c r="Y48" s="25">
        <v>26</v>
      </c>
      <c r="Z48" s="25">
        <v>53</v>
      </c>
      <c r="AA48" s="25">
        <v>9</v>
      </c>
      <c r="AB48" s="25">
        <v>3</v>
      </c>
      <c r="AC48" s="25">
        <v>2</v>
      </c>
      <c r="AD48" s="25">
        <v>0</v>
      </c>
      <c r="AE48" s="25">
        <v>0</v>
      </c>
      <c r="AF48" s="25">
        <v>0</v>
      </c>
      <c r="AG48" s="25">
        <v>0</v>
      </c>
    </row>
    <row r="49" spans="1:33" ht="13.5" customHeight="1">
      <c r="A49" s="1"/>
      <c r="B49" s="7" t="s">
        <v>93</v>
      </c>
      <c r="C49" s="8"/>
      <c r="D49" s="23">
        <f t="shared" si="13"/>
        <v>26</v>
      </c>
      <c r="E49" s="24">
        <v>0</v>
      </c>
      <c r="F49" s="24">
        <v>1</v>
      </c>
      <c r="G49" s="24">
        <v>12</v>
      </c>
      <c r="H49" s="24">
        <v>3</v>
      </c>
      <c r="I49" s="24">
        <v>9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57" t="s">
        <v>52</v>
      </c>
      <c r="S49" s="57"/>
      <c r="T49" s="11"/>
      <c r="U49" s="39">
        <f t="shared" si="15"/>
        <v>1445</v>
      </c>
      <c r="V49" s="60">
        <v>4</v>
      </c>
      <c r="W49" s="60">
        <v>2</v>
      </c>
      <c r="X49" s="60">
        <v>635</v>
      </c>
      <c r="Y49" s="60">
        <v>181</v>
      </c>
      <c r="Z49" s="60">
        <v>422</v>
      </c>
      <c r="AA49" s="60">
        <v>121</v>
      </c>
      <c r="AB49" s="60">
        <v>51</v>
      </c>
      <c r="AC49" s="60">
        <v>21</v>
      </c>
      <c r="AD49" s="60">
        <v>5</v>
      </c>
      <c r="AE49" s="60">
        <v>3</v>
      </c>
      <c r="AF49" s="60">
        <v>0</v>
      </c>
      <c r="AG49" s="60">
        <v>0</v>
      </c>
    </row>
    <row r="50" spans="1:33" ht="13.5" customHeight="1">
      <c r="A50" s="1"/>
      <c r="B50" s="7" t="s">
        <v>83</v>
      </c>
      <c r="C50" s="8"/>
      <c r="D50" s="23">
        <f t="shared" si="13"/>
        <v>463</v>
      </c>
      <c r="E50" s="24">
        <v>1</v>
      </c>
      <c r="F50" s="24">
        <v>2</v>
      </c>
      <c r="G50" s="24">
        <v>98</v>
      </c>
      <c r="H50" s="24">
        <v>51</v>
      </c>
      <c r="I50" s="24">
        <v>223</v>
      </c>
      <c r="J50" s="24">
        <v>69</v>
      </c>
      <c r="K50" s="24">
        <v>17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59" t="s">
        <v>53</v>
      </c>
      <c r="S50" s="59"/>
      <c r="T50" s="29"/>
      <c r="U50" s="40">
        <f t="shared" si="15"/>
        <v>62</v>
      </c>
      <c r="V50" s="30">
        <v>11</v>
      </c>
      <c r="W50" s="30">
        <v>4</v>
      </c>
      <c r="X50" s="30">
        <v>27</v>
      </c>
      <c r="Y50" s="30">
        <v>0</v>
      </c>
      <c r="Z50" s="30">
        <v>3</v>
      </c>
      <c r="AA50" s="30">
        <v>7</v>
      </c>
      <c r="AB50" s="30">
        <v>8</v>
      </c>
      <c r="AC50" s="30">
        <v>1</v>
      </c>
      <c r="AD50" s="30">
        <v>0</v>
      </c>
      <c r="AE50" s="30">
        <v>0</v>
      </c>
      <c r="AF50" s="30">
        <v>0</v>
      </c>
      <c r="AG50" s="30">
        <v>1</v>
      </c>
    </row>
    <row r="51" spans="1:33" ht="13.5" customHeight="1">
      <c r="A51" s="57" t="s">
        <v>94</v>
      </c>
      <c r="B51" s="57"/>
      <c r="C51" s="11"/>
      <c r="D51" s="27">
        <f>SUM(D52,U5:U11)</f>
        <v>3069</v>
      </c>
      <c r="E51" s="27">
        <f>SUM(E52,V5:V11)</f>
        <v>32</v>
      </c>
      <c r="F51" s="27">
        <f aca="true" t="shared" si="16" ref="F51:P51">SUM(F52,W5:W11)</f>
        <v>7</v>
      </c>
      <c r="G51" s="27">
        <f t="shared" si="16"/>
        <v>1302</v>
      </c>
      <c r="H51" s="27">
        <f t="shared" si="16"/>
        <v>521</v>
      </c>
      <c r="I51" s="27">
        <f t="shared" si="16"/>
        <v>895</v>
      </c>
      <c r="J51" s="27">
        <f t="shared" si="16"/>
        <v>213</v>
      </c>
      <c r="K51" s="27">
        <f t="shared" si="16"/>
        <v>87</v>
      </c>
      <c r="L51" s="27">
        <f t="shared" si="16"/>
        <v>10</v>
      </c>
      <c r="M51" s="27">
        <f t="shared" si="16"/>
        <v>2</v>
      </c>
      <c r="N51" s="27">
        <f t="shared" si="16"/>
        <v>0</v>
      </c>
      <c r="O51" s="27">
        <f t="shared" si="16"/>
        <v>0</v>
      </c>
      <c r="P51" s="27">
        <f t="shared" si="16"/>
        <v>0</v>
      </c>
      <c r="R51" s="31"/>
      <c r="S51" s="31"/>
      <c r="T51" s="3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 customHeight="1">
      <c r="A52" s="1"/>
      <c r="B52" s="7" t="s">
        <v>95</v>
      </c>
      <c r="C52" s="8"/>
      <c r="D52" s="23">
        <f>SUM(E52:P52)</f>
        <v>744</v>
      </c>
      <c r="E52" s="24">
        <v>8</v>
      </c>
      <c r="F52" s="24">
        <v>4</v>
      </c>
      <c r="G52" s="24">
        <v>338</v>
      </c>
      <c r="H52" s="24">
        <v>127</v>
      </c>
      <c r="I52" s="24">
        <v>185</v>
      </c>
      <c r="J52" s="24">
        <v>51</v>
      </c>
      <c r="K52" s="24">
        <v>26</v>
      </c>
      <c r="L52" s="24">
        <v>4</v>
      </c>
      <c r="M52" s="24">
        <v>1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4"/>
      <c r="T53" s="34"/>
      <c r="U53" s="18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4"/>
      <c r="T54" s="34"/>
      <c r="U54" s="1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58" t="s">
        <v>124</v>
      </c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28"/>
      <c r="AE55" s="28"/>
      <c r="AF55" s="28"/>
      <c r="AG55" s="28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28"/>
      <c r="AE56" s="28"/>
      <c r="AF56" s="28"/>
      <c r="AG56" s="28"/>
    </row>
    <row r="57" spans="1:33" ht="20.25" customHeight="1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28"/>
      <c r="AE57" s="28"/>
      <c r="AF57" s="28"/>
      <c r="AG57" s="28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A51:B51"/>
    <mergeCell ref="R39:S39"/>
    <mergeCell ref="A41:B41"/>
    <mergeCell ref="R44:S44"/>
    <mergeCell ref="R49:S49"/>
    <mergeCell ref="R55:AC57"/>
    <mergeCell ref="R15:S15"/>
    <mergeCell ref="R25:S25"/>
    <mergeCell ref="R33:S33"/>
    <mergeCell ref="R36:S36"/>
    <mergeCell ref="R50:S50"/>
    <mergeCell ref="A9:B9"/>
    <mergeCell ref="A10:B10"/>
    <mergeCell ref="A11:B11"/>
    <mergeCell ref="R12:S12"/>
    <mergeCell ref="A5:B5"/>
    <mergeCell ref="A6:B6"/>
    <mergeCell ref="A7:B7"/>
    <mergeCell ref="A8:B8"/>
    <mergeCell ref="G1:O1"/>
    <mergeCell ref="S1:Z1"/>
    <mergeCell ref="A3:C4"/>
    <mergeCell ref="D3:D4"/>
    <mergeCell ref="E3:P3"/>
    <mergeCell ref="R3:T4"/>
    <mergeCell ref="U3:U4"/>
    <mergeCell ref="V3:AG3"/>
  </mergeCells>
  <printOptions/>
  <pageMargins left="0.75" right="0.58" top="1" bottom="0.89" header="0.512" footer="0.512"/>
  <pageSetup horizontalDpi="600" verticalDpi="600" orientation="portrait" paperSize="9" r:id="rId1"/>
  <ignoredErrors>
    <ignoredError sqref="E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2009-01-07T07:12:47Z</cp:lastPrinted>
  <dcterms:created xsi:type="dcterms:W3CDTF">2002-11-26T01:14:42Z</dcterms:created>
  <dcterms:modified xsi:type="dcterms:W3CDTF">2011-01-24T02:22:27Z</dcterms:modified>
  <cp:category/>
  <cp:version/>
  <cp:contentType/>
  <cp:contentStatus/>
</cp:coreProperties>
</file>