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35" activeTab="0"/>
  </bookViews>
  <sheets>
    <sheet name="237.1 h20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<sst xmlns="http://schemas.openxmlformats.org/spreadsheetml/2006/main" count="41" uniqueCount="35">
  <si>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（単位　件）</t>
  </si>
  <si>
    <t>事　　　件</t>
  </si>
  <si>
    <t>受理</t>
  </si>
  <si>
    <t>既済</t>
  </si>
  <si>
    <t>未済</t>
  </si>
  <si>
    <t>事　　　　件</t>
  </si>
  <si>
    <t>総数</t>
  </si>
  <si>
    <t>旧受</t>
  </si>
  <si>
    <t>新受</t>
  </si>
  <si>
    <t>保全命令</t>
  </si>
  <si>
    <t>過料</t>
  </si>
  <si>
    <t>雑</t>
  </si>
  <si>
    <t>再生</t>
  </si>
  <si>
    <t>23-2-1地方裁判所</t>
  </si>
  <si>
    <t>平成19年</t>
  </si>
  <si>
    <t>行  政  訴  訟</t>
  </si>
  <si>
    <t>控訴</t>
  </si>
  <si>
    <t>第一審通常訴訟</t>
  </si>
  <si>
    <t>労働審判</t>
  </si>
  <si>
    <t>その他の事件</t>
  </si>
  <si>
    <r>
      <t>23-2</t>
    </r>
    <r>
      <rPr>
        <sz val="14"/>
        <rFont val="ＭＳ 明朝"/>
        <family val="1"/>
      </rPr>
      <t>民事訴訟等の状況</t>
    </r>
  </si>
  <si>
    <t>小規模個人再生</t>
  </si>
  <si>
    <t>給与所得者等再生</t>
  </si>
  <si>
    <t>配偶者暴力に
関する保護命令</t>
  </si>
  <si>
    <t>　　　　　法人･その他</t>
  </si>
  <si>
    <t>破産 自然人</t>
  </si>
  <si>
    <t>　　　　　担保権実行</t>
  </si>
  <si>
    <t>　　　　 強制執行</t>
  </si>
  <si>
    <t>民事執行 配当等手続</t>
  </si>
  <si>
    <t>手形・小切手訴訟</t>
  </si>
  <si>
    <t>平成16年</t>
  </si>
  <si>
    <t>平成17年</t>
  </si>
  <si>
    <t>平成18年</t>
  </si>
  <si>
    <t>平成20年</t>
  </si>
  <si>
    <t>資料　富山地方裁判所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</si>
</sst>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  <numFmt numFmtId="184" formatCode="#\ ###\ ##0\ ;;\-\ \ \ "/>
  </numFmts>
  <fonts count="11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82" fontId="1" fillId="0" borderId="0" xfId="0" applyNumberFormat="1" applyFont="1" applyBorder="1" applyAlignment="1">
      <alignment horizontal="right" vertical="center"/>
    </xf>
    <xf numFmtId="182" fontId="1" fillId="0" borderId="6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horizontal="distributed" vertical="center"/>
    </xf>
    <xf numFmtId="181" fontId="1" fillId="0" borderId="0" xfId="0" applyNumberFormat="1" applyFont="1" applyBorder="1" applyAlignment="1">
      <alignment horizontal="distributed" vertical="center"/>
    </xf>
    <xf numFmtId="180" fontId="1" fillId="0" borderId="5" xfId="0" applyNumberFormat="1" applyFont="1" applyBorder="1" applyAlignment="1">
      <alignment horizontal="distributed" vertical="center"/>
    </xf>
    <xf numFmtId="182" fontId="6" fillId="0" borderId="0" xfId="0" applyNumberFormat="1" applyFont="1" applyBorder="1" applyAlignment="1">
      <alignment horizontal="right" vertical="center"/>
    </xf>
    <xf numFmtId="182" fontId="6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distributed" vertical="center"/>
    </xf>
    <xf numFmtId="181" fontId="1" fillId="0" borderId="0" xfId="0" applyNumberFormat="1" applyFont="1" applyBorder="1" applyAlignment="1">
      <alignment horizontal="distributed" vertical="center"/>
    </xf>
    <xf numFmtId="182" fontId="1" fillId="0" borderId="7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81" fontId="6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" fillId="0" borderId="0" xfId="0" applyFont="1" applyAlignment="1">
      <alignment/>
    </xf>
    <xf numFmtId="176" fontId="1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181" fontId="1" fillId="0" borderId="8" xfId="0" applyNumberFormat="1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82" fontId="1" fillId="0" borderId="0" xfId="0" applyNumberFormat="1" applyFont="1" applyBorder="1" applyAlignment="1">
      <alignment horizontal="right" vertical="center"/>
    </xf>
    <xf numFmtId="182" fontId="1" fillId="0" borderId="7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horizontal="distributed" vertical="center"/>
    </xf>
    <xf numFmtId="182" fontId="1" fillId="0" borderId="9" xfId="0" applyNumberFormat="1" applyFont="1" applyBorder="1" applyAlignment="1">
      <alignment horizontal="right" vertical="center"/>
    </xf>
    <xf numFmtId="183" fontId="1" fillId="0" borderId="8" xfId="0" applyNumberFormat="1" applyFont="1" applyBorder="1" applyAlignment="1">
      <alignment horizontal="right" vertical="center"/>
    </xf>
    <xf numFmtId="182" fontId="1" fillId="0" borderId="8" xfId="0" applyNumberFormat="1" applyFont="1" applyBorder="1" applyAlignment="1">
      <alignment horizontal="right" vertical="center"/>
    </xf>
    <xf numFmtId="182" fontId="1" fillId="0" borderId="10" xfId="0" applyNumberFormat="1" applyFont="1" applyBorder="1" applyAlignment="1">
      <alignment horizontal="right" vertical="center"/>
    </xf>
    <xf numFmtId="180" fontId="1" fillId="0" borderId="5" xfId="0" applyNumberFormat="1" applyFont="1" applyBorder="1" applyAlignment="1">
      <alignment horizontal="distributed" vertical="center"/>
    </xf>
    <xf numFmtId="183" fontId="1" fillId="0" borderId="0" xfId="0" applyNumberFormat="1" applyFont="1" applyBorder="1" applyAlignment="1">
      <alignment horizontal="right" vertical="center"/>
    </xf>
    <xf numFmtId="181" fontId="6" fillId="0" borderId="8" xfId="0" applyNumberFormat="1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6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181" fontId="1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2" fontId="1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distributed" vertical="center"/>
    </xf>
    <xf numFmtId="180" fontId="1" fillId="0" borderId="0" xfId="0" applyNumberFormat="1" applyFont="1" applyBorder="1" applyAlignment="1">
      <alignment horizontal="distributed" vertical="center"/>
    </xf>
    <xf numFmtId="181" fontId="1" fillId="0" borderId="0" xfId="0" applyNumberFormat="1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/>
    </xf>
    <xf numFmtId="0" fontId="1" fillId="0" borderId="14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6</xdr:row>
      <xdr:rowOff>19050</xdr:rowOff>
    </xdr:from>
    <xdr:to>
      <xdr:col>10</xdr:col>
      <xdr:colOff>361950</xdr:colOff>
      <xdr:row>8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733800" y="1047750"/>
          <a:ext cx="47625" cy="295275"/>
        </a:xfrm>
        <a:prstGeom prst="leftBrace">
          <a:avLst>
            <a:gd name="adj" fmla="val -26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9</xdr:row>
      <xdr:rowOff>28575</xdr:rowOff>
    </xdr:from>
    <xdr:to>
      <xdr:col>10</xdr:col>
      <xdr:colOff>361950</xdr:colOff>
      <xdr:row>10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733800" y="1457325"/>
          <a:ext cx="47625" cy="209550"/>
        </a:xfrm>
        <a:prstGeom prst="leftBrace">
          <a:avLst>
            <a:gd name="adj" fmla="val -26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zoomScale="120" zoomScaleNormal="120" workbookViewId="0" topLeftCell="A1">
      <selection activeCell="K24" sqref="K24"/>
    </sheetView>
  </sheetViews>
  <sheetFormatPr defaultColWidth="9.00390625" defaultRowHeight="13.5"/>
  <cols>
    <col min="1" max="1" width="0.6171875" style="1" customWidth="1"/>
    <col min="2" max="2" width="13.125" style="1" customWidth="1"/>
    <col min="3" max="3" width="0.875" style="1" customWidth="1"/>
    <col min="4" max="4" width="6.00390625" style="1" customWidth="1"/>
    <col min="5" max="8" width="5.25390625" style="1" customWidth="1"/>
    <col min="9" max="9" width="0.6171875" style="1" customWidth="1"/>
    <col min="10" max="10" width="2.625" style="1" customWidth="1"/>
    <col min="11" max="11" width="13.25390625" style="1" customWidth="1"/>
    <col min="12" max="12" width="1.12109375" style="1" customWidth="1"/>
    <col min="13" max="16" width="5.25390625" style="1" customWidth="1"/>
    <col min="17" max="17" width="5.375" style="1" customWidth="1"/>
    <col min="18" max="18" width="2.25390625" style="2" customWidth="1"/>
    <col min="19" max="19" width="1.625" style="1" customWidth="1"/>
    <col min="20" max="20" width="1.4921875" style="1" customWidth="1"/>
    <col min="21" max="16384" width="8.875" style="1" customWidth="1"/>
  </cols>
  <sheetData>
    <row r="1" spans="5:13" ht="23.25" customHeight="1">
      <c r="E1" s="71" t="s">
        <v>20</v>
      </c>
      <c r="F1" s="72"/>
      <c r="G1" s="72"/>
      <c r="H1" s="72"/>
      <c r="I1" s="72"/>
      <c r="J1" s="72"/>
      <c r="K1" s="72"/>
      <c r="L1" s="72"/>
      <c r="M1" s="72"/>
    </row>
    <row r="2" spans="2:17" ht="15.75" customHeight="1">
      <c r="B2" s="2"/>
      <c r="C2" s="2"/>
      <c r="D2" s="2"/>
      <c r="E2" s="73" t="s">
        <v>13</v>
      </c>
      <c r="F2" s="74"/>
      <c r="G2" s="74"/>
      <c r="H2" s="74"/>
      <c r="I2" s="74"/>
      <c r="J2" s="74"/>
      <c r="K2" s="74"/>
      <c r="L2" s="74"/>
      <c r="M2" s="74"/>
      <c r="P2" s="30"/>
      <c r="Q2" s="29" t="s">
        <v>0</v>
      </c>
    </row>
    <row r="3" spans="1:13" ht="3" customHeight="1">
      <c r="A3" s="2"/>
      <c r="B3" s="2"/>
      <c r="C3" s="2"/>
      <c r="D3" s="2"/>
      <c r="E3" s="2"/>
      <c r="F3" s="2"/>
      <c r="G3" s="4"/>
      <c r="H3" s="4"/>
      <c r="I3" s="4"/>
      <c r="J3" s="4"/>
      <c r="K3" s="4"/>
      <c r="L3" s="4"/>
      <c r="M3" s="3"/>
    </row>
    <row r="4" spans="1:18" s="7" customFormat="1" ht="18" customHeight="1">
      <c r="A4" s="56" t="s">
        <v>1</v>
      </c>
      <c r="B4" s="76"/>
      <c r="C4" s="77"/>
      <c r="D4" s="78" t="s">
        <v>2</v>
      </c>
      <c r="E4" s="79"/>
      <c r="F4" s="80"/>
      <c r="G4" s="54" t="s">
        <v>3</v>
      </c>
      <c r="H4" s="81" t="s">
        <v>4</v>
      </c>
      <c r="I4" s="75" t="s">
        <v>5</v>
      </c>
      <c r="J4" s="76"/>
      <c r="K4" s="76"/>
      <c r="L4" s="77"/>
      <c r="M4" s="78" t="s">
        <v>2</v>
      </c>
      <c r="N4" s="79"/>
      <c r="O4" s="80"/>
      <c r="P4" s="54" t="s">
        <v>3</v>
      </c>
      <c r="Q4" s="56" t="s">
        <v>4</v>
      </c>
      <c r="R4" s="4"/>
    </row>
    <row r="5" spans="1:18" s="7" customFormat="1" ht="18" customHeight="1">
      <c r="A5" s="52"/>
      <c r="B5" s="52"/>
      <c r="C5" s="53"/>
      <c r="D5" s="8" t="s">
        <v>6</v>
      </c>
      <c r="E5" s="8" t="s">
        <v>7</v>
      </c>
      <c r="F5" s="8" t="s">
        <v>8</v>
      </c>
      <c r="G5" s="55"/>
      <c r="H5" s="82"/>
      <c r="I5" s="51"/>
      <c r="J5" s="52"/>
      <c r="K5" s="52"/>
      <c r="L5" s="53"/>
      <c r="M5" s="8" t="s">
        <v>6</v>
      </c>
      <c r="N5" s="8" t="s">
        <v>7</v>
      </c>
      <c r="O5" s="8" t="s">
        <v>8</v>
      </c>
      <c r="P5" s="55"/>
      <c r="Q5" s="57"/>
      <c r="R5" s="4"/>
    </row>
    <row r="6" spans="2:18" s="7" customFormat="1" ht="3" customHeight="1">
      <c r="B6" s="5"/>
      <c r="C6" s="9"/>
      <c r="D6" s="5"/>
      <c r="E6" s="5"/>
      <c r="F6" s="5"/>
      <c r="G6" s="5"/>
      <c r="H6" s="6"/>
      <c r="I6" s="5"/>
      <c r="J6" s="5"/>
      <c r="K6" s="5"/>
      <c r="L6" s="9"/>
      <c r="M6" s="5"/>
      <c r="N6" s="4"/>
      <c r="R6" s="4"/>
    </row>
    <row r="7" spans="2:18" s="7" customFormat="1" ht="10.5" customHeight="1">
      <c r="B7" s="10" t="s">
        <v>30</v>
      </c>
      <c r="C7" s="11"/>
      <c r="D7" s="12">
        <v>10491</v>
      </c>
      <c r="E7" s="12">
        <v>3730</v>
      </c>
      <c r="F7" s="12">
        <v>6761</v>
      </c>
      <c r="G7" s="12">
        <v>7219</v>
      </c>
      <c r="H7" s="13">
        <v>3272</v>
      </c>
      <c r="I7" s="14"/>
      <c r="J7" s="58" t="s">
        <v>28</v>
      </c>
      <c r="K7" s="59"/>
      <c r="L7" s="16"/>
      <c r="M7" s="12">
        <f aca="true" t="shared" si="0" ref="M7:M15">N7+O7</f>
        <v>827</v>
      </c>
      <c r="N7" s="12">
        <v>177</v>
      </c>
      <c r="O7" s="12">
        <v>650</v>
      </c>
      <c r="P7" s="12">
        <v>629</v>
      </c>
      <c r="Q7" s="12">
        <f>M7-P7</f>
        <v>198</v>
      </c>
      <c r="R7" s="4"/>
    </row>
    <row r="8" spans="2:18" s="7" customFormat="1" ht="10.5" customHeight="1">
      <c r="B8" s="10" t="s">
        <v>31</v>
      </c>
      <c r="C8" s="11"/>
      <c r="D8" s="12">
        <v>8873</v>
      </c>
      <c r="E8" s="12">
        <v>3272</v>
      </c>
      <c r="F8" s="12">
        <v>5601</v>
      </c>
      <c r="G8" s="12">
        <v>6254</v>
      </c>
      <c r="H8" s="13">
        <v>2619</v>
      </c>
      <c r="I8" s="14"/>
      <c r="J8" s="58" t="s">
        <v>27</v>
      </c>
      <c r="K8" s="59"/>
      <c r="L8" s="16"/>
      <c r="M8" s="12">
        <f t="shared" si="0"/>
        <v>1297</v>
      </c>
      <c r="N8" s="12">
        <v>571</v>
      </c>
      <c r="O8" s="12">
        <v>726</v>
      </c>
      <c r="P8" s="12">
        <v>712</v>
      </c>
      <c r="Q8" s="12">
        <f aca="true" t="shared" si="1" ref="Q8:Q18">M8-P8</f>
        <v>585</v>
      </c>
      <c r="R8" s="4"/>
    </row>
    <row r="9" spans="2:18" s="7" customFormat="1" ht="10.5" customHeight="1">
      <c r="B9" s="10" t="s">
        <v>32</v>
      </c>
      <c r="C9" s="11"/>
      <c r="D9" s="12">
        <v>8205</v>
      </c>
      <c r="E9" s="12">
        <v>2619</v>
      </c>
      <c r="F9" s="12">
        <v>5586</v>
      </c>
      <c r="G9" s="12">
        <v>5745</v>
      </c>
      <c r="H9" s="13">
        <v>2460</v>
      </c>
      <c r="I9" s="14"/>
      <c r="J9" s="58" t="s">
        <v>26</v>
      </c>
      <c r="K9" s="59"/>
      <c r="L9" s="16"/>
      <c r="M9" s="12">
        <f t="shared" si="0"/>
        <v>684</v>
      </c>
      <c r="N9" s="12">
        <v>270</v>
      </c>
      <c r="O9" s="12">
        <v>414</v>
      </c>
      <c r="P9" s="12">
        <v>317</v>
      </c>
      <c r="Q9" s="12">
        <f t="shared" si="1"/>
        <v>367</v>
      </c>
      <c r="R9" s="4"/>
    </row>
    <row r="10" spans="2:18" s="7" customFormat="1" ht="10.5" customHeight="1">
      <c r="B10" s="10" t="s">
        <v>14</v>
      </c>
      <c r="C10" s="11"/>
      <c r="D10" s="12">
        <v>7174</v>
      </c>
      <c r="E10" s="12">
        <v>2460</v>
      </c>
      <c r="F10" s="12">
        <v>4714</v>
      </c>
      <c r="G10" s="12">
        <v>5031</v>
      </c>
      <c r="H10" s="13">
        <v>2143</v>
      </c>
      <c r="I10" s="14"/>
      <c r="J10" s="58" t="s">
        <v>25</v>
      </c>
      <c r="K10" s="59"/>
      <c r="L10" s="16"/>
      <c r="M10" s="12">
        <f t="shared" si="0"/>
        <v>935</v>
      </c>
      <c r="N10" s="12">
        <v>231</v>
      </c>
      <c r="O10" s="12">
        <v>704</v>
      </c>
      <c r="P10" s="12">
        <v>612</v>
      </c>
      <c r="Q10" s="12">
        <f t="shared" si="1"/>
        <v>323</v>
      </c>
      <c r="R10" s="4"/>
    </row>
    <row r="11" spans="2:18" s="7" customFormat="1" ht="10.5" customHeight="1">
      <c r="B11" s="28" t="s">
        <v>33</v>
      </c>
      <c r="C11" s="19"/>
      <c r="D11" s="17">
        <f>SUM(D13:D20)+SUM(M7:M18)</f>
        <v>7137</v>
      </c>
      <c r="E11" s="17">
        <f>SUM(E13:E20)+SUM(N7:N18)</f>
        <v>2143</v>
      </c>
      <c r="F11" s="17">
        <f>SUM(F13:F19)+SUM(O7:O18)</f>
        <v>4994</v>
      </c>
      <c r="G11" s="17">
        <f>SUM(G13:G19)+SUM(P7:P18)</f>
        <v>4708</v>
      </c>
      <c r="H11" s="18">
        <f>SUM(H13:H19)+SUM(Q7:Q18)</f>
        <v>2429</v>
      </c>
      <c r="I11" s="20"/>
      <c r="J11" s="58" t="s">
        <v>24</v>
      </c>
      <c r="K11" s="59"/>
      <c r="L11" s="16"/>
      <c r="M11" s="12">
        <f t="shared" si="0"/>
        <v>229</v>
      </c>
      <c r="N11" s="12">
        <v>113</v>
      </c>
      <c r="O11" s="12">
        <v>116</v>
      </c>
      <c r="P11" s="12">
        <v>90</v>
      </c>
      <c r="Q11" s="12">
        <f t="shared" si="1"/>
        <v>139</v>
      </c>
      <c r="R11" s="4"/>
    </row>
    <row r="12" spans="2:18" s="7" customFormat="1" ht="10.5" customHeight="1">
      <c r="B12" s="10"/>
      <c r="C12" s="11"/>
      <c r="D12" s="12"/>
      <c r="E12" s="12"/>
      <c r="F12" s="12"/>
      <c r="G12" s="12"/>
      <c r="H12" s="13"/>
      <c r="I12" s="20"/>
      <c r="J12" s="58" t="s">
        <v>12</v>
      </c>
      <c r="K12" s="59"/>
      <c r="M12" s="21">
        <f t="shared" si="0"/>
        <v>14</v>
      </c>
      <c r="N12" s="12">
        <v>8</v>
      </c>
      <c r="O12" s="48">
        <v>6</v>
      </c>
      <c r="P12" s="12">
        <v>5</v>
      </c>
      <c r="Q12" s="12">
        <f t="shared" si="1"/>
        <v>9</v>
      </c>
      <c r="R12" s="12"/>
    </row>
    <row r="13" spans="2:18" s="7" customFormat="1" ht="10.5" customHeight="1">
      <c r="B13" s="10" t="s">
        <v>17</v>
      </c>
      <c r="C13" s="11"/>
      <c r="D13" s="12">
        <f aca="true" t="shared" si="2" ref="D13:D18">E13+F13</f>
        <v>1690</v>
      </c>
      <c r="E13" s="12">
        <v>558</v>
      </c>
      <c r="F13" s="12">
        <v>1132</v>
      </c>
      <c r="G13" s="12">
        <v>1084</v>
      </c>
      <c r="H13" s="13">
        <f>D13-G13</f>
        <v>606</v>
      </c>
      <c r="I13" s="20"/>
      <c r="J13" s="69" t="s">
        <v>21</v>
      </c>
      <c r="K13" s="59"/>
      <c r="L13" s="16"/>
      <c r="M13" s="12">
        <f t="shared" si="0"/>
        <v>245</v>
      </c>
      <c r="N13" s="12">
        <v>72</v>
      </c>
      <c r="O13" s="12">
        <v>173</v>
      </c>
      <c r="P13" s="12">
        <v>169</v>
      </c>
      <c r="Q13" s="12">
        <f t="shared" si="1"/>
        <v>76</v>
      </c>
      <c r="R13" s="4"/>
    </row>
    <row r="14" spans="2:18" s="7" customFormat="1" ht="10.5" customHeight="1">
      <c r="B14" s="10" t="s">
        <v>29</v>
      </c>
      <c r="C14" s="11"/>
      <c r="D14" s="12">
        <f t="shared" si="2"/>
        <v>6</v>
      </c>
      <c r="E14" s="48">
        <v>0</v>
      </c>
      <c r="F14" s="12">
        <v>6</v>
      </c>
      <c r="G14" s="12">
        <v>6</v>
      </c>
      <c r="H14" s="49">
        <f aca="true" t="shared" si="3" ref="H14:H19">D14-G14</f>
        <v>0</v>
      </c>
      <c r="I14" s="20"/>
      <c r="J14" s="69" t="s">
        <v>22</v>
      </c>
      <c r="K14" s="59"/>
      <c r="L14" s="16"/>
      <c r="M14" s="12">
        <f t="shared" si="0"/>
        <v>27</v>
      </c>
      <c r="N14" s="12">
        <v>9</v>
      </c>
      <c r="O14" s="12">
        <v>18</v>
      </c>
      <c r="P14" s="12">
        <v>21</v>
      </c>
      <c r="Q14" s="12">
        <f t="shared" si="1"/>
        <v>6</v>
      </c>
      <c r="R14" s="4"/>
    </row>
    <row r="15" spans="2:18" s="7" customFormat="1" ht="10.5" customHeight="1">
      <c r="B15" s="10" t="s">
        <v>15</v>
      </c>
      <c r="C15" s="11"/>
      <c r="D15" s="12">
        <f t="shared" si="2"/>
        <v>16</v>
      </c>
      <c r="E15" s="12">
        <v>7</v>
      </c>
      <c r="F15" s="12">
        <v>9</v>
      </c>
      <c r="G15" s="12">
        <v>6</v>
      </c>
      <c r="H15" s="13">
        <f t="shared" si="3"/>
        <v>10</v>
      </c>
      <c r="I15" s="20"/>
      <c r="J15" s="70" t="s">
        <v>23</v>
      </c>
      <c r="K15" s="59"/>
      <c r="M15" s="60">
        <f t="shared" si="0"/>
        <v>22</v>
      </c>
      <c r="N15" s="62">
        <v>1</v>
      </c>
      <c r="O15" s="64">
        <v>21</v>
      </c>
      <c r="P15" s="64">
        <v>22</v>
      </c>
      <c r="Q15" s="62">
        <f t="shared" si="1"/>
        <v>0</v>
      </c>
      <c r="R15" s="4"/>
    </row>
    <row r="16" spans="2:18" s="7" customFormat="1" ht="10.5" customHeight="1">
      <c r="B16" s="10" t="s">
        <v>16</v>
      </c>
      <c r="C16" s="4"/>
      <c r="D16" s="21">
        <f t="shared" si="2"/>
        <v>40</v>
      </c>
      <c r="E16" s="12">
        <v>7</v>
      </c>
      <c r="F16" s="12">
        <v>33</v>
      </c>
      <c r="G16" s="12">
        <v>33</v>
      </c>
      <c r="H16" s="13">
        <f t="shared" si="3"/>
        <v>7</v>
      </c>
      <c r="I16" s="20"/>
      <c r="J16" s="59"/>
      <c r="K16" s="59"/>
      <c r="L16" s="16"/>
      <c r="M16" s="61"/>
      <c r="N16" s="63"/>
      <c r="O16" s="65"/>
      <c r="P16" s="65"/>
      <c r="Q16" s="63">
        <f t="shared" si="1"/>
        <v>0</v>
      </c>
      <c r="R16" s="4"/>
    </row>
    <row r="17" spans="2:18" s="7" customFormat="1" ht="10.5" customHeight="1">
      <c r="B17" s="15" t="s">
        <v>9</v>
      </c>
      <c r="C17" s="34"/>
      <c r="D17" s="21">
        <f t="shared" si="2"/>
        <v>82</v>
      </c>
      <c r="E17" s="31">
        <v>1</v>
      </c>
      <c r="F17" s="12">
        <v>81</v>
      </c>
      <c r="G17" s="12">
        <v>80</v>
      </c>
      <c r="H17" s="13">
        <f t="shared" si="3"/>
        <v>2</v>
      </c>
      <c r="I17" s="20"/>
      <c r="J17" s="70" t="s">
        <v>18</v>
      </c>
      <c r="K17" s="59"/>
      <c r="L17" s="16"/>
      <c r="M17" s="36">
        <f>N17+O17</f>
        <v>4</v>
      </c>
      <c r="N17" s="48">
        <v>0</v>
      </c>
      <c r="O17" s="35">
        <v>4</v>
      </c>
      <c r="P17" s="35">
        <v>4</v>
      </c>
      <c r="Q17" s="48">
        <f t="shared" si="1"/>
        <v>0</v>
      </c>
      <c r="R17" s="4"/>
    </row>
    <row r="18" spans="2:18" s="7" customFormat="1" ht="10.5" customHeight="1">
      <c r="B18" s="15" t="s">
        <v>10</v>
      </c>
      <c r="C18" s="34"/>
      <c r="D18" s="21">
        <f t="shared" si="2"/>
        <v>418</v>
      </c>
      <c r="E18" s="12">
        <v>52</v>
      </c>
      <c r="F18" s="12">
        <v>366</v>
      </c>
      <c r="G18" s="12">
        <v>389</v>
      </c>
      <c r="H18" s="13">
        <f t="shared" si="3"/>
        <v>29</v>
      </c>
      <c r="I18" s="20"/>
      <c r="J18" s="68" t="s">
        <v>19</v>
      </c>
      <c r="K18" s="68"/>
      <c r="L18" s="42"/>
      <c r="M18" s="36">
        <f>N18+O18</f>
        <v>119</v>
      </c>
      <c r="N18" s="35">
        <v>7</v>
      </c>
      <c r="O18" s="35">
        <v>112</v>
      </c>
      <c r="P18" s="35">
        <v>109</v>
      </c>
      <c r="Q18" s="43">
        <f t="shared" si="1"/>
        <v>10</v>
      </c>
      <c r="R18" s="4"/>
    </row>
    <row r="19" spans="2:18" s="7" customFormat="1" ht="10.5" customHeight="1">
      <c r="B19" s="15" t="s">
        <v>11</v>
      </c>
      <c r="C19" s="34"/>
      <c r="D19" s="36">
        <f>E19+F19</f>
        <v>482</v>
      </c>
      <c r="E19" s="43">
        <v>59</v>
      </c>
      <c r="F19" s="35">
        <v>423</v>
      </c>
      <c r="G19" s="35">
        <v>420</v>
      </c>
      <c r="H19" s="13">
        <f t="shared" si="3"/>
        <v>62</v>
      </c>
      <c r="I19" s="20"/>
      <c r="J19" s="10"/>
      <c r="K19" s="10"/>
      <c r="L19" s="50"/>
      <c r="M19" s="36"/>
      <c r="N19" s="35"/>
      <c r="O19" s="35"/>
      <c r="P19" s="35"/>
      <c r="Q19" s="43"/>
      <c r="R19" s="4"/>
    </row>
    <row r="20" spans="2:18" s="7" customFormat="1" ht="2.25" customHeight="1">
      <c r="B20" s="32"/>
      <c r="C20" s="33"/>
      <c r="D20" s="38"/>
      <c r="E20" s="39"/>
      <c r="F20" s="40"/>
      <c r="G20" s="40"/>
      <c r="H20" s="41"/>
      <c r="I20" s="32"/>
      <c r="J20" s="44"/>
      <c r="K20" s="45"/>
      <c r="L20" s="37"/>
      <c r="M20" s="47"/>
      <c r="N20" s="46"/>
      <c r="O20" s="46"/>
      <c r="P20" s="46"/>
      <c r="Q20" s="46"/>
      <c r="R20" s="4"/>
    </row>
    <row r="21" spans="1:17" ht="6" customHeight="1">
      <c r="A21" s="22"/>
      <c r="J21" s="23"/>
      <c r="K21" s="24"/>
      <c r="L21" s="27"/>
      <c r="M21" s="17"/>
      <c r="N21" s="17"/>
      <c r="O21" s="17"/>
      <c r="P21" s="17"/>
      <c r="Q21" s="17"/>
    </row>
    <row r="22" spans="2:17" ht="23.25" customHeight="1">
      <c r="B22" s="66" t="s">
        <v>34</v>
      </c>
      <c r="C22" s="67"/>
      <c r="D22" s="67"/>
      <c r="E22" s="67"/>
      <c r="F22" s="67"/>
      <c r="G22" s="67"/>
      <c r="H22" s="67"/>
      <c r="I22" s="25"/>
      <c r="J22" s="26"/>
      <c r="K22" s="26"/>
      <c r="L22" s="26"/>
      <c r="M22" s="26"/>
      <c r="N22" s="26"/>
      <c r="O22" s="26"/>
      <c r="P22" s="26"/>
      <c r="Q22" s="26"/>
    </row>
    <row r="23" ht="10.5">
      <c r="N23" s="2"/>
    </row>
    <row r="24" spans="10:14" ht="10.5">
      <c r="J24" s="25"/>
      <c r="K24" s="25"/>
      <c r="L24" s="25"/>
      <c r="M24" s="25"/>
      <c r="N24" s="2"/>
    </row>
  </sheetData>
  <mergeCells count="27">
    <mergeCell ref="A4:C5"/>
    <mergeCell ref="D4:F4"/>
    <mergeCell ref="G4:G5"/>
    <mergeCell ref="H4:H5"/>
    <mergeCell ref="E1:M1"/>
    <mergeCell ref="E2:M2"/>
    <mergeCell ref="I4:L5"/>
    <mergeCell ref="M4:O4"/>
    <mergeCell ref="B22:H22"/>
    <mergeCell ref="J18:K18"/>
    <mergeCell ref="J8:K8"/>
    <mergeCell ref="J11:K11"/>
    <mergeCell ref="J13:K13"/>
    <mergeCell ref="J14:K14"/>
    <mergeCell ref="J12:K12"/>
    <mergeCell ref="J10:K10"/>
    <mergeCell ref="J15:K16"/>
    <mergeCell ref="J17:K17"/>
    <mergeCell ref="P4:P5"/>
    <mergeCell ref="Q4:Q5"/>
    <mergeCell ref="J7:K7"/>
    <mergeCell ref="M15:M16"/>
    <mergeCell ref="N15:N16"/>
    <mergeCell ref="O15:O16"/>
    <mergeCell ref="P15:P16"/>
    <mergeCell ref="Q15:Q16"/>
    <mergeCell ref="J9:K9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2009-11-06T07:18:34Z</cp:lastPrinted>
  <dcterms:created xsi:type="dcterms:W3CDTF">2002-11-27T02:13:52Z</dcterms:created>
  <dcterms:modified xsi:type="dcterms:W3CDTF">2009-11-27T06:14:28Z</dcterms:modified>
  <cp:category/>
  <cp:version/>
  <cp:contentType/>
  <cp:contentStatus/>
</cp:coreProperties>
</file>