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<sst xmlns="http://schemas.openxmlformats.org/spreadsheetml/2006/main" count="138" uniqueCount="69">
  <si>
    <t>港名・品種・仕出県</t>
  </si>
  <si>
    <t>数　　量</t>
  </si>
  <si>
    <t>伏木富山港</t>
  </si>
  <si>
    <t>大分</t>
  </si>
  <si>
    <t>その他石油製品</t>
  </si>
  <si>
    <t>北海道</t>
  </si>
  <si>
    <t>水産品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</si>
  <si>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</si>
  <si>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</si>
  <si>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</si>
  <si>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</si>
  <si>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</si>
  <si>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</si>
  <si>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</si>
  <si>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</si>
  <si>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</si>
  <si>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</si>
  <si>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</si>
  <si>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</si>
  <si>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</si>
  <si>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</si>
  <si>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</si>
  <si>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</si>
  <si>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電気機械</t>
  </si>
  <si>
    <t>重油</t>
  </si>
  <si>
    <t>染料・塗料・合成樹脂</t>
  </si>
  <si>
    <t>石油製品</t>
  </si>
  <si>
    <t>大阪</t>
  </si>
  <si>
    <t>石川</t>
  </si>
  <si>
    <t xml:space="preserve"> </t>
  </si>
  <si>
    <t>愛媛</t>
  </si>
  <si>
    <t>愛知</t>
  </si>
  <si>
    <t>（単位 t）</t>
  </si>
  <si>
    <t>鹿児島</t>
  </si>
  <si>
    <t xml:space="preserve">      10-15-4    移　　　　　　　入</t>
  </si>
  <si>
    <t>砂利･砂</t>
  </si>
  <si>
    <t>石材</t>
  </si>
  <si>
    <t>長崎</t>
  </si>
  <si>
    <t>原油</t>
  </si>
  <si>
    <t>原塩</t>
  </si>
  <si>
    <t>非金属鉱物</t>
  </si>
  <si>
    <t>鋼材</t>
  </si>
  <si>
    <t>ゴム製品</t>
  </si>
  <si>
    <t>金属くず</t>
  </si>
  <si>
    <t>青森</t>
  </si>
  <si>
    <t>茨城</t>
  </si>
  <si>
    <t>福島</t>
  </si>
  <si>
    <t>高知</t>
  </si>
  <si>
    <t>山形</t>
  </si>
  <si>
    <t>窯業品</t>
  </si>
  <si>
    <t>紙・パルプ</t>
  </si>
  <si>
    <t>山口</t>
  </si>
  <si>
    <t>山口</t>
  </si>
  <si>
    <t>山口</t>
  </si>
  <si>
    <t>コークス</t>
  </si>
  <si>
    <t>セメント</t>
  </si>
  <si>
    <t>三重</t>
  </si>
  <si>
    <t xml:space="preserve">    注　　平成20年の実績である。</t>
  </si>
  <si>
    <t xml:space="preserve">    資料　富山県港湾課</t>
  </si>
  <si>
    <t>野菜・果物</t>
  </si>
  <si>
    <t>原木</t>
  </si>
  <si>
    <t>製材</t>
  </si>
  <si>
    <t>木材チップ</t>
  </si>
  <si>
    <t>石炭</t>
  </si>
  <si>
    <t>金属鉱</t>
  </si>
  <si>
    <t>秋田</t>
  </si>
  <si>
    <t>徳島</t>
  </si>
  <si>
    <t>福井</t>
  </si>
  <si>
    <t>石炭製品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</si>
</sst>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SheetLayoutView="100" workbookViewId="0" topLeftCell="A26">
      <selection activeCell="C50" sqref="C50:F5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6.5" customHeight="1">
      <c r="F1" s="2" t="s">
        <v>34</v>
      </c>
      <c r="I1" s="2"/>
      <c r="Q1" s="3" t="s">
        <v>32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38" t="s">
        <v>0</v>
      </c>
      <c r="C3" s="38"/>
      <c r="D3" s="38"/>
      <c r="E3" s="6"/>
      <c r="F3" s="7" t="s">
        <v>1</v>
      </c>
      <c r="G3" s="6"/>
      <c r="H3" s="38" t="s">
        <v>0</v>
      </c>
      <c r="I3" s="38"/>
      <c r="J3" s="6"/>
      <c r="K3" s="8" t="s">
        <v>1</v>
      </c>
      <c r="L3" s="6"/>
      <c r="M3" s="40" t="s">
        <v>0</v>
      </c>
      <c r="N3" s="38"/>
      <c r="O3" s="38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26"/>
      <c r="N4" s="17"/>
      <c r="O4" s="17"/>
      <c r="P4" s="27"/>
      <c r="Q4" s="1"/>
    </row>
    <row r="5" spans="1:17" ht="9" customHeight="1">
      <c r="A5" s="1"/>
      <c r="B5" s="37" t="s">
        <v>2</v>
      </c>
      <c r="C5" s="37"/>
      <c r="D5" s="37"/>
      <c r="E5" s="21"/>
      <c r="F5" s="30">
        <f>SUM(F6,F8,F10,F12,F14,F16,F22,F29,F31,F35,F37,F45,K13,K17,K21,K23,K31,K45,Q10,Q17,Q19,Q28,Q32,Q34,Q36,Q15,F18)</f>
        <v>1706072</v>
      </c>
      <c r="G5" s="1"/>
      <c r="I5" s="11" t="s">
        <v>11</v>
      </c>
      <c r="J5" s="1"/>
      <c r="K5" s="13">
        <v>453</v>
      </c>
      <c r="L5" s="34"/>
      <c r="M5" s="23"/>
      <c r="N5" s="21"/>
      <c r="O5" s="21" t="s">
        <v>13</v>
      </c>
      <c r="P5" s="1"/>
      <c r="Q5" s="13">
        <v>550</v>
      </c>
    </row>
    <row r="6" spans="1:17" ht="9" customHeight="1">
      <c r="A6" s="1"/>
      <c r="B6" s="33"/>
      <c r="C6" s="35" t="s">
        <v>59</v>
      </c>
      <c r="D6" s="35"/>
      <c r="E6" s="21"/>
      <c r="F6" s="12">
        <f>SUM(F7)</f>
        <v>40</v>
      </c>
      <c r="G6" s="1"/>
      <c r="I6" s="21" t="s">
        <v>13</v>
      </c>
      <c r="J6" s="1"/>
      <c r="K6" s="13">
        <v>166</v>
      </c>
      <c r="L6" s="34"/>
      <c r="M6" s="23"/>
      <c r="N6" s="21"/>
      <c r="O6" s="21" t="s">
        <v>9</v>
      </c>
      <c r="P6" s="1"/>
      <c r="Q6" s="13">
        <v>5500</v>
      </c>
    </row>
    <row r="7" spans="1:17" ht="9" customHeight="1">
      <c r="A7" s="1"/>
      <c r="B7" s="33"/>
      <c r="C7" s="33"/>
      <c r="D7" s="21" t="s">
        <v>5</v>
      </c>
      <c r="E7" s="21"/>
      <c r="F7" s="12">
        <v>40</v>
      </c>
      <c r="G7" s="1"/>
      <c r="I7" s="21" t="s">
        <v>67</v>
      </c>
      <c r="J7" s="1"/>
      <c r="K7" s="13">
        <v>124</v>
      </c>
      <c r="L7" s="34"/>
      <c r="M7" s="23"/>
      <c r="N7" s="1"/>
      <c r="O7" s="21" t="s">
        <v>10</v>
      </c>
      <c r="P7" s="1"/>
      <c r="Q7" s="13">
        <v>5140</v>
      </c>
    </row>
    <row r="8" spans="1:18" ht="9" customHeight="1">
      <c r="A8" s="1"/>
      <c r="B8" s="1"/>
      <c r="C8" s="35" t="s">
        <v>6</v>
      </c>
      <c r="D8" s="35"/>
      <c r="E8" s="1"/>
      <c r="F8" s="12">
        <f>SUM(F9)</f>
        <v>5755</v>
      </c>
      <c r="G8" s="1"/>
      <c r="I8" s="21" t="s">
        <v>31</v>
      </c>
      <c r="J8" s="1"/>
      <c r="K8" s="13">
        <v>46</v>
      </c>
      <c r="L8" s="34"/>
      <c r="M8" s="23"/>
      <c r="N8" s="1"/>
      <c r="O8" s="21" t="s">
        <v>12</v>
      </c>
      <c r="P8" s="1"/>
      <c r="Q8" s="13">
        <v>5900</v>
      </c>
      <c r="R8" s="14"/>
    </row>
    <row r="9" spans="1:18" ht="9" customHeight="1">
      <c r="A9" s="1"/>
      <c r="B9" s="1"/>
      <c r="C9" s="21"/>
      <c r="D9" s="21" t="s">
        <v>7</v>
      </c>
      <c r="E9" s="1"/>
      <c r="F9" s="12">
        <v>5755</v>
      </c>
      <c r="G9" s="1"/>
      <c r="I9" s="11" t="s">
        <v>9</v>
      </c>
      <c r="J9" s="1"/>
      <c r="K9" s="13">
        <v>44889</v>
      </c>
      <c r="L9" s="34"/>
      <c r="M9" s="23"/>
      <c r="N9" s="1"/>
      <c r="O9" s="21" t="s">
        <v>14</v>
      </c>
      <c r="P9" s="1"/>
      <c r="Q9" s="13">
        <v>15170</v>
      </c>
      <c r="R9" s="14"/>
    </row>
    <row r="10" spans="1:18" ht="9" customHeight="1">
      <c r="A10" s="1"/>
      <c r="B10" s="1"/>
      <c r="C10" s="35" t="s">
        <v>60</v>
      </c>
      <c r="D10" s="35"/>
      <c r="E10" s="21"/>
      <c r="F10" s="12">
        <f>SUM(F11)</f>
        <v>859</v>
      </c>
      <c r="G10" s="1"/>
      <c r="I10" s="11" t="s">
        <v>10</v>
      </c>
      <c r="J10" s="1"/>
      <c r="K10" s="13">
        <v>14383</v>
      </c>
      <c r="L10" s="34"/>
      <c r="M10" s="31"/>
      <c r="N10" s="35" t="s">
        <v>54</v>
      </c>
      <c r="O10" s="35"/>
      <c r="P10" s="1"/>
      <c r="Q10" s="13">
        <f>SUM(Q11:Q12)+SUM(Q13:Q14)</f>
        <v>58287</v>
      </c>
      <c r="R10" s="14"/>
    </row>
    <row r="11" spans="1:17" ht="9" customHeight="1">
      <c r="A11" s="1"/>
      <c r="B11" s="1"/>
      <c r="C11" s="33"/>
      <c r="D11" s="21" t="s">
        <v>5</v>
      </c>
      <c r="E11" s="21"/>
      <c r="F11" s="12">
        <v>859</v>
      </c>
      <c r="G11" s="1"/>
      <c r="I11" s="21" t="s">
        <v>18</v>
      </c>
      <c r="J11" s="1"/>
      <c r="K11" s="13">
        <v>10</v>
      </c>
      <c r="L11" s="34"/>
      <c r="M11" s="23"/>
      <c r="N11" s="21"/>
      <c r="O11" s="21" t="s">
        <v>27</v>
      </c>
      <c r="P11" s="1"/>
      <c r="Q11" s="13">
        <v>1305</v>
      </c>
    </row>
    <row r="12" spans="1:17" ht="9" customHeight="1">
      <c r="A12" s="1"/>
      <c r="B12" s="1"/>
      <c r="C12" s="35" t="s">
        <v>61</v>
      </c>
      <c r="D12" s="35"/>
      <c r="E12" s="21"/>
      <c r="F12" s="12">
        <f>SUM(F13)</f>
        <v>100</v>
      </c>
      <c r="G12" s="1"/>
      <c r="I12" s="21" t="s">
        <v>14</v>
      </c>
      <c r="J12" s="1"/>
      <c r="K12" s="13">
        <v>784</v>
      </c>
      <c r="L12" s="34"/>
      <c r="M12" s="23"/>
      <c r="O12" s="11" t="s">
        <v>9</v>
      </c>
      <c r="P12" s="1"/>
      <c r="Q12" s="13">
        <v>44812</v>
      </c>
    </row>
    <row r="13" spans="1:17" ht="9" customHeight="1">
      <c r="A13" s="1"/>
      <c r="B13" s="1"/>
      <c r="C13" s="33"/>
      <c r="D13" s="21" t="s">
        <v>5</v>
      </c>
      <c r="E13" s="21"/>
      <c r="F13" s="12">
        <v>100</v>
      </c>
      <c r="G13" s="1"/>
      <c r="H13" s="35" t="s">
        <v>23</v>
      </c>
      <c r="I13" s="35"/>
      <c r="J13" s="1"/>
      <c r="K13" s="13">
        <f>SUM(K14:K16)</f>
        <v>61444</v>
      </c>
      <c r="L13" s="34"/>
      <c r="M13" s="23"/>
      <c r="N13" s="21"/>
      <c r="O13" s="21" t="s">
        <v>18</v>
      </c>
      <c r="P13" s="1"/>
      <c r="Q13" s="13">
        <v>1004</v>
      </c>
    </row>
    <row r="14" spans="1:17" ht="9" customHeight="1">
      <c r="A14" s="1"/>
      <c r="B14" s="1"/>
      <c r="C14" s="35" t="s">
        <v>62</v>
      </c>
      <c r="D14" s="35"/>
      <c r="E14" s="21"/>
      <c r="F14" s="12">
        <f>SUM(F15)</f>
        <v>1793</v>
      </c>
      <c r="G14" s="1"/>
      <c r="H14" s="21"/>
      <c r="I14" s="21" t="s">
        <v>16</v>
      </c>
      <c r="J14" s="1"/>
      <c r="K14" s="13">
        <v>48</v>
      </c>
      <c r="L14" s="34"/>
      <c r="M14" s="31"/>
      <c r="N14" s="21"/>
      <c r="O14" s="21" t="s">
        <v>14</v>
      </c>
      <c r="P14" s="1"/>
      <c r="Q14" s="13">
        <v>11166</v>
      </c>
    </row>
    <row r="15" spans="1:17" ht="9" customHeight="1">
      <c r="A15" s="1"/>
      <c r="B15" s="1"/>
      <c r="C15" s="33"/>
      <c r="D15" s="21" t="s">
        <v>33</v>
      </c>
      <c r="E15" s="21"/>
      <c r="F15" s="12">
        <v>1793</v>
      </c>
      <c r="G15" s="1"/>
      <c r="H15" s="21"/>
      <c r="I15" s="21" t="s">
        <v>9</v>
      </c>
      <c r="J15" s="1"/>
      <c r="K15" s="13">
        <v>59954</v>
      </c>
      <c r="L15" s="34"/>
      <c r="M15" s="31"/>
      <c r="N15" s="35" t="s">
        <v>68</v>
      </c>
      <c r="O15" s="35"/>
      <c r="P15" s="1"/>
      <c r="Q15" s="13">
        <f>SUM(Q16:Q16)</f>
        <v>4128</v>
      </c>
    </row>
    <row r="16" spans="1:17" ht="9" customHeight="1">
      <c r="A16" s="1"/>
      <c r="B16" s="1"/>
      <c r="C16" s="35" t="s">
        <v>63</v>
      </c>
      <c r="D16" s="35"/>
      <c r="E16" s="1"/>
      <c r="F16" s="12">
        <f>SUM(F17:F17)</f>
        <v>5597</v>
      </c>
      <c r="G16" s="1"/>
      <c r="H16" s="21"/>
      <c r="I16" s="21" t="s">
        <v>10</v>
      </c>
      <c r="J16" s="1"/>
      <c r="K16" s="13">
        <v>1442</v>
      </c>
      <c r="L16" s="34"/>
      <c r="M16" s="23"/>
      <c r="N16" s="21"/>
      <c r="O16" s="21" t="s">
        <v>14</v>
      </c>
      <c r="P16" s="1"/>
      <c r="Q16" s="13">
        <v>4128</v>
      </c>
    </row>
    <row r="17" spans="1:17" ht="9" customHeight="1">
      <c r="A17" s="1"/>
      <c r="B17" s="1"/>
      <c r="D17" s="21" t="s">
        <v>17</v>
      </c>
      <c r="E17" s="1"/>
      <c r="F17" s="12">
        <v>5597</v>
      </c>
      <c r="G17" s="1"/>
      <c r="H17" s="35" t="s">
        <v>55</v>
      </c>
      <c r="I17" s="35"/>
      <c r="J17" s="1"/>
      <c r="K17" s="13">
        <f>SUM(K18:K20)</f>
        <v>209595</v>
      </c>
      <c r="M17" s="31"/>
      <c r="N17" s="35" t="s">
        <v>20</v>
      </c>
      <c r="O17" s="35"/>
      <c r="P17" s="1"/>
      <c r="Q17" s="13">
        <f>SUM(Q18:Q18)</f>
        <v>6658</v>
      </c>
    </row>
    <row r="18" spans="1:17" ht="9" customHeight="1">
      <c r="A18" s="1"/>
      <c r="B18" s="1"/>
      <c r="C18" s="35" t="s">
        <v>64</v>
      </c>
      <c r="D18" s="35"/>
      <c r="E18" s="1"/>
      <c r="F18" s="12">
        <f>SUM(F19:F21)</f>
        <v>9806</v>
      </c>
      <c r="G18" s="1"/>
      <c r="H18" s="21"/>
      <c r="I18" s="21" t="s">
        <v>13</v>
      </c>
      <c r="J18" s="1"/>
      <c r="K18" s="13">
        <v>98062</v>
      </c>
      <c r="M18" s="23"/>
      <c r="N18" s="21"/>
      <c r="O18" s="21" t="s">
        <v>12</v>
      </c>
      <c r="P18" s="1"/>
      <c r="Q18" s="13">
        <v>6658</v>
      </c>
    </row>
    <row r="19" spans="1:17" ht="9" customHeight="1">
      <c r="A19" s="1"/>
      <c r="B19" s="1"/>
      <c r="C19" s="21"/>
      <c r="D19" s="21" t="s">
        <v>44</v>
      </c>
      <c r="E19" s="1"/>
      <c r="F19" s="12">
        <v>2306</v>
      </c>
      <c r="G19" s="1"/>
      <c r="H19" s="21"/>
      <c r="I19" s="11" t="s">
        <v>12</v>
      </c>
      <c r="J19" s="1"/>
      <c r="K19" s="13">
        <v>50549</v>
      </c>
      <c r="M19" s="31"/>
      <c r="N19" s="35" t="s">
        <v>22</v>
      </c>
      <c r="O19" s="41"/>
      <c r="P19" s="15"/>
      <c r="Q19" s="14">
        <f>SUM(Q20:Q27)</f>
        <v>26693</v>
      </c>
    </row>
    <row r="20" spans="1:17" ht="9" customHeight="1">
      <c r="A20" s="1"/>
      <c r="B20" s="1"/>
      <c r="C20" s="21"/>
      <c r="D20" s="21" t="s">
        <v>65</v>
      </c>
      <c r="E20" s="1"/>
      <c r="F20" s="12">
        <v>6000</v>
      </c>
      <c r="G20" s="1"/>
      <c r="H20" s="21"/>
      <c r="I20" s="11" t="s">
        <v>14</v>
      </c>
      <c r="J20" s="1"/>
      <c r="K20" s="13">
        <v>60984</v>
      </c>
      <c r="M20" s="31"/>
      <c r="N20" s="21"/>
      <c r="O20" s="21" t="s">
        <v>5</v>
      </c>
      <c r="P20" s="15"/>
      <c r="Q20" s="14">
        <v>4702</v>
      </c>
    </row>
    <row r="21" spans="1:17" ht="9" customHeight="1">
      <c r="A21" s="1"/>
      <c r="B21" s="1"/>
      <c r="C21" s="21"/>
      <c r="D21" s="21" t="s">
        <v>66</v>
      </c>
      <c r="E21" s="1"/>
      <c r="F21" s="12">
        <v>1500</v>
      </c>
      <c r="G21" s="1"/>
      <c r="H21" s="35" t="s">
        <v>49</v>
      </c>
      <c r="I21" s="35"/>
      <c r="J21" s="1"/>
      <c r="K21" s="13">
        <f>SUM(K22)</f>
        <v>2105</v>
      </c>
      <c r="M21" s="31"/>
      <c r="N21" s="21"/>
      <c r="O21" s="21" t="s">
        <v>11</v>
      </c>
      <c r="P21" s="15"/>
      <c r="Q21" s="14">
        <v>10039</v>
      </c>
    </row>
    <row r="22" spans="1:17" ht="9" customHeight="1">
      <c r="A22" s="1"/>
      <c r="B22" s="1"/>
      <c r="C22" s="35" t="s">
        <v>35</v>
      </c>
      <c r="D22" s="35"/>
      <c r="E22" s="1"/>
      <c r="F22" s="12">
        <f>SUM(F23:F28)</f>
        <v>26201</v>
      </c>
      <c r="G22" s="1"/>
      <c r="H22" s="21"/>
      <c r="I22" s="21" t="s">
        <v>47</v>
      </c>
      <c r="J22" s="1"/>
      <c r="K22" s="13">
        <v>2105</v>
      </c>
      <c r="M22" s="31"/>
      <c r="N22" s="21"/>
      <c r="O22" s="21" t="s">
        <v>31</v>
      </c>
      <c r="P22" s="15"/>
      <c r="Q22" s="14">
        <v>3814</v>
      </c>
    </row>
    <row r="23" spans="1:17" ht="9" customHeight="1">
      <c r="A23" s="1"/>
      <c r="B23" s="1"/>
      <c r="C23" s="21"/>
      <c r="D23" s="21" t="s">
        <v>45</v>
      </c>
      <c r="E23" s="1"/>
      <c r="F23" s="12">
        <v>2000</v>
      </c>
      <c r="G23" s="1"/>
      <c r="H23" s="35" t="s">
        <v>24</v>
      </c>
      <c r="I23" s="35"/>
      <c r="J23" s="1"/>
      <c r="K23" s="16">
        <f>SUM(K24:K30)</f>
        <v>226243</v>
      </c>
      <c r="M23" s="31"/>
      <c r="N23" s="21"/>
      <c r="O23" s="21" t="s">
        <v>15</v>
      </c>
      <c r="P23" s="15"/>
      <c r="Q23" s="14">
        <v>2445</v>
      </c>
    </row>
    <row r="24" spans="1:17" ht="9" customHeight="1">
      <c r="A24" s="1"/>
      <c r="B24" s="1"/>
      <c r="C24" s="21"/>
      <c r="D24" s="21" t="s">
        <v>15</v>
      </c>
      <c r="E24" s="1"/>
      <c r="F24" s="12">
        <v>1650</v>
      </c>
      <c r="G24" s="1"/>
      <c r="H24" s="21"/>
      <c r="I24" s="21" t="s">
        <v>5</v>
      </c>
      <c r="J24" s="1"/>
      <c r="K24" s="16">
        <v>66536</v>
      </c>
      <c r="M24" s="23"/>
      <c r="N24" s="21"/>
      <c r="O24" s="21" t="s">
        <v>12</v>
      </c>
      <c r="P24" s="15"/>
      <c r="Q24" s="14">
        <v>3094</v>
      </c>
    </row>
    <row r="25" spans="1:17" ht="9" customHeight="1">
      <c r="A25" s="1"/>
      <c r="B25" s="1"/>
      <c r="C25" s="21"/>
      <c r="D25" s="21" t="s">
        <v>17</v>
      </c>
      <c r="E25" s="1"/>
      <c r="F25" s="12">
        <v>7789</v>
      </c>
      <c r="G25" s="1"/>
      <c r="H25" s="21"/>
      <c r="I25" s="21" t="s">
        <v>19</v>
      </c>
      <c r="J25" s="1"/>
      <c r="K25" s="16">
        <v>24582</v>
      </c>
      <c r="M25" s="31"/>
      <c r="N25" s="21"/>
      <c r="O25" s="21" t="s">
        <v>47</v>
      </c>
      <c r="P25" s="15"/>
      <c r="Q25" s="14">
        <v>1000</v>
      </c>
    </row>
    <row r="26" spans="1:17" ht="9" customHeight="1">
      <c r="A26" s="1"/>
      <c r="B26" s="1"/>
      <c r="C26" s="21"/>
      <c r="D26" s="21" t="s">
        <v>9</v>
      </c>
      <c r="E26" s="1"/>
      <c r="F26" s="12">
        <v>3000</v>
      </c>
      <c r="G26" s="1"/>
      <c r="H26" s="21"/>
      <c r="I26" s="11" t="s">
        <v>11</v>
      </c>
      <c r="J26" s="1"/>
      <c r="K26" s="16">
        <v>688</v>
      </c>
      <c r="M26" s="31"/>
      <c r="N26" s="21"/>
      <c r="O26" s="21" t="s">
        <v>14</v>
      </c>
      <c r="P26" s="15"/>
      <c r="Q26" s="14">
        <v>65</v>
      </c>
    </row>
    <row r="27" spans="1:17" ht="9" customHeight="1">
      <c r="A27" s="1"/>
      <c r="B27" s="1"/>
      <c r="C27" s="21"/>
      <c r="D27" s="21" t="s">
        <v>52</v>
      </c>
      <c r="E27" s="1"/>
      <c r="F27" s="12">
        <v>6000</v>
      </c>
      <c r="G27" s="1"/>
      <c r="I27" s="11" t="s">
        <v>16</v>
      </c>
      <c r="J27" s="1"/>
      <c r="K27" s="13">
        <v>7241</v>
      </c>
      <c r="M27" s="23"/>
      <c r="N27" s="21"/>
      <c r="O27" s="21" t="s">
        <v>3</v>
      </c>
      <c r="P27" s="15"/>
      <c r="Q27" s="14">
        <v>1534</v>
      </c>
    </row>
    <row r="28" spans="1:17" ht="9" customHeight="1">
      <c r="A28" s="1"/>
      <c r="B28" s="1"/>
      <c r="C28" s="21"/>
      <c r="D28" s="21" t="s">
        <v>3</v>
      </c>
      <c r="E28" s="1"/>
      <c r="F28" s="12">
        <v>5762</v>
      </c>
      <c r="G28" s="1"/>
      <c r="H28" s="21"/>
      <c r="I28" s="21" t="s">
        <v>27</v>
      </c>
      <c r="J28" s="1"/>
      <c r="K28" s="13">
        <v>3720</v>
      </c>
      <c r="M28" s="31"/>
      <c r="N28" s="35" t="s">
        <v>25</v>
      </c>
      <c r="O28" s="35"/>
      <c r="Q28" s="13">
        <f>SUM(Q29:Q31)</f>
        <v>55457</v>
      </c>
    </row>
    <row r="29" spans="1:17" ht="9" customHeight="1">
      <c r="A29" s="1"/>
      <c r="B29" s="1"/>
      <c r="C29" s="35" t="s">
        <v>36</v>
      </c>
      <c r="D29" s="35"/>
      <c r="E29" s="1"/>
      <c r="F29" s="12">
        <f>SUM(F30:F30)</f>
        <v>40163</v>
      </c>
      <c r="G29" s="1"/>
      <c r="H29" s="21"/>
      <c r="I29" s="21" t="s">
        <v>9</v>
      </c>
      <c r="J29" s="1"/>
      <c r="K29" s="13">
        <v>88188</v>
      </c>
      <c r="M29" s="23"/>
      <c r="N29" s="21"/>
      <c r="O29" s="21" t="s">
        <v>13</v>
      </c>
      <c r="Q29" s="13">
        <v>16967</v>
      </c>
    </row>
    <row r="30" spans="1:17" ht="9" customHeight="1">
      <c r="A30" s="1"/>
      <c r="B30" s="1"/>
      <c r="C30" s="21"/>
      <c r="D30" s="21" t="s">
        <v>37</v>
      </c>
      <c r="E30" s="1"/>
      <c r="F30" s="12">
        <v>40163</v>
      </c>
      <c r="G30" s="1"/>
      <c r="H30" s="21"/>
      <c r="I30" s="21" t="s">
        <v>51</v>
      </c>
      <c r="J30" s="1"/>
      <c r="K30" s="13">
        <v>35288</v>
      </c>
      <c r="M30" s="23"/>
      <c r="N30" s="21"/>
      <c r="O30" s="21" t="s">
        <v>17</v>
      </c>
      <c r="Q30" s="13">
        <v>2050</v>
      </c>
    </row>
    <row r="31" spans="1:17" ht="9" customHeight="1">
      <c r="A31" s="1"/>
      <c r="B31" s="1"/>
      <c r="C31" s="35" t="s">
        <v>38</v>
      </c>
      <c r="D31" s="35"/>
      <c r="E31" s="1"/>
      <c r="F31" s="12">
        <f>SUM(F32:F34)</f>
        <v>124181</v>
      </c>
      <c r="G31" s="1"/>
      <c r="H31" s="35" t="s">
        <v>26</v>
      </c>
      <c r="I31" s="36"/>
      <c r="J31" s="1"/>
      <c r="K31" s="13">
        <f>SUM(K32:K43,K44)</f>
        <v>617424</v>
      </c>
      <c r="M31" s="31"/>
      <c r="N31" s="21"/>
      <c r="O31" s="21" t="s">
        <v>10</v>
      </c>
      <c r="Q31" s="13">
        <v>36440</v>
      </c>
    </row>
    <row r="32" spans="1:17" ht="9" customHeight="1">
      <c r="A32" s="1"/>
      <c r="B32" s="1"/>
      <c r="C32" s="21"/>
      <c r="D32" s="21" t="s">
        <v>46</v>
      </c>
      <c r="E32" s="1"/>
      <c r="F32" s="12">
        <v>5000</v>
      </c>
      <c r="G32" s="1"/>
      <c r="H32" s="21"/>
      <c r="I32" s="21" t="s">
        <v>5</v>
      </c>
      <c r="J32" s="1"/>
      <c r="K32" s="13">
        <v>257634</v>
      </c>
      <c r="M32" s="23"/>
      <c r="N32" s="35" t="s">
        <v>50</v>
      </c>
      <c r="O32" s="35"/>
      <c r="Q32" s="13">
        <f>SUM(Q33)</f>
        <v>3521</v>
      </c>
    </row>
    <row r="33" spans="1:17" ht="9" customHeight="1">
      <c r="A33" s="1"/>
      <c r="B33" s="1"/>
      <c r="C33" s="21"/>
      <c r="D33" s="21" t="s">
        <v>10</v>
      </c>
      <c r="E33" s="1"/>
      <c r="F33" s="12">
        <v>10030</v>
      </c>
      <c r="G33" s="1"/>
      <c r="H33" s="21"/>
      <c r="I33" s="21" t="s">
        <v>19</v>
      </c>
      <c r="J33" s="1"/>
      <c r="K33" s="13">
        <v>3895</v>
      </c>
      <c r="M33" s="31"/>
      <c r="N33" s="21"/>
      <c r="O33" s="21" t="s">
        <v>5</v>
      </c>
      <c r="Q33" s="13">
        <v>3521</v>
      </c>
    </row>
    <row r="34" spans="1:17" ht="9" customHeight="1">
      <c r="A34" s="1"/>
      <c r="B34" s="1"/>
      <c r="D34" s="21" t="s">
        <v>33</v>
      </c>
      <c r="E34" s="1"/>
      <c r="F34" s="12">
        <v>109151</v>
      </c>
      <c r="G34" s="1"/>
      <c r="H34" s="21"/>
      <c r="I34" s="21" t="s">
        <v>45</v>
      </c>
      <c r="J34" s="1"/>
      <c r="K34" s="13">
        <v>5964</v>
      </c>
      <c r="M34" s="23"/>
      <c r="N34" s="39" t="s">
        <v>42</v>
      </c>
      <c r="O34" s="39"/>
      <c r="Q34" s="13">
        <f>SUM(Q35:Q35)</f>
        <v>16400</v>
      </c>
    </row>
    <row r="35" spans="1:17" ht="9" customHeight="1">
      <c r="A35" s="1"/>
      <c r="B35" s="1"/>
      <c r="C35" s="35" t="s">
        <v>39</v>
      </c>
      <c r="D35" s="36"/>
      <c r="E35" s="1"/>
      <c r="F35" s="12">
        <f>SUM(F36)</f>
        <v>51403</v>
      </c>
      <c r="G35" s="1"/>
      <c r="H35" s="21"/>
      <c r="I35" s="21" t="s">
        <v>11</v>
      </c>
      <c r="J35" s="1"/>
      <c r="K35" s="13">
        <v>17658</v>
      </c>
      <c r="M35" s="23"/>
      <c r="O35" s="11" t="s">
        <v>13</v>
      </c>
      <c r="Q35" s="13">
        <v>16400</v>
      </c>
    </row>
    <row r="36" spans="1:17" ht="9" customHeight="1">
      <c r="A36" s="1"/>
      <c r="B36" s="1"/>
      <c r="C36" s="21"/>
      <c r="D36" s="21" t="s">
        <v>10</v>
      </c>
      <c r="E36" s="1"/>
      <c r="F36" s="12">
        <v>51403</v>
      </c>
      <c r="G36" s="1"/>
      <c r="H36" s="21"/>
      <c r="I36" s="21" t="s">
        <v>16</v>
      </c>
      <c r="J36" s="1"/>
      <c r="K36" s="13">
        <v>58619</v>
      </c>
      <c r="M36" s="23"/>
      <c r="N36" s="39" t="s">
        <v>43</v>
      </c>
      <c r="O36" s="39"/>
      <c r="Q36" s="13">
        <f>SUM(Q37:Q45)</f>
        <v>28971</v>
      </c>
    </row>
    <row r="37" spans="1:17" ht="9" customHeight="1">
      <c r="A37" s="1"/>
      <c r="B37" s="1"/>
      <c r="C37" s="35" t="s">
        <v>40</v>
      </c>
      <c r="D37" s="35"/>
      <c r="E37" s="1"/>
      <c r="F37" s="12">
        <f>SUM(F38:F44)</f>
        <v>25273</v>
      </c>
      <c r="G37" s="1"/>
      <c r="H37" s="21"/>
      <c r="I37" s="21" t="s">
        <v>31</v>
      </c>
      <c r="J37" s="1"/>
      <c r="K37" s="13">
        <v>7822</v>
      </c>
      <c r="M37" s="23"/>
      <c r="O37" s="11" t="s">
        <v>5</v>
      </c>
      <c r="Q37" s="13">
        <v>5637</v>
      </c>
    </row>
    <row r="38" spans="1:17" ht="9" customHeight="1">
      <c r="A38" s="1"/>
      <c r="B38" s="1"/>
      <c r="C38" s="21"/>
      <c r="D38" s="21" t="s">
        <v>5</v>
      </c>
      <c r="E38" s="1"/>
      <c r="F38" s="12">
        <v>6125</v>
      </c>
      <c r="G38" s="1"/>
      <c r="H38" s="21"/>
      <c r="I38" s="21" t="s">
        <v>56</v>
      </c>
      <c r="J38" s="1"/>
      <c r="K38" s="13">
        <v>8544</v>
      </c>
      <c r="M38" s="23"/>
      <c r="O38" s="11" t="s">
        <v>19</v>
      </c>
      <c r="Q38" s="13">
        <v>1787</v>
      </c>
    </row>
    <row r="39" spans="1:17" ht="9" customHeight="1">
      <c r="A39" s="1"/>
      <c r="B39" s="1"/>
      <c r="C39" s="21"/>
      <c r="D39" s="21" t="s">
        <v>13</v>
      </c>
      <c r="E39" s="1"/>
      <c r="F39" s="12">
        <v>1501</v>
      </c>
      <c r="G39" s="1"/>
      <c r="H39" s="21"/>
      <c r="I39" s="21" t="s">
        <v>27</v>
      </c>
      <c r="J39" s="1"/>
      <c r="K39" s="13">
        <v>10776</v>
      </c>
      <c r="M39" s="23"/>
      <c r="O39" s="11" t="s">
        <v>65</v>
      </c>
      <c r="Q39" s="13">
        <v>1200</v>
      </c>
    </row>
    <row r="40" spans="1:17" ht="9" customHeight="1">
      <c r="A40" s="1"/>
      <c r="B40" s="1"/>
      <c r="C40" s="21"/>
      <c r="D40" s="21" t="s">
        <v>28</v>
      </c>
      <c r="E40" s="1"/>
      <c r="F40" s="12">
        <v>1507</v>
      </c>
      <c r="G40" s="1"/>
      <c r="H40" s="21"/>
      <c r="I40" s="21" t="s">
        <v>8</v>
      </c>
      <c r="J40" s="1"/>
      <c r="K40" s="13">
        <v>74585</v>
      </c>
      <c r="M40" s="23"/>
      <c r="O40" s="11" t="s">
        <v>48</v>
      </c>
      <c r="Q40" s="13">
        <v>13050</v>
      </c>
    </row>
    <row r="41" spans="1:17" ht="9" customHeight="1">
      <c r="A41" s="1"/>
      <c r="B41" s="1"/>
      <c r="C41" s="21"/>
      <c r="D41" s="21" t="s">
        <v>67</v>
      </c>
      <c r="E41" s="1"/>
      <c r="F41" s="12">
        <v>4490</v>
      </c>
      <c r="G41" s="1"/>
      <c r="H41" s="21"/>
      <c r="I41" s="21" t="s">
        <v>9</v>
      </c>
      <c r="J41" s="1"/>
      <c r="K41" s="13">
        <v>20408</v>
      </c>
      <c r="M41" s="23"/>
      <c r="O41" s="11" t="s">
        <v>11</v>
      </c>
      <c r="Q41" s="13">
        <v>1200</v>
      </c>
    </row>
    <row r="42" spans="1:17" ht="9" customHeight="1">
      <c r="A42" s="1"/>
      <c r="B42" s="1"/>
      <c r="C42" s="21"/>
      <c r="D42" s="21" t="s">
        <v>17</v>
      </c>
      <c r="E42" s="1"/>
      <c r="F42" s="12">
        <v>1500</v>
      </c>
      <c r="G42" s="1"/>
      <c r="H42" s="21"/>
      <c r="I42" s="21" t="s">
        <v>12</v>
      </c>
      <c r="J42" s="1"/>
      <c r="K42" s="13">
        <v>117320</v>
      </c>
      <c r="M42" s="23"/>
      <c r="O42" s="21" t="s">
        <v>16</v>
      </c>
      <c r="Q42" s="13">
        <v>1330</v>
      </c>
    </row>
    <row r="43" spans="1:17" ht="9" customHeight="1">
      <c r="A43" s="1"/>
      <c r="B43" s="1"/>
      <c r="C43" s="21"/>
      <c r="D43" s="21" t="s">
        <v>21</v>
      </c>
      <c r="E43" s="1"/>
      <c r="F43" s="12">
        <v>2350</v>
      </c>
      <c r="G43" s="23"/>
      <c r="H43" s="21"/>
      <c r="I43" s="21" t="s">
        <v>30</v>
      </c>
      <c r="J43" s="1"/>
      <c r="K43" s="13">
        <v>30927</v>
      </c>
      <c r="L43" s="1"/>
      <c r="M43" s="23"/>
      <c r="O43" s="21" t="s">
        <v>13</v>
      </c>
      <c r="Q43" s="13">
        <v>2002</v>
      </c>
    </row>
    <row r="44" spans="1:17" ht="9" customHeight="1">
      <c r="A44" s="1"/>
      <c r="B44" s="1"/>
      <c r="C44" s="21"/>
      <c r="D44" s="21" t="s">
        <v>53</v>
      </c>
      <c r="E44" s="1"/>
      <c r="F44" s="12">
        <v>7800</v>
      </c>
      <c r="G44" s="23"/>
      <c r="H44" s="21"/>
      <c r="I44" s="21" t="s">
        <v>3</v>
      </c>
      <c r="J44" s="1"/>
      <c r="K44" s="13">
        <v>3272</v>
      </c>
      <c r="L44" s="1"/>
      <c r="M44" s="23"/>
      <c r="O44" s="21" t="s">
        <v>12</v>
      </c>
      <c r="Q44" s="13">
        <v>1871</v>
      </c>
    </row>
    <row r="45" spans="1:17" ht="9" customHeight="1">
      <c r="A45" s="1"/>
      <c r="B45" s="1"/>
      <c r="C45" s="35" t="s">
        <v>41</v>
      </c>
      <c r="D45" s="36"/>
      <c r="E45" s="1"/>
      <c r="F45" s="12">
        <f>SUM(F46:F47,K5:K12)</f>
        <v>62915</v>
      </c>
      <c r="G45" s="23"/>
      <c r="H45" s="35" t="s">
        <v>4</v>
      </c>
      <c r="I45" s="35"/>
      <c r="J45" s="1"/>
      <c r="K45" s="13">
        <f>SUM(K46:K47,Q5:Q9)</f>
        <v>35060</v>
      </c>
      <c r="L45" s="1"/>
      <c r="M45" s="23"/>
      <c r="O45" s="11" t="s">
        <v>18</v>
      </c>
      <c r="Q45" s="13">
        <v>894</v>
      </c>
    </row>
    <row r="46" spans="1:17" ht="9" customHeight="1">
      <c r="A46" s="1"/>
      <c r="B46" s="1"/>
      <c r="C46" s="21"/>
      <c r="D46" s="21" t="s">
        <v>5</v>
      </c>
      <c r="E46" s="1"/>
      <c r="F46" s="13">
        <v>360</v>
      </c>
      <c r="G46" s="23"/>
      <c r="H46" s="21"/>
      <c r="I46" s="21" t="s">
        <v>5</v>
      </c>
      <c r="J46" s="1"/>
      <c r="K46" s="13">
        <v>1800</v>
      </c>
      <c r="L46" s="1"/>
      <c r="M46" s="23"/>
      <c r="O46" s="11"/>
      <c r="Q46" s="13"/>
    </row>
    <row r="47" spans="1:17" ht="9" customHeight="1">
      <c r="A47" s="1"/>
      <c r="B47" s="1"/>
      <c r="C47" s="21"/>
      <c r="D47" s="11" t="s">
        <v>48</v>
      </c>
      <c r="E47" s="1"/>
      <c r="F47" s="13">
        <v>1700</v>
      </c>
      <c r="G47" s="23"/>
      <c r="H47" s="21"/>
      <c r="I47" s="21" t="s">
        <v>45</v>
      </c>
      <c r="J47" s="1"/>
      <c r="K47" s="13">
        <v>1000</v>
      </c>
      <c r="L47" s="1"/>
      <c r="M47" s="23"/>
      <c r="O47" s="11"/>
      <c r="Q47" s="13"/>
    </row>
    <row r="48" spans="1:17" ht="6" customHeight="1">
      <c r="A48" s="22"/>
      <c r="B48" s="22"/>
      <c r="C48" s="32"/>
      <c r="D48" s="32"/>
      <c r="E48" s="22"/>
      <c r="F48" s="28"/>
      <c r="G48" s="24"/>
      <c r="H48" s="22"/>
      <c r="I48" s="22"/>
      <c r="J48" s="22"/>
      <c r="K48" s="19"/>
      <c r="L48" s="29"/>
      <c r="M48" s="24"/>
      <c r="N48" s="22"/>
      <c r="O48" s="22"/>
      <c r="P48" s="22"/>
      <c r="Q48" s="19"/>
    </row>
    <row r="49" spans="1:17" ht="6" customHeight="1">
      <c r="A49" s="17"/>
      <c r="B49" s="17"/>
      <c r="C49" s="17"/>
      <c r="D49" s="17"/>
      <c r="E49" s="17"/>
      <c r="F49" s="17"/>
      <c r="G49" s="1"/>
      <c r="H49" s="1"/>
      <c r="I49" s="21"/>
      <c r="J49" s="1"/>
      <c r="K49" s="25"/>
      <c r="L49" s="1"/>
      <c r="M49" s="17"/>
      <c r="N49" s="1"/>
      <c r="O49" s="1"/>
      <c r="P49" s="1"/>
      <c r="Q49" s="1"/>
    </row>
    <row r="50" spans="2:17" ht="10.5">
      <c r="B50" s="18" t="s">
        <v>57</v>
      </c>
      <c r="G50" s="1"/>
      <c r="H50" s="20"/>
      <c r="I50" s="20"/>
      <c r="J50" s="1"/>
      <c r="K50" s="25"/>
      <c r="L50" s="1"/>
      <c r="M50" s="1"/>
      <c r="N50" s="1"/>
      <c r="O50" s="1"/>
      <c r="P50" s="1"/>
      <c r="Q50" s="1"/>
    </row>
    <row r="51" spans="2:14" ht="10.5">
      <c r="B51" s="4" t="s">
        <v>58</v>
      </c>
      <c r="G51" s="1"/>
      <c r="H51" s="20"/>
      <c r="I51" s="20"/>
      <c r="J51" s="1"/>
      <c r="K51" s="25"/>
      <c r="M51" s="1"/>
      <c r="N51" s="1"/>
    </row>
    <row r="52" spans="7:14" ht="10.5">
      <c r="G52" s="1"/>
      <c r="H52" s="20"/>
      <c r="I52" s="20"/>
      <c r="J52" s="1"/>
      <c r="K52" s="25"/>
      <c r="M52" s="1"/>
      <c r="N52" s="1"/>
    </row>
    <row r="53" spans="7:14" ht="10.5">
      <c r="G53" s="1"/>
      <c r="H53" s="1"/>
      <c r="I53" s="1"/>
      <c r="J53" s="1"/>
      <c r="K53" s="25"/>
      <c r="M53" s="1"/>
      <c r="N53" s="1"/>
    </row>
    <row r="54" spans="7:14" ht="10.5" customHeight="1">
      <c r="G54" s="1"/>
      <c r="H54" s="1"/>
      <c r="I54" s="1"/>
      <c r="J54" s="1"/>
      <c r="K54" s="25"/>
      <c r="M54" s="1"/>
      <c r="N54" s="1"/>
    </row>
    <row r="55" spans="7:14" ht="10.5">
      <c r="G55" s="1"/>
      <c r="H55" s="1"/>
      <c r="I55" s="1"/>
      <c r="J55" s="1"/>
      <c r="K55" s="25"/>
      <c r="M55" s="1"/>
      <c r="N55" s="1"/>
    </row>
    <row r="56" spans="7:14" ht="10.5">
      <c r="G56" s="1"/>
      <c r="H56" s="1"/>
      <c r="I56" s="1"/>
      <c r="J56" s="1"/>
      <c r="K56" s="25"/>
      <c r="M56" s="1"/>
      <c r="N56" s="1"/>
    </row>
    <row r="57" spans="7:11" ht="10.5">
      <c r="G57" s="1"/>
      <c r="H57" s="1"/>
      <c r="I57" s="1"/>
      <c r="J57" s="1"/>
      <c r="K57" s="25"/>
    </row>
    <row r="58" spans="7:11" ht="10.5">
      <c r="G58" s="1"/>
      <c r="H58" s="1"/>
      <c r="I58" s="1"/>
      <c r="J58" s="1"/>
      <c r="K58" s="25"/>
    </row>
    <row r="59" spans="7:11" ht="10.5">
      <c r="G59" s="1"/>
      <c r="H59" s="1"/>
      <c r="I59" s="1"/>
      <c r="J59" s="1"/>
      <c r="K59" s="25"/>
    </row>
    <row r="60" spans="7:11" ht="10.5">
      <c r="G60" s="1"/>
      <c r="H60" s="20"/>
      <c r="I60" s="20"/>
      <c r="J60" s="1"/>
      <c r="K60" s="25"/>
    </row>
    <row r="61" spans="7:11" ht="10.5">
      <c r="G61" s="1"/>
      <c r="H61" s="1"/>
      <c r="I61" s="1"/>
      <c r="J61" s="1"/>
      <c r="K61" s="25"/>
    </row>
    <row r="62" spans="7:11" ht="10.5">
      <c r="G62" s="1"/>
      <c r="H62" s="1"/>
      <c r="I62" s="1"/>
      <c r="J62" s="1"/>
      <c r="K62" s="1"/>
    </row>
    <row r="63" spans="8:11" ht="10.5">
      <c r="H63" s="1"/>
      <c r="I63" s="1"/>
      <c r="J63" s="1"/>
      <c r="K63" s="1"/>
    </row>
    <row r="64" spans="8:11" ht="10.5">
      <c r="H64" s="1"/>
      <c r="I64" s="1"/>
      <c r="J64" s="1"/>
      <c r="K64" s="1"/>
    </row>
    <row r="67" ht="10.5">
      <c r="G67" s="4" t="s">
        <v>29</v>
      </c>
    </row>
  </sheetData>
  <mergeCells count="31">
    <mergeCell ref="N15:O15"/>
    <mergeCell ref="C6:D6"/>
    <mergeCell ref="C10:D10"/>
    <mergeCell ref="C12:D12"/>
    <mergeCell ref="C14:D14"/>
    <mergeCell ref="H13:I13"/>
    <mergeCell ref="N36:O36"/>
    <mergeCell ref="H31:I31"/>
    <mergeCell ref="H45:I45"/>
    <mergeCell ref="M3:O3"/>
    <mergeCell ref="N17:O17"/>
    <mergeCell ref="N19:O19"/>
    <mergeCell ref="N28:O28"/>
    <mergeCell ref="N32:O32"/>
    <mergeCell ref="N34:O34"/>
    <mergeCell ref="N10:O10"/>
    <mergeCell ref="B5:D5"/>
    <mergeCell ref="B3:D3"/>
    <mergeCell ref="H3:I3"/>
    <mergeCell ref="C8:D8"/>
    <mergeCell ref="H21:I21"/>
    <mergeCell ref="H23:I23"/>
    <mergeCell ref="C16:D16"/>
    <mergeCell ref="C29:D29"/>
    <mergeCell ref="C18:D18"/>
    <mergeCell ref="H17:I17"/>
    <mergeCell ref="C31:D31"/>
    <mergeCell ref="C22:D22"/>
    <mergeCell ref="C45:D45"/>
    <mergeCell ref="C37:D37"/>
    <mergeCell ref="C35:D35"/>
  </mergeCells>
  <dataValidations count="1">
    <dataValidation allowBlank="1" showInputMessage="1" showErrorMessage="1" imeMode="on" sqref="O29 C67:D65536 C49:D64 M48:O65536 I60 H35:H45 G5:G65536 L5:L65536 D46 H46:I47 G1:I4 C40:C48 B1:B65536 C36:D39 D30 C31:C33 C18 C19:D20 D17 C10:D16 D9 C1:D8 C21:C22 L1:O4 C25:C29 C23:D24 D33:D34 D43 M5:M47 I44 H50:H60 I49:I52 H63:I65536 I29 H29:H31 H17:H26 H13:I16 I11:I12 I6 I18 I22 I24:I25 I32:I42 O42:O44 O31 O33 N11:O11 N5:N10 O5:O9 N13:O18 O20:O27 N19:N33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2008-12-25T07:23:33Z</cp:lastPrinted>
  <dcterms:created xsi:type="dcterms:W3CDTF">2002-12-17T02:53:57Z</dcterms:created>
  <dcterms:modified xsi:type="dcterms:W3CDTF">2010-01-07T06:06:30Z</dcterms:modified>
  <cp:category/>
  <cp:version/>
  <cp:contentType/>
  <cp:contentStatus/>
</cp:coreProperties>
</file>