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<sst xmlns="http://schemas.openxmlformats.org/spreadsheetml/2006/main" count="95" uniqueCount="55">
  <si>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港名・品種・仕向県</t>
  </si>
  <si>
    <t>数　　量</t>
  </si>
  <si>
    <t>伏木富山港</t>
  </si>
  <si>
    <t>北海道</t>
  </si>
  <si>
    <t>海上</t>
  </si>
  <si>
    <t>石川</t>
  </si>
  <si>
    <t>岡山</t>
  </si>
  <si>
    <t>その他石油製品</t>
  </si>
  <si>
    <t>砂・砂利</t>
  </si>
  <si>
    <t>大阪</t>
  </si>
  <si>
    <t>鉄鋼</t>
  </si>
  <si>
    <t>福岡</t>
  </si>
  <si>
    <t>化学肥料</t>
  </si>
  <si>
    <t>重油</t>
  </si>
  <si>
    <t>秋田</t>
  </si>
  <si>
    <t>水</t>
  </si>
  <si>
    <t>山口</t>
  </si>
  <si>
    <t>石油製品</t>
  </si>
  <si>
    <t>（単位　t）</t>
  </si>
  <si>
    <t>別仕出(向)別トン数</t>
  </si>
  <si>
    <t>神奈川</t>
  </si>
  <si>
    <t>青森</t>
  </si>
  <si>
    <t>新潟</t>
  </si>
  <si>
    <t>福井</t>
  </si>
  <si>
    <t>宮城</t>
  </si>
  <si>
    <t>北海道</t>
  </si>
  <si>
    <t>熊本</t>
  </si>
  <si>
    <t xml:space="preserve">      10-15-3    移　　　　　　　出</t>
  </si>
  <si>
    <t>大分</t>
  </si>
  <si>
    <t>秋田</t>
  </si>
  <si>
    <t>金属くず</t>
  </si>
  <si>
    <t>兵庫</t>
  </si>
  <si>
    <t>鳥取</t>
  </si>
  <si>
    <t>輸送用容器</t>
  </si>
  <si>
    <t>香川</t>
  </si>
  <si>
    <t>千葉</t>
  </si>
  <si>
    <t>鹿児島</t>
  </si>
  <si>
    <t>コークス</t>
  </si>
  <si>
    <t>紙・パルプ</t>
  </si>
  <si>
    <t>産業機械</t>
  </si>
  <si>
    <t>岩手</t>
  </si>
  <si>
    <t>愛知</t>
  </si>
  <si>
    <t xml:space="preserve">    注　　平成20年の実績である。</t>
  </si>
  <si>
    <t xml:space="preserve">    資料　富山県港湾課</t>
  </si>
  <si>
    <t>米</t>
  </si>
  <si>
    <t>石炭</t>
  </si>
  <si>
    <t>非金属鉱物</t>
  </si>
  <si>
    <t>静岡</t>
  </si>
  <si>
    <t>高知</t>
  </si>
  <si>
    <t>非鉄金属</t>
  </si>
  <si>
    <t>茨城</t>
  </si>
  <si>
    <t>セメント</t>
  </si>
  <si>
    <t>広島</t>
  </si>
  <si>
    <t>福島</t>
  </si>
  <si>
    <t>再利用資材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</si>
</sst>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1">
      <selection activeCell="F37" sqref="F37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15.75" customHeight="1">
      <c r="F1" s="36" t="s">
        <v>19</v>
      </c>
      <c r="G1" s="37"/>
      <c r="H1" s="37"/>
      <c r="I1" s="37"/>
      <c r="J1" s="37"/>
      <c r="K1" s="37"/>
      <c r="L1" s="37"/>
      <c r="M1" s="37"/>
    </row>
    <row r="2" spans="6:16" s="2" customFormat="1" ht="15.75" customHeight="1">
      <c r="F2" s="39" t="s">
        <v>27</v>
      </c>
      <c r="G2" s="39"/>
      <c r="H2" s="39"/>
      <c r="I2" s="39"/>
      <c r="J2" s="39"/>
      <c r="K2" s="39"/>
      <c r="L2" s="14"/>
      <c r="M2" s="14"/>
      <c r="N2" s="14"/>
      <c r="P2" s="19" t="s">
        <v>18</v>
      </c>
    </row>
    <row r="3" spans="6:16" ht="3" customHeight="1">
      <c r="F3" s="3"/>
      <c r="G3" s="2"/>
      <c r="H3" s="2"/>
      <c r="I3" s="3"/>
      <c r="J3" s="2"/>
      <c r="K3" s="2"/>
      <c r="L3" s="2"/>
      <c r="M3" s="2"/>
      <c r="N3" s="2"/>
      <c r="P3" s="4"/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4"/>
    </row>
    <row r="5" spans="1:16" ht="15" customHeight="1">
      <c r="A5" s="5"/>
      <c r="B5" s="38" t="s">
        <v>0</v>
      </c>
      <c r="C5" s="38"/>
      <c r="D5" s="38"/>
      <c r="E5" s="5"/>
      <c r="F5" s="6" t="s">
        <v>1</v>
      </c>
      <c r="G5" s="5"/>
      <c r="H5" s="38" t="s">
        <v>0</v>
      </c>
      <c r="I5" s="38"/>
      <c r="J5" s="5"/>
      <c r="K5" s="7" t="s">
        <v>1</v>
      </c>
      <c r="L5" s="22"/>
      <c r="M5" s="38" t="s">
        <v>0</v>
      </c>
      <c r="N5" s="38"/>
      <c r="O5" s="5"/>
      <c r="P5" s="7" t="s">
        <v>1</v>
      </c>
    </row>
    <row r="6" spans="1:16" ht="3" customHeight="1">
      <c r="A6" s="2"/>
      <c r="B6" s="2"/>
      <c r="C6" s="2"/>
      <c r="D6" s="2"/>
      <c r="E6" s="2"/>
      <c r="F6" s="8"/>
      <c r="G6" s="2"/>
      <c r="H6" s="2"/>
      <c r="I6" s="2"/>
      <c r="J6" s="2"/>
      <c r="K6" s="9"/>
      <c r="L6" s="21"/>
      <c r="P6" s="9"/>
    </row>
    <row r="7" spans="1:16" ht="9.75" customHeight="1">
      <c r="A7" s="2"/>
      <c r="B7" s="34" t="s">
        <v>2</v>
      </c>
      <c r="C7" s="34"/>
      <c r="D7" s="34"/>
      <c r="E7" s="15"/>
      <c r="F7" s="25">
        <f>SUM(F8,F10,F12,F16,F22,F24,F26,F29,F31,K17,K32,P15,P17,P20,P23,P25,P29,P32)</f>
        <v>1172213</v>
      </c>
      <c r="G7" s="2"/>
      <c r="H7" s="2"/>
      <c r="I7" s="20" t="s">
        <v>14</v>
      </c>
      <c r="J7" s="2"/>
      <c r="K7" s="10">
        <v>29420</v>
      </c>
      <c r="L7" s="2"/>
      <c r="M7" s="16"/>
      <c r="N7" s="16" t="s">
        <v>53</v>
      </c>
      <c r="O7" s="2"/>
      <c r="P7" s="11">
        <v>4499</v>
      </c>
    </row>
    <row r="8" spans="1:16" ht="9.75" customHeight="1">
      <c r="A8" s="2"/>
      <c r="B8" s="29"/>
      <c r="C8" s="35" t="s">
        <v>44</v>
      </c>
      <c r="D8" s="35"/>
      <c r="E8" s="2"/>
      <c r="F8" s="10">
        <f>F9</f>
        <v>320</v>
      </c>
      <c r="G8" s="2"/>
      <c r="H8" s="2"/>
      <c r="I8" s="16" t="s">
        <v>50</v>
      </c>
      <c r="J8" s="2"/>
      <c r="K8" s="10">
        <v>18600</v>
      </c>
      <c r="L8" s="21"/>
      <c r="M8" s="16"/>
      <c r="N8" s="16" t="s">
        <v>35</v>
      </c>
      <c r="O8" s="2"/>
      <c r="P8" s="11">
        <v>8150</v>
      </c>
    </row>
    <row r="9" spans="1:16" ht="9.75" customHeight="1">
      <c r="A9" s="2"/>
      <c r="B9" s="29"/>
      <c r="D9" s="16" t="s">
        <v>25</v>
      </c>
      <c r="E9" s="2"/>
      <c r="F9" s="10">
        <v>320</v>
      </c>
      <c r="G9" s="2"/>
      <c r="H9" s="2"/>
      <c r="I9" s="16" t="s">
        <v>20</v>
      </c>
      <c r="J9" s="2"/>
      <c r="K9" s="10">
        <v>9235</v>
      </c>
      <c r="L9" s="21"/>
      <c r="M9" s="16"/>
      <c r="N9" s="16" t="s">
        <v>22</v>
      </c>
      <c r="O9" s="2"/>
      <c r="P9" s="11">
        <v>1500</v>
      </c>
    </row>
    <row r="10" spans="1:16" ht="9.75" customHeight="1">
      <c r="A10" s="2"/>
      <c r="B10" s="29"/>
      <c r="C10" s="31" t="s">
        <v>45</v>
      </c>
      <c r="D10" s="31"/>
      <c r="E10" s="30"/>
      <c r="F10" s="10">
        <f>F11</f>
        <v>1342</v>
      </c>
      <c r="G10" s="2"/>
      <c r="H10" s="2"/>
      <c r="I10" s="16" t="s">
        <v>22</v>
      </c>
      <c r="J10" s="2"/>
      <c r="K10" s="10">
        <v>67060</v>
      </c>
      <c r="L10" s="21"/>
      <c r="M10" s="16"/>
      <c r="N10" s="16" t="s">
        <v>47</v>
      </c>
      <c r="O10" s="2"/>
      <c r="P10" s="11">
        <v>1493</v>
      </c>
    </row>
    <row r="11" spans="1:16" ht="9.75" customHeight="1">
      <c r="A11" s="2"/>
      <c r="B11" s="29"/>
      <c r="D11" s="16" t="s">
        <v>47</v>
      </c>
      <c r="E11" s="2"/>
      <c r="F11" s="10">
        <v>1342</v>
      </c>
      <c r="G11" s="2"/>
      <c r="H11" s="2"/>
      <c r="I11" s="16" t="s">
        <v>5</v>
      </c>
      <c r="J11" s="2"/>
      <c r="K11" s="10">
        <v>35208</v>
      </c>
      <c r="M11" s="16"/>
      <c r="N11" s="16" t="s">
        <v>9</v>
      </c>
      <c r="O11" s="2"/>
      <c r="P11" s="11">
        <v>4500</v>
      </c>
    </row>
    <row r="12" spans="1:16" ht="9.75" customHeight="1">
      <c r="A12" s="2"/>
      <c r="B12" s="17"/>
      <c r="C12" s="31" t="s">
        <v>8</v>
      </c>
      <c r="D12" s="31"/>
      <c r="E12" s="2"/>
      <c r="F12" s="10">
        <f>SUM(F13:F15)</f>
        <v>4296</v>
      </c>
      <c r="G12" s="2"/>
      <c r="H12" s="2"/>
      <c r="I12" s="16" t="s">
        <v>23</v>
      </c>
      <c r="J12" s="2"/>
      <c r="K12" s="10">
        <v>15540</v>
      </c>
      <c r="M12" s="16"/>
      <c r="N12" s="16" t="s">
        <v>31</v>
      </c>
      <c r="O12" s="2"/>
      <c r="P12" s="11">
        <v>4500</v>
      </c>
    </row>
    <row r="13" spans="1:16" ht="9.75" customHeight="1">
      <c r="A13" s="2"/>
      <c r="B13" s="17"/>
      <c r="C13" s="16"/>
      <c r="D13" s="16" t="s">
        <v>21</v>
      </c>
      <c r="E13" s="2"/>
      <c r="F13" s="10">
        <v>806</v>
      </c>
      <c r="G13" s="2"/>
      <c r="H13" s="2"/>
      <c r="I13" s="16" t="s">
        <v>9</v>
      </c>
      <c r="J13" s="2"/>
      <c r="K13" s="10">
        <v>70495</v>
      </c>
      <c r="M13" s="16"/>
      <c r="N13" s="16" t="s">
        <v>48</v>
      </c>
      <c r="O13" s="2"/>
      <c r="P13" s="11">
        <v>500</v>
      </c>
    </row>
    <row r="14" spans="1:16" ht="9.75" customHeight="1">
      <c r="A14" s="2"/>
      <c r="B14" s="17"/>
      <c r="C14" s="16"/>
      <c r="D14" s="16" t="s">
        <v>22</v>
      </c>
      <c r="E14" s="2"/>
      <c r="F14" s="10">
        <v>1490</v>
      </c>
      <c r="G14" s="2"/>
      <c r="H14" s="2"/>
      <c r="I14" s="16" t="s">
        <v>6</v>
      </c>
      <c r="J14" s="2"/>
      <c r="K14" s="10">
        <v>49962</v>
      </c>
      <c r="M14" s="16"/>
      <c r="N14" s="16" t="s">
        <v>26</v>
      </c>
      <c r="O14" s="2"/>
      <c r="P14" s="11">
        <v>650</v>
      </c>
    </row>
    <row r="15" spans="1:16" ht="9.75" customHeight="1">
      <c r="A15" s="2"/>
      <c r="B15" s="17"/>
      <c r="D15" s="20" t="s">
        <v>5</v>
      </c>
      <c r="E15" s="2"/>
      <c r="F15" s="10">
        <v>2000</v>
      </c>
      <c r="G15" s="2"/>
      <c r="H15" s="2"/>
      <c r="I15" s="16" t="s">
        <v>16</v>
      </c>
      <c r="J15" s="2"/>
      <c r="K15" s="10">
        <v>41897</v>
      </c>
      <c r="M15" s="31" t="s">
        <v>37</v>
      </c>
      <c r="N15" s="31"/>
      <c r="O15" s="2"/>
      <c r="P15" s="11">
        <f>SUM(P16)</f>
        <v>612</v>
      </c>
    </row>
    <row r="16" spans="1:16" ht="9.75" customHeight="1">
      <c r="A16" s="2"/>
      <c r="B16" s="17"/>
      <c r="C16" s="31" t="s">
        <v>46</v>
      </c>
      <c r="D16" s="31"/>
      <c r="E16" s="2"/>
      <c r="F16" s="10">
        <f>SUM(F17:F21)</f>
        <v>10509</v>
      </c>
      <c r="G16" s="2"/>
      <c r="H16" s="2"/>
      <c r="I16" s="20" t="s">
        <v>28</v>
      </c>
      <c r="J16" s="2"/>
      <c r="K16" s="10">
        <v>9300</v>
      </c>
      <c r="M16" s="16"/>
      <c r="N16" s="16" t="s">
        <v>14</v>
      </c>
      <c r="O16" s="2"/>
      <c r="P16" s="11">
        <v>612</v>
      </c>
    </row>
    <row r="17" spans="1:16" ht="9.75" customHeight="1">
      <c r="A17" s="2"/>
      <c r="B17" s="17"/>
      <c r="C17" s="16"/>
      <c r="D17" s="16" t="s">
        <v>22</v>
      </c>
      <c r="E17" s="2"/>
      <c r="F17" s="10">
        <v>2954</v>
      </c>
      <c r="G17" s="2"/>
      <c r="H17" s="31" t="s">
        <v>17</v>
      </c>
      <c r="I17" s="31"/>
      <c r="J17" s="2"/>
      <c r="K17" s="10">
        <f>SUM(K18:K31)</f>
        <v>344278</v>
      </c>
      <c r="L17" s="2"/>
      <c r="M17" s="31" t="s">
        <v>12</v>
      </c>
      <c r="N17" s="31"/>
      <c r="O17" s="2"/>
      <c r="P17" s="11">
        <f>SUM(P18:P19)</f>
        <v>3723</v>
      </c>
    </row>
    <row r="18" spans="1:16" ht="9.75" customHeight="1">
      <c r="A18" s="2"/>
      <c r="B18" s="17"/>
      <c r="C18" s="16"/>
      <c r="D18" s="20" t="s">
        <v>5</v>
      </c>
      <c r="E18" s="2"/>
      <c r="F18" s="10">
        <v>1500</v>
      </c>
      <c r="G18" s="2"/>
      <c r="I18" s="16" t="s">
        <v>25</v>
      </c>
      <c r="J18" s="2"/>
      <c r="K18" s="10">
        <v>16931</v>
      </c>
      <c r="L18" s="2"/>
      <c r="M18" s="15"/>
      <c r="N18" s="16" t="s">
        <v>25</v>
      </c>
      <c r="O18" s="2"/>
      <c r="P18" s="11">
        <v>3198</v>
      </c>
    </row>
    <row r="19" spans="1:16" ht="9.75" customHeight="1">
      <c r="A19" s="2"/>
      <c r="B19" s="17"/>
      <c r="D19" s="16" t="s">
        <v>9</v>
      </c>
      <c r="E19" s="2"/>
      <c r="F19" s="10">
        <v>3015</v>
      </c>
      <c r="G19" s="2"/>
      <c r="I19" s="16" t="s">
        <v>21</v>
      </c>
      <c r="J19" s="2"/>
      <c r="K19" s="10">
        <v>38683</v>
      </c>
      <c r="L19" s="2"/>
      <c r="M19" s="15"/>
      <c r="N19" s="16" t="s">
        <v>9</v>
      </c>
      <c r="O19" s="2"/>
      <c r="P19" s="11">
        <v>525</v>
      </c>
    </row>
    <row r="20" spans="1:16" ht="9.75" customHeight="1">
      <c r="A20" s="2"/>
      <c r="B20" s="17"/>
      <c r="D20" s="16" t="s">
        <v>48</v>
      </c>
      <c r="E20" s="2"/>
      <c r="F20" s="10">
        <v>1529</v>
      </c>
      <c r="G20" s="2"/>
      <c r="I20" s="16" t="s">
        <v>29</v>
      </c>
      <c r="J20" s="2"/>
      <c r="K20" s="10">
        <v>34129</v>
      </c>
      <c r="L20" s="2"/>
      <c r="M20" s="31" t="s">
        <v>38</v>
      </c>
      <c r="N20" s="31"/>
      <c r="O20" s="2"/>
      <c r="P20" s="11">
        <f>SUM(P21:P22)</f>
        <v>15173</v>
      </c>
    </row>
    <row r="21" spans="1:16" ht="9.75" customHeight="1">
      <c r="A21" s="2"/>
      <c r="B21" s="17"/>
      <c r="D21" s="20" t="s">
        <v>28</v>
      </c>
      <c r="E21" s="2"/>
      <c r="F21" s="10">
        <v>1511</v>
      </c>
      <c r="G21" s="2"/>
      <c r="H21" s="16"/>
      <c r="I21" s="16" t="s">
        <v>20</v>
      </c>
      <c r="J21" s="2"/>
      <c r="K21" s="10">
        <v>74858</v>
      </c>
      <c r="L21" s="2"/>
      <c r="M21" s="16"/>
      <c r="N21" s="16" t="s">
        <v>25</v>
      </c>
      <c r="O21" s="2"/>
      <c r="P21" s="11">
        <v>600</v>
      </c>
    </row>
    <row r="22" spans="1:16" ht="9.75" customHeight="1">
      <c r="A22" s="2"/>
      <c r="B22" s="16"/>
      <c r="C22" s="31" t="s">
        <v>10</v>
      </c>
      <c r="D22" s="31"/>
      <c r="E22" s="2"/>
      <c r="F22" s="10">
        <f>SUM(F23:F23)</f>
        <v>5604</v>
      </c>
      <c r="G22" s="2"/>
      <c r="H22" s="16"/>
      <c r="I22" s="16" t="s">
        <v>22</v>
      </c>
      <c r="J22" s="2"/>
      <c r="K22" s="10">
        <v>62440</v>
      </c>
      <c r="L22" s="2"/>
      <c r="M22" s="15"/>
      <c r="N22" s="16" t="s">
        <v>36</v>
      </c>
      <c r="O22" s="2"/>
      <c r="P22" s="11">
        <v>14573</v>
      </c>
    </row>
    <row r="23" spans="1:16" ht="9.75" customHeight="1">
      <c r="A23" s="2"/>
      <c r="B23" s="16"/>
      <c r="C23" s="16"/>
      <c r="D23" s="16" t="s">
        <v>3</v>
      </c>
      <c r="E23" s="2"/>
      <c r="F23" s="10">
        <v>5604</v>
      </c>
      <c r="G23" s="2"/>
      <c r="H23" s="16"/>
      <c r="I23" s="16" t="s">
        <v>5</v>
      </c>
      <c r="J23" s="2"/>
      <c r="K23" s="10">
        <v>19509</v>
      </c>
      <c r="L23" s="2"/>
      <c r="M23" s="40" t="s">
        <v>15</v>
      </c>
      <c r="N23" s="40"/>
      <c r="O23" s="2"/>
      <c r="P23" s="11">
        <f>SUM(P24)</f>
        <v>91083</v>
      </c>
    </row>
    <row r="24" spans="1:16" ht="9.75" customHeight="1">
      <c r="A24" s="2"/>
      <c r="B24" s="16"/>
      <c r="C24" s="31" t="s">
        <v>49</v>
      </c>
      <c r="D24" s="31"/>
      <c r="E24" s="2"/>
      <c r="F24" s="10">
        <f>SUM(F25:F25)</f>
        <v>40</v>
      </c>
      <c r="G24" s="2"/>
      <c r="H24" s="16"/>
      <c r="I24" s="16" t="s">
        <v>23</v>
      </c>
      <c r="J24" s="2"/>
      <c r="K24" s="10">
        <v>32715</v>
      </c>
      <c r="L24" s="2"/>
      <c r="M24" s="16"/>
      <c r="N24" s="16" t="s">
        <v>4</v>
      </c>
      <c r="O24" s="2"/>
      <c r="P24" s="11">
        <v>91083</v>
      </c>
    </row>
    <row r="25" spans="1:16" ht="9.75" customHeight="1">
      <c r="A25" s="2"/>
      <c r="B25" s="16"/>
      <c r="C25" s="16"/>
      <c r="D25" s="16" t="s">
        <v>3</v>
      </c>
      <c r="E25" s="2"/>
      <c r="F25" s="10">
        <v>40</v>
      </c>
      <c r="G25" s="2"/>
      <c r="H25" s="16"/>
      <c r="I25" s="16" t="s">
        <v>47</v>
      </c>
      <c r="J25" s="2"/>
      <c r="K25" s="10">
        <v>1480</v>
      </c>
      <c r="L25" s="2"/>
      <c r="M25" s="31" t="s">
        <v>30</v>
      </c>
      <c r="N25" s="31"/>
      <c r="O25" s="2"/>
      <c r="P25" s="11">
        <f>SUM(P26:P28)</f>
        <v>10469</v>
      </c>
    </row>
    <row r="26" spans="1:16" ht="9.75" customHeight="1">
      <c r="A26" s="2"/>
      <c r="B26" s="16"/>
      <c r="C26" s="31" t="s">
        <v>39</v>
      </c>
      <c r="D26" s="31"/>
      <c r="E26" s="2"/>
      <c r="F26" s="10">
        <f>SUM(F27:F28)</f>
        <v>54</v>
      </c>
      <c r="G26" s="2"/>
      <c r="H26" s="16"/>
      <c r="I26" s="16" t="s">
        <v>41</v>
      </c>
      <c r="J26" s="2"/>
      <c r="K26" s="10">
        <v>2886</v>
      </c>
      <c r="L26" s="2"/>
      <c r="N26" s="20" t="s">
        <v>31</v>
      </c>
      <c r="O26" s="2"/>
      <c r="P26" s="11">
        <v>1007</v>
      </c>
    </row>
    <row r="27" spans="1:16" ht="9.75" customHeight="1">
      <c r="A27" s="2"/>
      <c r="B27" s="16"/>
      <c r="C27" s="16"/>
      <c r="D27" s="16" t="s">
        <v>50</v>
      </c>
      <c r="E27" s="2"/>
      <c r="F27" s="10">
        <v>30</v>
      </c>
      <c r="G27" s="2"/>
      <c r="H27" s="16"/>
      <c r="I27" s="16" t="s">
        <v>32</v>
      </c>
      <c r="J27" s="2"/>
      <c r="K27" s="10">
        <v>24619</v>
      </c>
      <c r="L27" s="2"/>
      <c r="M27" s="16"/>
      <c r="N27" s="16" t="s">
        <v>11</v>
      </c>
      <c r="O27" s="2"/>
      <c r="P27" s="11">
        <v>1016</v>
      </c>
    </row>
    <row r="28" spans="1:16" ht="9.75" customHeight="1">
      <c r="A28" s="2"/>
      <c r="B28" s="16"/>
      <c r="C28" s="16"/>
      <c r="D28" s="16" t="s">
        <v>6</v>
      </c>
      <c r="E28" s="2"/>
      <c r="F28" s="10">
        <v>24</v>
      </c>
      <c r="G28" s="2"/>
      <c r="H28" s="16"/>
      <c r="I28" s="16" t="s">
        <v>6</v>
      </c>
      <c r="J28" s="2"/>
      <c r="K28" s="10">
        <v>20268</v>
      </c>
      <c r="L28" s="2"/>
      <c r="M28" s="16"/>
      <c r="N28" s="16" t="s">
        <v>28</v>
      </c>
      <c r="O28" s="2"/>
      <c r="P28" s="11">
        <v>8446</v>
      </c>
    </row>
    <row r="29" spans="1:16" ht="9.75" customHeight="1">
      <c r="A29" s="2"/>
      <c r="B29" s="16"/>
      <c r="C29" s="31" t="s">
        <v>51</v>
      </c>
      <c r="D29" s="31"/>
      <c r="E29" s="2"/>
      <c r="F29" s="10">
        <f>SUM(F30:F30)</f>
        <v>3034</v>
      </c>
      <c r="G29" s="2"/>
      <c r="H29" s="16"/>
      <c r="I29" s="16" t="s">
        <v>16</v>
      </c>
      <c r="J29" s="2"/>
      <c r="K29" s="10">
        <v>5387</v>
      </c>
      <c r="L29" s="2"/>
      <c r="M29" s="31" t="s">
        <v>54</v>
      </c>
      <c r="N29" s="31"/>
      <c r="O29" s="2"/>
      <c r="P29" s="11">
        <f>SUM(P30:P31)</f>
        <v>3261</v>
      </c>
    </row>
    <row r="30" spans="1:16" ht="9.75" customHeight="1">
      <c r="A30" s="2"/>
      <c r="B30" s="16"/>
      <c r="C30" s="16"/>
      <c r="D30" s="16" t="s">
        <v>52</v>
      </c>
      <c r="E30" s="2"/>
      <c r="F30" s="10">
        <v>3034</v>
      </c>
      <c r="G30" s="2"/>
      <c r="H30" s="16"/>
      <c r="I30" s="16" t="s">
        <v>11</v>
      </c>
      <c r="J30" s="2"/>
      <c r="K30" s="10">
        <v>8789</v>
      </c>
      <c r="L30" s="2"/>
      <c r="N30" s="16" t="s">
        <v>21</v>
      </c>
      <c r="O30" s="2"/>
      <c r="P30" s="11">
        <v>1667</v>
      </c>
    </row>
    <row r="31" spans="1:16" ht="9.75" customHeight="1">
      <c r="A31" s="2"/>
      <c r="B31" s="16"/>
      <c r="C31" s="32" t="s">
        <v>13</v>
      </c>
      <c r="D31" s="32"/>
      <c r="E31" s="2"/>
      <c r="F31" s="10">
        <f>SUM(F32:F34,K7:K16)</f>
        <v>640747</v>
      </c>
      <c r="G31" s="2"/>
      <c r="H31" s="16"/>
      <c r="I31" s="16" t="s">
        <v>26</v>
      </c>
      <c r="J31" s="2"/>
      <c r="K31" s="10">
        <v>1584</v>
      </c>
      <c r="L31" s="2"/>
      <c r="N31" s="16" t="s">
        <v>16</v>
      </c>
      <c r="O31" s="2"/>
      <c r="P31" s="11">
        <v>1594</v>
      </c>
    </row>
    <row r="32" spans="1:16" ht="9.75" customHeight="1">
      <c r="A32" s="2"/>
      <c r="B32" s="16"/>
      <c r="C32" s="16"/>
      <c r="D32" s="16" t="s">
        <v>3</v>
      </c>
      <c r="E32" s="2"/>
      <c r="F32" s="10">
        <v>267240</v>
      </c>
      <c r="G32" s="2"/>
      <c r="H32" s="31" t="s">
        <v>7</v>
      </c>
      <c r="I32" s="31"/>
      <c r="J32" s="2"/>
      <c r="K32" s="10">
        <f>SUM(K33:K34,P7:P14)</f>
        <v>34001</v>
      </c>
      <c r="L32" s="2"/>
      <c r="M32" s="31" t="s">
        <v>33</v>
      </c>
      <c r="N32" s="31"/>
      <c r="O32" s="2"/>
      <c r="P32" s="11">
        <f>SUM(P33:P34)</f>
        <v>3667</v>
      </c>
    </row>
    <row r="33" spans="1:16" ht="9.75" customHeight="1">
      <c r="A33" s="2"/>
      <c r="B33" s="16"/>
      <c r="C33" s="15"/>
      <c r="D33" s="16" t="s">
        <v>21</v>
      </c>
      <c r="E33" s="2"/>
      <c r="F33" s="10">
        <v>6330</v>
      </c>
      <c r="G33" s="2"/>
      <c r="H33" s="16"/>
      <c r="I33" s="16" t="s">
        <v>25</v>
      </c>
      <c r="J33" s="2"/>
      <c r="K33" s="10">
        <v>6709</v>
      </c>
      <c r="L33" s="2"/>
      <c r="M33" s="16"/>
      <c r="N33" s="16" t="s">
        <v>16</v>
      </c>
      <c r="O33" s="2"/>
      <c r="P33" s="11">
        <v>1130</v>
      </c>
    </row>
    <row r="34" spans="1:16" ht="9.75" customHeight="1">
      <c r="A34" s="2"/>
      <c r="B34" s="16"/>
      <c r="C34" s="15"/>
      <c r="D34" s="16" t="s">
        <v>24</v>
      </c>
      <c r="E34" s="2"/>
      <c r="F34" s="10">
        <v>20460</v>
      </c>
      <c r="G34" s="2"/>
      <c r="H34" s="16"/>
      <c r="I34" s="16" t="s">
        <v>40</v>
      </c>
      <c r="J34" s="2"/>
      <c r="K34" s="10">
        <v>1500</v>
      </c>
      <c r="L34" s="2"/>
      <c r="N34" s="16" t="s">
        <v>34</v>
      </c>
      <c r="O34" s="2"/>
      <c r="P34" s="11">
        <v>2537</v>
      </c>
    </row>
    <row r="35" spans="1:16" ht="5.25" customHeight="1">
      <c r="A35" s="18"/>
      <c r="B35" s="24"/>
      <c r="C35" s="24"/>
      <c r="D35" s="18"/>
      <c r="E35" s="18"/>
      <c r="F35" s="26"/>
      <c r="G35" s="23"/>
      <c r="H35" s="33"/>
      <c r="I35" s="33"/>
      <c r="J35" s="18"/>
      <c r="K35" s="27"/>
      <c r="L35" s="23"/>
      <c r="M35" s="18"/>
      <c r="N35" s="18"/>
      <c r="O35" s="18"/>
      <c r="P35" s="28"/>
    </row>
    <row r="36" spans="1:16" ht="6" customHeight="1">
      <c r="A36" s="2"/>
      <c r="B36" s="16"/>
      <c r="C36" s="15"/>
      <c r="L36" s="2"/>
      <c r="M36" s="12"/>
      <c r="N36" s="12"/>
      <c r="O36" s="12"/>
      <c r="P36" s="12"/>
    </row>
    <row r="37" spans="2:3" ht="10.5">
      <c r="B37" s="13" t="s">
        <v>42</v>
      </c>
      <c r="C37" s="15"/>
    </row>
    <row r="38" spans="2:3" ht="10.5">
      <c r="B38" s="1" t="s">
        <v>43</v>
      </c>
      <c r="C38" s="16"/>
    </row>
    <row r="39" ht="10.5">
      <c r="C39" s="16"/>
    </row>
    <row r="40" ht="10.5">
      <c r="C40" s="16"/>
    </row>
    <row r="41" ht="10.5">
      <c r="C41" s="16"/>
    </row>
    <row r="42" ht="10.5">
      <c r="C42" s="16"/>
    </row>
    <row r="43" ht="10.5">
      <c r="C43" s="16"/>
    </row>
    <row r="44" ht="10.5">
      <c r="C44" s="16"/>
    </row>
    <row r="45" ht="10.5">
      <c r="C45" s="16"/>
    </row>
    <row r="46" ht="10.5">
      <c r="C46" s="2"/>
    </row>
    <row r="47" ht="10.5">
      <c r="C47" s="2"/>
    </row>
  </sheetData>
  <mergeCells count="25">
    <mergeCell ref="M29:N29"/>
    <mergeCell ref="M32:N32"/>
    <mergeCell ref="M17:N17"/>
    <mergeCell ref="M20:N20"/>
    <mergeCell ref="M25:N25"/>
    <mergeCell ref="M23:N23"/>
    <mergeCell ref="F1:M1"/>
    <mergeCell ref="B5:D5"/>
    <mergeCell ref="H5:I5"/>
    <mergeCell ref="M5:N5"/>
    <mergeCell ref="F2:K2"/>
    <mergeCell ref="M15:N15"/>
    <mergeCell ref="C24:D24"/>
    <mergeCell ref="C29:D29"/>
    <mergeCell ref="B7:D7"/>
    <mergeCell ref="C12:D12"/>
    <mergeCell ref="C22:D22"/>
    <mergeCell ref="H17:I17"/>
    <mergeCell ref="C8:D8"/>
    <mergeCell ref="C10:D10"/>
    <mergeCell ref="C16:D16"/>
    <mergeCell ref="C26:D26"/>
    <mergeCell ref="C31:D31"/>
    <mergeCell ref="H35:I35"/>
    <mergeCell ref="H32:I32"/>
  </mergeCells>
  <dataValidations count="2">
    <dataValidation allowBlank="1" showInputMessage="1" showErrorMessage="1" imeMode="on" sqref="M35:N65536 M27:N33 M15:M17 N16 N10:N13 M11:M13 N24 M23:M24 M20:M21 M25:N25 N22 I23:I28 I19 I17 I8:I15 H23 D33:D35 M3:N6 B37:D65536 B2:B36 D27:D28 C22:D25 D19:D20 C16:C18 D17 C10:D10 D11:D14 D9 C2:D8 C12:C14 C26:C28 C32:D32 I5:I6 H5:H17 C29:D30 H27:H35 H36:I52 N34"/>
    <dataValidation allowBlank="1" showInputMessage="1" showErrorMessage="1" imeMode="off" sqref="K1 P1:P65536 K3:K65536 F1:F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2008-12-25T01:15:59Z</cp:lastPrinted>
  <dcterms:created xsi:type="dcterms:W3CDTF">2002-12-17T02:52:54Z</dcterms:created>
  <dcterms:modified xsi:type="dcterms:W3CDTF">2009-12-10T04:34:04Z</dcterms:modified>
  <cp:category/>
  <cp:version/>
  <cp:contentType/>
  <cp:contentStatus/>
</cp:coreProperties>
</file>