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<sst xmlns="http://schemas.openxmlformats.org/spreadsheetml/2006/main" count="152" uniqueCount="77">
  <si>
    <t>港名・品種・仕出国</t>
  </si>
  <si>
    <t>数　　量</t>
  </si>
  <si>
    <t>伏木富山港</t>
  </si>
  <si>
    <t>台湾</t>
  </si>
  <si>
    <t>製造食品</t>
  </si>
  <si>
    <t>中国</t>
  </si>
  <si>
    <t>産業機械</t>
  </si>
  <si>
    <t>韓国</t>
  </si>
  <si>
    <t>（単位　t）</t>
  </si>
  <si>
    <t>米</t>
  </si>
  <si>
    <t>野菜・果物</t>
  </si>
  <si>
    <t>水産品</t>
  </si>
  <si>
    <t>原木</t>
  </si>
  <si>
    <t>製材</t>
  </si>
  <si>
    <t>木材チップ</t>
  </si>
  <si>
    <t>南アフリカ</t>
  </si>
  <si>
    <t>薪炭</t>
  </si>
  <si>
    <t>石炭</t>
  </si>
  <si>
    <t>金属鉱</t>
  </si>
  <si>
    <t>石材</t>
  </si>
  <si>
    <t>原油</t>
  </si>
  <si>
    <t>アラブ首長国</t>
  </si>
  <si>
    <t>原塩</t>
  </si>
  <si>
    <t>非金属鉱物</t>
  </si>
  <si>
    <t>鉄鋼</t>
  </si>
  <si>
    <t>非鉄金属</t>
  </si>
  <si>
    <t>金属製品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</si>
  <si>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</si>
  <si>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</si>
  <si>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</si>
  <si>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</si>
  <si>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</si>
  <si>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</si>
  <si>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</si>
  <si>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</si>
  <si>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</si>
  <si>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</si>
  <si>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衣服・身廻品など</t>
  </si>
  <si>
    <t>家具装備品</t>
  </si>
  <si>
    <t>その他日用品</t>
  </si>
  <si>
    <t>金属くず</t>
  </si>
  <si>
    <t>取合せ品</t>
  </si>
  <si>
    <t>スーダン</t>
  </si>
  <si>
    <t>鋼材</t>
  </si>
  <si>
    <t>砂利・砂</t>
  </si>
  <si>
    <t>アメリカ</t>
  </si>
  <si>
    <t>文房具・運動娯楽用品</t>
  </si>
  <si>
    <t>ロシア</t>
  </si>
  <si>
    <t>ロシア</t>
  </si>
  <si>
    <t>インドネシア</t>
  </si>
  <si>
    <t>マレーシア</t>
  </si>
  <si>
    <t>ベトナム</t>
  </si>
  <si>
    <t>オーストラリア</t>
  </si>
  <si>
    <t>ロシア</t>
  </si>
  <si>
    <t>アメリカ</t>
  </si>
  <si>
    <t>カナダ</t>
  </si>
  <si>
    <t>インドネシア</t>
  </si>
  <si>
    <t>オーストラリア</t>
  </si>
  <si>
    <t>ロシア</t>
  </si>
  <si>
    <t>フィリピン</t>
  </si>
  <si>
    <t>ロシア</t>
  </si>
  <si>
    <t>インド</t>
  </si>
  <si>
    <t>オーストラリア</t>
  </si>
  <si>
    <t>タイ</t>
  </si>
  <si>
    <t>インドネシア</t>
  </si>
  <si>
    <t>ニュージーランド</t>
  </si>
  <si>
    <t>中国</t>
  </si>
  <si>
    <t>コークス</t>
  </si>
  <si>
    <t>タイ</t>
  </si>
  <si>
    <t xml:space="preserve"> 10-15-2    輸　　　　　　　入</t>
  </si>
  <si>
    <t>完成自動車</t>
  </si>
  <si>
    <t>二輪自動車</t>
  </si>
  <si>
    <t>注　　平成20年の実績である。</t>
  </si>
  <si>
    <t>資料　富山県港湾課</t>
  </si>
  <si>
    <t>フィジー</t>
  </si>
  <si>
    <t>木製品</t>
  </si>
  <si>
    <t>輸送用容器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</si>
</sst>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showGridLines="0" tabSelected="1" zoomScale="120" zoomScaleNormal="120" workbookViewId="0" topLeftCell="A1">
      <selection activeCell="P50" sqref="P50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28" t="s">
        <v>69</v>
      </c>
      <c r="G1" s="28"/>
      <c r="H1" s="28"/>
      <c r="I1" s="28"/>
      <c r="J1" s="28"/>
      <c r="K1" s="28"/>
      <c r="L1" s="2"/>
      <c r="M1" s="2"/>
      <c r="N1" s="2"/>
      <c r="P1" s="3" t="s">
        <v>8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30" t="s">
        <v>0</v>
      </c>
      <c r="C3" s="30"/>
      <c r="D3" s="30"/>
      <c r="E3" s="5"/>
      <c r="F3" s="6" t="s">
        <v>1</v>
      </c>
      <c r="G3" s="5"/>
      <c r="H3" s="30" t="s">
        <v>0</v>
      </c>
      <c r="I3" s="30"/>
      <c r="J3" s="5"/>
      <c r="K3" s="6" t="s">
        <v>1</v>
      </c>
      <c r="L3" s="5"/>
      <c r="M3" s="30" t="s">
        <v>0</v>
      </c>
      <c r="N3" s="30"/>
      <c r="O3" s="5"/>
      <c r="P3" s="7" t="s">
        <v>1</v>
      </c>
    </row>
    <row r="4" spans="6:17" ht="3" customHeight="1">
      <c r="F4" s="8"/>
      <c r="K4" s="8"/>
      <c r="P4" s="9"/>
      <c r="Q4" s="16"/>
    </row>
    <row r="5" spans="2:17" ht="8.25" customHeight="1">
      <c r="B5" s="31" t="s">
        <v>2</v>
      </c>
      <c r="C5" s="31"/>
      <c r="D5" s="31"/>
      <c r="E5" s="10"/>
      <c r="F5" s="26">
        <f>SUM(F6,F9,F12,F16,F21,F25,F35,F38,F42,F47,F50,K5,K11,K15,K21,K24,K26,K30,K34,K36,K38,K41,K44,K47,K51,P5,P8)+SUM(P12,P17,P20,P22,P24,P26,P28,P31,P34,P37,P42,P47,P40,P45)</f>
        <v>6183043</v>
      </c>
      <c r="H5" s="27" t="s">
        <v>20</v>
      </c>
      <c r="I5" s="29"/>
      <c r="K5" s="11">
        <f>SUM(K6:K10)</f>
        <v>2229530</v>
      </c>
      <c r="M5" s="27" t="s">
        <v>30</v>
      </c>
      <c r="N5" s="27"/>
      <c r="P5" s="13">
        <f>SUM(P6:P7)</f>
        <v>6733</v>
      </c>
      <c r="Q5" s="16"/>
    </row>
    <row r="6" spans="2:17" ht="8.25" customHeight="1">
      <c r="B6" s="14"/>
      <c r="C6" s="32" t="s">
        <v>9</v>
      </c>
      <c r="D6" s="32"/>
      <c r="E6" s="10"/>
      <c r="F6" s="11">
        <f>SUM(F7:F8)</f>
        <v>5283</v>
      </c>
      <c r="H6" s="12"/>
      <c r="I6" s="12" t="s">
        <v>64</v>
      </c>
      <c r="K6" s="11">
        <v>115621</v>
      </c>
      <c r="M6" s="12"/>
      <c r="N6" s="12" t="s">
        <v>7</v>
      </c>
      <c r="P6" s="13">
        <v>393</v>
      </c>
      <c r="Q6" s="16"/>
    </row>
    <row r="7" spans="2:17" ht="8.25" customHeight="1">
      <c r="B7" s="14"/>
      <c r="C7" s="12"/>
      <c r="D7" s="12" t="s">
        <v>7</v>
      </c>
      <c r="F7" s="11">
        <v>279</v>
      </c>
      <c r="H7" s="12"/>
      <c r="I7" s="12" t="s">
        <v>51</v>
      </c>
      <c r="K7" s="11">
        <v>145253</v>
      </c>
      <c r="M7" s="14"/>
      <c r="N7" s="12" t="s">
        <v>5</v>
      </c>
      <c r="P7" s="13">
        <v>6340</v>
      </c>
      <c r="Q7" s="16"/>
    </row>
    <row r="8" spans="2:17" ht="8.25" customHeight="1">
      <c r="B8" s="14"/>
      <c r="C8" s="12"/>
      <c r="D8" s="12" t="s">
        <v>63</v>
      </c>
      <c r="F8" s="11">
        <v>5004</v>
      </c>
      <c r="G8" s="14"/>
      <c r="H8" s="14"/>
      <c r="I8" s="17" t="s">
        <v>21</v>
      </c>
      <c r="K8" s="11">
        <v>1475098</v>
      </c>
      <c r="M8" s="27" t="s">
        <v>31</v>
      </c>
      <c r="N8" s="27"/>
      <c r="P8" s="13">
        <f>SUM(P9:P11)</f>
        <v>88035</v>
      </c>
      <c r="Q8" s="16"/>
    </row>
    <row r="9" spans="2:17" ht="8.25" customHeight="1">
      <c r="B9" s="14"/>
      <c r="C9" s="27" t="s">
        <v>10</v>
      </c>
      <c r="D9" s="27"/>
      <c r="F9" s="11">
        <f>SUM(F10:F11)</f>
        <v>4803</v>
      </c>
      <c r="G9" s="14"/>
      <c r="H9" s="14"/>
      <c r="I9" s="12" t="s">
        <v>42</v>
      </c>
      <c r="K9" s="11">
        <v>405895</v>
      </c>
      <c r="M9" s="14"/>
      <c r="N9" s="12" t="s">
        <v>7</v>
      </c>
      <c r="P9" s="13">
        <v>59452</v>
      </c>
      <c r="Q9" s="16"/>
    </row>
    <row r="10" spans="2:17" ht="8.25" customHeight="1">
      <c r="B10" s="14"/>
      <c r="C10" s="14"/>
      <c r="D10" s="12" t="s">
        <v>7</v>
      </c>
      <c r="F10" s="11">
        <v>3640</v>
      </c>
      <c r="G10" s="14"/>
      <c r="H10" s="19"/>
      <c r="I10" s="12" t="s">
        <v>60</v>
      </c>
      <c r="J10" s="16"/>
      <c r="K10" s="11">
        <v>87663</v>
      </c>
      <c r="M10" s="14"/>
      <c r="N10" s="12" t="s">
        <v>5</v>
      </c>
      <c r="P10" s="13">
        <v>25189</v>
      </c>
      <c r="Q10" s="16"/>
    </row>
    <row r="11" spans="2:17" ht="8.25" customHeight="1">
      <c r="B11" s="14"/>
      <c r="C11" s="12"/>
      <c r="D11" s="12" t="s">
        <v>5</v>
      </c>
      <c r="F11" s="11">
        <v>1163</v>
      </c>
      <c r="H11" s="27" t="s">
        <v>22</v>
      </c>
      <c r="I11" s="27"/>
      <c r="K11" s="11">
        <f>SUM(K12:K14)</f>
        <v>45386</v>
      </c>
      <c r="M11" s="14"/>
      <c r="N11" s="12" t="s">
        <v>47</v>
      </c>
      <c r="P11" s="13">
        <v>3394</v>
      </c>
      <c r="Q11" s="16"/>
    </row>
    <row r="12" spans="2:17" ht="8.25" customHeight="1">
      <c r="B12" s="14"/>
      <c r="C12" s="27" t="s">
        <v>11</v>
      </c>
      <c r="D12" s="27"/>
      <c r="F12" s="11">
        <f>SUM(F13:F15)</f>
        <v>7662</v>
      </c>
      <c r="H12" s="12"/>
      <c r="I12" s="12" t="s">
        <v>5</v>
      </c>
      <c r="K12" s="11">
        <v>8359</v>
      </c>
      <c r="M12" s="27" t="s">
        <v>32</v>
      </c>
      <c r="N12" s="27"/>
      <c r="O12" s="16"/>
      <c r="P12" s="18">
        <f>SUM(P13:P16)</f>
        <v>29511</v>
      </c>
      <c r="Q12" s="16"/>
    </row>
    <row r="13" spans="2:17" ht="8.25" customHeight="1">
      <c r="B13" s="14"/>
      <c r="C13" s="14"/>
      <c r="D13" s="12" t="s">
        <v>7</v>
      </c>
      <c r="F13" s="11">
        <v>5185</v>
      </c>
      <c r="H13" s="12"/>
      <c r="I13" s="12" t="s">
        <v>61</v>
      </c>
      <c r="K13" s="11">
        <v>20000</v>
      </c>
      <c r="M13" s="12"/>
      <c r="N13" s="12" t="s">
        <v>3</v>
      </c>
      <c r="O13" s="16"/>
      <c r="P13" s="13">
        <v>7000</v>
      </c>
      <c r="Q13" s="16"/>
    </row>
    <row r="14" spans="2:17" ht="8.25" customHeight="1">
      <c r="B14" s="14"/>
      <c r="C14" s="14"/>
      <c r="D14" s="12" t="s">
        <v>5</v>
      </c>
      <c r="F14" s="11">
        <v>1991</v>
      </c>
      <c r="H14" s="14"/>
      <c r="I14" s="12" t="s">
        <v>62</v>
      </c>
      <c r="K14" s="11">
        <v>17027</v>
      </c>
      <c r="M14" s="14"/>
      <c r="N14" s="12" t="s">
        <v>5</v>
      </c>
      <c r="P14" s="13">
        <v>7819</v>
      </c>
      <c r="Q14" s="16"/>
    </row>
    <row r="15" spans="2:17" ht="8.25" customHeight="1">
      <c r="B15" s="14"/>
      <c r="C15" s="14"/>
      <c r="D15" s="12" t="s">
        <v>47</v>
      </c>
      <c r="F15" s="11">
        <v>486</v>
      </c>
      <c r="H15" s="27" t="s">
        <v>23</v>
      </c>
      <c r="I15" s="27"/>
      <c r="K15" s="11">
        <f>SUM(K16:K20)</f>
        <v>86315</v>
      </c>
      <c r="M15" s="14"/>
      <c r="N15" s="12" t="s">
        <v>47</v>
      </c>
      <c r="P15" s="13">
        <v>7700</v>
      </c>
      <c r="Q15" s="16"/>
    </row>
    <row r="16" spans="2:17" ht="8.25" customHeight="1">
      <c r="B16" s="14"/>
      <c r="C16" s="27" t="s">
        <v>12</v>
      </c>
      <c r="D16" s="27"/>
      <c r="F16" s="11">
        <f>SUM(F17:F20)</f>
        <v>277689</v>
      </c>
      <c r="H16" s="12"/>
      <c r="I16" s="12" t="s">
        <v>7</v>
      </c>
      <c r="K16" s="11">
        <v>15831</v>
      </c>
      <c r="M16" s="14"/>
      <c r="N16" s="12" t="s">
        <v>45</v>
      </c>
      <c r="P16" s="13">
        <v>6992</v>
      </c>
      <c r="Q16" s="16"/>
    </row>
    <row r="17" spans="2:17" ht="8.25" customHeight="1">
      <c r="B17" s="14"/>
      <c r="C17" s="14"/>
      <c r="D17" s="12" t="s">
        <v>7</v>
      </c>
      <c r="F17" s="11">
        <v>109</v>
      </c>
      <c r="H17" s="14"/>
      <c r="I17" s="12" t="s">
        <v>5</v>
      </c>
      <c r="K17" s="11">
        <v>13033</v>
      </c>
      <c r="M17" s="27" t="s">
        <v>33</v>
      </c>
      <c r="N17" s="27"/>
      <c r="P17" s="13">
        <f>SUM(P18,P19:P19)</f>
        <v>72012</v>
      </c>
      <c r="Q17" s="16"/>
    </row>
    <row r="18" spans="2:17" ht="8.25" customHeight="1">
      <c r="B18" s="14"/>
      <c r="C18" s="14"/>
      <c r="D18" s="12" t="s">
        <v>48</v>
      </c>
      <c r="F18" s="11">
        <v>272202</v>
      </c>
      <c r="H18" s="12"/>
      <c r="I18" s="12" t="s">
        <v>63</v>
      </c>
      <c r="K18" s="11">
        <v>50450</v>
      </c>
      <c r="M18" s="14"/>
      <c r="N18" s="12" t="s">
        <v>7</v>
      </c>
      <c r="P18" s="13">
        <v>65890</v>
      </c>
      <c r="Q18" s="16"/>
    </row>
    <row r="19" spans="2:17" ht="8.25" customHeight="1">
      <c r="B19" s="14"/>
      <c r="C19" s="14"/>
      <c r="D19" s="12" t="s">
        <v>54</v>
      </c>
      <c r="F19" s="11">
        <v>3378</v>
      </c>
      <c r="H19" s="12"/>
      <c r="I19" s="12" t="s">
        <v>62</v>
      </c>
      <c r="K19" s="11">
        <v>7000</v>
      </c>
      <c r="M19" s="12"/>
      <c r="N19" s="12" t="s">
        <v>66</v>
      </c>
      <c r="P19" s="13">
        <v>6122</v>
      </c>
      <c r="Q19" s="16"/>
    </row>
    <row r="20" spans="2:17" ht="8.25" customHeight="1">
      <c r="B20" s="14"/>
      <c r="C20" s="14"/>
      <c r="D20" s="12" t="s">
        <v>55</v>
      </c>
      <c r="F20" s="11">
        <v>2000</v>
      </c>
      <c r="H20" s="12"/>
      <c r="I20" s="12" t="s">
        <v>60</v>
      </c>
      <c r="K20" s="11">
        <v>1</v>
      </c>
      <c r="M20" s="27" t="s">
        <v>34</v>
      </c>
      <c r="N20" s="27"/>
      <c r="P20" s="13">
        <f>SUM(P21)</f>
        <v>605</v>
      </c>
      <c r="Q20" s="16"/>
    </row>
    <row r="21" spans="2:16" ht="8.25" customHeight="1">
      <c r="B21" s="14"/>
      <c r="C21" s="27" t="s">
        <v>13</v>
      </c>
      <c r="D21" s="27"/>
      <c r="F21" s="11">
        <f>SUM(F22:F24)</f>
        <v>100951</v>
      </c>
      <c r="H21" s="27" t="s">
        <v>24</v>
      </c>
      <c r="I21" s="27"/>
      <c r="K21" s="11">
        <f>SUM(K22:K23)</f>
        <v>11291</v>
      </c>
      <c r="M21" s="14"/>
      <c r="N21" s="12" t="s">
        <v>48</v>
      </c>
      <c r="P21" s="13">
        <v>605</v>
      </c>
    </row>
    <row r="22" spans="2:16" ht="8.25" customHeight="1">
      <c r="B22" s="14"/>
      <c r="C22" s="14"/>
      <c r="D22" s="12" t="s">
        <v>7</v>
      </c>
      <c r="F22" s="11">
        <v>14426</v>
      </c>
      <c r="H22" s="14"/>
      <c r="I22" s="12" t="s">
        <v>7</v>
      </c>
      <c r="K22" s="11">
        <v>454</v>
      </c>
      <c r="M22" s="27" t="s">
        <v>35</v>
      </c>
      <c r="N22" s="27"/>
      <c r="P22" s="13">
        <f>SUM(P23)</f>
        <v>3484</v>
      </c>
    </row>
    <row r="23" spans="2:16" ht="8.25" customHeight="1">
      <c r="B23" s="14"/>
      <c r="C23" s="14"/>
      <c r="D23" s="12" t="s">
        <v>5</v>
      </c>
      <c r="F23" s="11">
        <v>2648</v>
      </c>
      <c r="H23" s="14"/>
      <c r="I23" s="12" t="s">
        <v>5</v>
      </c>
      <c r="K23" s="11">
        <v>10837</v>
      </c>
      <c r="M23" s="12"/>
      <c r="N23" s="12" t="s">
        <v>7</v>
      </c>
      <c r="P23" s="13">
        <v>3484</v>
      </c>
    </row>
    <row r="24" spans="2:16" ht="8.25" customHeight="1">
      <c r="B24" s="14"/>
      <c r="C24" s="12"/>
      <c r="D24" s="12" t="s">
        <v>47</v>
      </c>
      <c r="F24" s="11">
        <v>83877</v>
      </c>
      <c r="H24" s="27" t="s">
        <v>43</v>
      </c>
      <c r="I24" s="27"/>
      <c r="K24" s="11">
        <f>SUM(K25:K25)</f>
        <v>13193</v>
      </c>
      <c r="M24" s="27" t="s">
        <v>36</v>
      </c>
      <c r="N24" s="27"/>
      <c r="P24" s="13">
        <f>SUM(P25)</f>
        <v>2763</v>
      </c>
    </row>
    <row r="25" spans="2:16" ht="8.25" customHeight="1">
      <c r="B25" s="14"/>
      <c r="C25" s="27" t="s">
        <v>14</v>
      </c>
      <c r="D25" s="27"/>
      <c r="F25" s="11">
        <f>SUM(F26:F34)</f>
        <v>1124006</v>
      </c>
      <c r="H25" s="14"/>
      <c r="I25" s="12" t="s">
        <v>5</v>
      </c>
      <c r="K25" s="11">
        <v>13193</v>
      </c>
      <c r="M25" s="14"/>
      <c r="N25" s="12" t="s">
        <v>7</v>
      </c>
      <c r="P25" s="13">
        <v>2763</v>
      </c>
    </row>
    <row r="26" spans="2:16" ht="8.25" customHeight="1">
      <c r="B26" s="14"/>
      <c r="C26" s="14"/>
      <c r="D26" s="12" t="s">
        <v>49</v>
      </c>
      <c r="F26" s="11">
        <v>42614</v>
      </c>
      <c r="H26" s="27" t="s">
        <v>25</v>
      </c>
      <c r="I26" s="27"/>
      <c r="K26" s="11">
        <f>SUM(K27:K29)</f>
        <v>182687</v>
      </c>
      <c r="M26" s="27" t="s">
        <v>4</v>
      </c>
      <c r="N26" s="27"/>
      <c r="P26" s="13">
        <f>SUM(P27)</f>
        <v>3103</v>
      </c>
    </row>
    <row r="27" spans="2:16" ht="8.25" customHeight="1">
      <c r="B27" s="14"/>
      <c r="C27" s="14"/>
      <c r="D27" s="12" t="s">
        <v>50</v>
      </c>
      <c r="F27" s="11">
        <v>15474</v>
      </c>
      <c r="H27" s="14"/>
      <c r="I27" s="12" t="s">
        <v>64</v>
      </c>
      <c r="K27" s="11">
        <v>38292</v>
      </c>
      <c r="M27" s="14"/>
      <c r="N27" s="12" t="s">
        <v>68</v>
      </c>
      <c r="P27" s="13">
        <v>3103</v>
      </c>
    </row>
    <row r="28" spans="2:16" ht="8.25" customHeight="1">
      <c r="B28" s="14"/>
      <c r="C28" s="14"/>
      <c r="D28" s="12" t="s">
        <v>51</v>
      </c>
      <c r="F28" s="11">
        <v>207515</v>
      </c>
      <c r="H28" s="14"/>
      <c r="I28" s="12" t="s">
        <v>65</v>
      </c>
      <c r="K28" s="11">
        <v>47495</v>
      </c>
      <c r="M28" s="27" t="s">
        <v>37</v>
      </c>
      <c r="N28" s="27"/>
      <c r="P28" s="13">
        <f>SUM(P29,P30:P30)</f>
        <v>13671</v>
      </c>
    </row>
    <row r="29" spans="2:16" ht="8.25" customHeight="1">
      <c r="B29" s="14"/>
      <c r="C29" s="12"/>
      <c r="D29" s="12" t="s">
        <v>52</v>
      </c>
      <c r="F29" s="11">
        <v>454589</v>
      </c>
      <c r="H29" s="14"/>
      <c r="I29" s="12" t="s">
        <v>47</v>
      </c>
      <c r="K29" s="11">
        <v>96900</v>
      </c>
      <c r="M29" s="19"/>
      <c r="N29" s="17" t="s">
        <v>7</v>
      </c>
      <c r="P29" s="13">
        <v>7952</v>
      </c>
    </row>
    <row r="30" spans="2:16" ht="8.25" customHeight="1">
      <c r="B30" s="14"/>
      <c r="C30" s="12"/>
      <c r="D30" s="12" t="s">
        <v>74</v>
      </c>
      <c r="F30" s="11">
        <v>38650</v>
      </c>
      <c r="H30" s="27" t="s">
        <v>26</v>
      </c>
      <c r="I30" s="27"/>
      <c r="K30" s="11">
        <f>SUM(K31:K33)</f>
        <v>37100</v>
      </c>
      <c r="M30" s="17"/>
      <c r="N30" s="17" t="s">
        <v>5</v>
      </c>
      <c r="P30" s="13">
        <v>5719</v>
      </c>
    </row>
    <row r="31" spans="2:16" ht="8.25" customHeight="1">
      <c r="B31" s="14"/>
      <c r="C31" s="14"/>
      <c r="D31" s="12" t="s">
        <v>15</v>
      </c>
      <c r="F31" s="11">
        <v>105924</v>
      </c>
      <c r="H31" s="12"/>
      <c r="I31" s="12" t="s">
        <v>7</v>
      </c>
      <c r="K31" s="11">
        <v>22686</v>
      </c>
      <c r="M31" s="27" t="s">
        <v>46</v>
      </c>
      <c r="N31" s="27"/>
      <c r="P31" s="13">
        <f>SUM(P32:P33)</f>
        <v>549</v>
      </c>
    </row>
    <row r="32" spans="2:16" ht="8.25" customHeight="1">
      <c r="B32" s="14"/>
      <c r="C32" s="14"/>
      <c r="D32" s="12" t="s">
        <v>53</v>
      </c>
      <c r="F32" s="11">
        <v>26357</v>
      </c>
      <c r="H32" s="12"/>
      <c r="I32" s="12" t="s">
        <v>66</v>
      </c>
      <c r="K32" s="11">
        <v>13613</v>
      </c>
      <c r="L32" s="14"/>
      <c r="M32" s="14"/>
      <c r="N32" s="12" t="s">
        <v>7</v>
      </c>
      <c r="P32" s="13">
        <v>528</v>
      </c>
    </row>
    <row r="33" spans="2:16" ht="8.25" customHeight="1">
      <c r="B33" s="14"/>
      <c r="C33" s="14"/>
      <c r="D33" s="12" t="s">
        <v>54</v>
      </c>
      <c r="F33" s="11">
        <v>123993</v>
      </c>
      <c r="H33" s="14"/>
      <c r="I33" s="12" t="s">
        <v>48</v>
      </c>
      <c r="K33" s="11">
        <v>801</v>
      </c>
      <c r="L33" s="14"/>
      <c r="M33" s="14"/>
      <c r="N33" s="17" t="s">
        <v>5</v>
      </c>
      <c r="P33" s="13">
        <v>21</v>
      </c>
    </row>
    <row r="34" spans="2:16" ht="8.25" customHeight="1">
      <c r="B34" s="14"/>
      <c r="C34" s="12"/>
      <c r="D34" s="12" t="s">
        <v>55</v>
      </c>
      <c r="F34" s="11">
        <v>108890</v>
      </c>
      <c r="H34" s="27" t="s">
        <v>70</v>
      </c>
      <c r="I34" s="27"/>
      <c r="K34" s="11">
        <f>SUM(K35:K35)</f>
        <v>80</v>
      </c>
      <c r="M34" s="27" t="s">
        <v>38</v>
      </c>
      <c r="N34" s="27"/>
      <c r="P34" s="13">
        <f>SUM(P35:P36)</f>
        <v>24288</v>
      </c>
    </row>
    <row r="35" spans="2:16" ht="8.25" customHeight="1">
      <c r="B35" s="14"/>
      <c r="C35" s="27" t="s">
        <v>16</v>
      </c>
      <c r="D35" s="27"/>
      <c r="F35" s="11">
        <f>SUM(F36,F37)</f>
        <v>1570</v>
      </c>
      <c r="H35" s="14"/>
      <c r="I35" s="12" t="s">
        <v>48</v>
      </c>
      <c r="K35" s="11">
        <v>80</v>
      </c>
      <c r="M35" s="14"/>
      <c r="N35" s="12" t="s">
        <v>7</v>
      </c>
      <c r="P35" s="13">
        <v>23740</v>
      </c>
    </row>
    <row r="36" spans="2:16" ht="8.25" customHeight="1">
      <c r="B36" s="14"/>
      <c r="C36" s="14"/>
      <c r="D36" s="12" t="s">
        <v>7</v>
      </c>
      <c r="F36" s="11">
        <v>1088</v>
      </c>
      <c r="H36" s="27" t="s">
        <v>71</v>
      </c>
      <c r="I36" s="27"/>
      <c r="K36" s="11">
        <f>SUM(K37:K37)</f>
        <v>1</v>
      </c>
      <c r="M36" s="12"/>
      <c r="N36" s="12" t="s">
        <v>66</v>
      </c>
      <c r="P36" s="13">
        <v>548</v>
      </c>
    </row>
    <row r="37" spans="2:16" ht="8.25" customHeight="1">
      <c r="B37" s="14"/>
      <c r="C37" s="14"/>
      <c r="D37" s="12" t="s">
        <v>5</v>
      </c>
      <c r="F37" s="11">
        <v>482</v>
      </c>
      <c r="H37" s="14"/>
      <c r="I37" s="12" t="s">
        <v>48</v>
      </c>
      <c r="K37" s="11">
        <v>1</v>
      </c>
      <c r="M37" s="27" t="s">
        <v>39</v>
      </c>
      <c r="N37" s="27"/>
      <c r="P37" s="13">
        <f>SUM(P38:P39)</f>
        <v>111786</v>
      </c>
    </row>
    <row r="38" spans="2:16" ht="8.25" customHeight="1">
      <c r="B38" s="14"/>
      <c r="C38" s="27" t="s">
        <v>17</v>
      </c>
      <c r="D38" s="27"/>
      <c r="F38" s="11">
        <f>SUM(F39:F41)</f>
        <v>1242243</v>
      </c>
      <c r="H38" s="27" t="s">
        <v>6</v>
      </c>
      <c r="I38" s="27"/>
      <c r="K38" s="11">
        <f>SUM(K39:K40)</f>
        <v>3588</v>
      </c>
      <c r="M38" s="12"/>
      <c r="N38" s="12" t="s">
        <v>7</v>
      </c>
      <c r="O38" s="14"/>
      <c r="P38" s="13">
        <v>29822</v>
      </c>
    </row>
    <row r="39" spans="2:16" ht="8.25" customHeight="1">
      <c r="B39" s="14"/>
      <c r="C39" s="14"/>
      <c r="D39" s="12" t="s">
        <v>56</v>
      </c>
      <c r="F39" s="11">
        <v>1018493</v>
      </c>
      <c r="H39" s="14"/>
      <c r="I39" s="12" t="s">
        <v>7</v>
      </c>
      <c r="K39" s="11">
        <v>3583</v>
      </c>
      <c r="M39" s="14"/>
      <c r="N39" s="12" t="s">
        <v>5</v>
      </c>
      <c r="P39" s="13">
        <v>81964</v>
      </c>
    </row>
    <row r="40" spans="2:16" ht="8.25" customHeight="1">
      <c r="B40" s="14"/>
      <c r="C40" s="14"/>
      <c r="D40" s="12" t="s">
        <v>57</v>
      </c>
      <c r="F40" s="11">
        <v>196629</v>
      </c>
      <c r="H40" s="14"/>
      <c r="I40" s="12" t="s">
        <v>47</v>
      </c>
      <c r="K40" s="11">
        <v>5</v>
      </c>
      <c r="M40" s="27" t="s">
        <v>75</v>
      </c>
      <c r="N40" s="27"/>
      <c r="P40" s="13">
        <f>SUM(P41)</f>
        <v>187</v>
      </c>
    </row>
    <row r="41" spans="2:16" ht="8.25" customHeight="1">
      <c r="B41" s="14"/>
      <c r="C41" s="12"/>
      <c r="D41" s="12" t="s">
        <v>58</v>
      </c>
      <c r="F41" s="11">
        <v>27121</v>
      </c>
      <c r="H41" s="27" t="s">
        <v>27</v>
      </c>
      <c r="I41" s="27"/>
      <c r="K41" s="11">
        <f>SUM(K42:K43)</f>
        <v>10345</v>
      </c>
      <c r="M41" s="14"/>
      <c r="N41" s="12" t="s">
        <v>47</v>
      </c>
      <c r="P41" s="13">
        <v>187</v>
      </c>
    </row>
    <row r="42" spans="2:16" ht="8.25" customHeight="1">
      <c r="B42" s="14"/>
      <c r="C42" s="27" t="s">
        <v>18</v>
      </c>
      <c r="D42" s="27"/>
      <c r="F42" s="11">
        <f>SUM(F43:F46)</f>
        <v>133683</v>
      </c>
      <c r="H42" s="12"/>
      <c r="I42" s="12" t="s">
        <v>7</v>
      </c>
      <c r="K42" s="11">
        <v>7324</v>
      </c>
      <c r="L42" s="25"/>
      <c r="M42" s="27" t="s">
        <v>40</v>
      </c>
      <c r="N42" s="27"/>
      <c r="P42" s="13">
        <f>SUM(P43:P44)</f>
        <v>11094</v>
      </c>
    </row>
    <row r="43" spans="2:16" ht="8.25" customHeight="1">
      <c r="B43" s="14"/>
      <c r="C43" s="12"/>
      <c r="D43" s="12" t="s">
        <v>5</v>
      </c>
      <c r="F43" s="11">
        <v>800</v>
      </c>
      <c r="H43" s="14"/>
      <c r="I43" s="12" t="s">
        <v>5</v>
      </c>
      <c r="K43" s="11">
        <v>3021</v>
      </c>
      <c r="L43" s="25"/>
      <c r="M43" s="19"/>
      <c r="N43" s="17" t="s">
        <v>7</v>
      </c>
      <c r="O43" s="15"/>
      <c r="P43" s="13">
        <v>9256</v>
      </c>
    </row>
    <row r="44" spans="2:16" ht="8.25" customHeight="1">
      <c r="B44" s="14"/>
      <c r="C44" s="12"/>
      <c r="D44" s="12" t="s">
        <v>59</v>
      </c>
      <c r="F44" s="11">
        <v>5050</v>
      </c>
      <c r="H44" s="27" t="s">
        <v>28</v>
      </c>
      <c r="I44" s="27"/>
      <c r="K44" s="11">
        <f>SUM(K45:K46)</f>
        <v>9257</v>
      </c>
      <c r="L44" s="25"/>
      <c r="M44" s="12"/>
      <c r="N44" s="12" t="s">
        <v>66</v>
      </c>
      <c r="P44" s="13">
        <v>1838</v>
      </c>
    </row>
    <row r="45" spans="2:16" ht="8.25" customHeight="1">
      <c r="B45" s="14"/>
      <c r="C45" s="12"/>
      <c r="D45" s="12" t="s">
        <v>61</v>
      </c>
      <c r="F45" s="11">
        <v>15500</v>
      </c>
      <c r="G45" s="16"/>
      <c r="H45" s="12"/>
      <c r="I45" s="12" t="s">
        <v>7</v>
      </c>
      <c r="K45" s="11">
        <v>8343</v>
      </c>
      <c r="M45" s="27" t="s">
        <v>76</v>
      </c>
      <c r="N45" s="27"/>
      <c r="P45" s="13">
        <f>SUM(P46)</f>
        <v>395</v>
      </c>
    </row>
    <row r="46" spans="2:16" ht="8.25" customHeight="1">
      <c r="B46" s="14"/>
      <c r="C46" s="12"/>
      <c r="D46" s="12" t="s">
        <v>52</v>
      </c>
      <c r="F46" s="11">
        <v>112333</v>
      </c>
      <c r="G46" s="25"/>
      <c r="H46" s="14"/>
      <c r="I46" s="12" t="s">
        <v>5</v>
      </c>
      <c r="K46" s="11">
        <v>914</v>
      </c>
      <c r="M46" s="14"/>
      <c r="N46" s="12" t="s">
        <v>5</v>
      </c>
      <c r="P46" s="13">
        <v>395</v>
      </c>
    </row>
    <row r="47" spans="2:16" ht="8.25" customHeight="1">
      <c r="B47" s="14"/>
      <c r="C47" s="27" t="s">
        <v>44</v>
      </c>
      <c r="D47" s="27"/>
      <c r="F47" s="11">
        <f>SUM(F48:F49)</f>
        <v>1622</v>
      </c>
      <c r="H47" s="27" t="s">
        <v>29</v>
      </c>
      <c r="I47" s="27"/>
      <c r="K47" s="13">
        <f>SUM(K48:K50)</f>
        <v>227097</v>
      </c>
      <c r="L47" s="25"/>
      <c r="M47" s="27" t="s">
        <v>41</v>
      </c>
      <c r="N47" s="27"/>
      <c r="P47" s="13">
        <f>SUM(P48:P50)</f>
        <v>33020</v>
      </c>
    </row>
    <row r="48" spans="2:16" ht="8.25" customHeight="1">
      <c r="B48" s="14"/>
      <c r="C48" s="14"/>
      <c r="D48" s="12" t="s">
        <v>7</v>
      </c>
      <c r="F48" s="11">
        <v>122</v>
      </c>
      <c r="H48" s="17"/>
      <c r="I48" s="17" t="s">
        <v>7</v>
      </c>
      <c r="J48" s="16"/>
      <c r="K48" s="13">
        <v>24803</v>
      </c>
      <c r="L48" s="25"/>
      <c r="M48" s="12"/>
      <c r="N48" s="12" t="s">
        <v>7</v>
      </c>
      <c r="P48" s="13">
        <v>30320</v>
      </c>
    </row>
    <row r="49" spans="2:16" ht="8.25" customHeight="1">
      <c r="B49" s="14"/>
      <c r="C49" s="14"/>
      <c r="D49" s="12" t="s">
        <v>5</v>
      </c>
      <c r="F49" s="11">
        <v>1500</v>
      </c>
      <c r="H49" s="17"/>
      <c r="I49" s="12" t="s">
        <v>50</v>
      </c>
      <c r="J49" s="16"/>
      <c r="K49" s="13">
        <v>10623</v>
      </c>
      <c r="L49" s="25"/>
      <c r="M49" s="12"/>
      <c r="N49" s="12" t="s">
        <v>5</v>
      </c>
      <c r="P49" s="18">
        <v>2515</v>
      </c>
    </row>
    <row r="50" spans="2:16" ht="8.25" customHeight="1">
      <c r="B50" s="14"/>
      <c r="C50" s="27" t="s">
        <v>19</v>
      </c>
      <c r="D50" s="27"/>
      <c r="F50" s="11">
        <f>SUM(F51:F52)</f>
        <v>7013</v>
      </c>
      <c r="H50" s="17"/>
      <c r="I50" s="12" t="s">
        <v>54</v>
      </c>
      <c r="J50" s="16"/>
      <c r="K50" s="13">
        <v>191671</v>
      </c>
      <c r="L50" s="25"/>
      <c r="M50" s="12"/>
      <c r="N50" s="12" t="s">
        <v>47</v>
      </c>
      <c r="P50" s="13">
        <v>185</v>
      </c>
    </row>
    <row r="51" spans="2:16" ht="8.25" customHeight="1">
      <c r="B51" s="14"/>
      <c r="C51" s="14"/>
      <c r="D51" s="12" t="s">
        <v>7</v>
      </c>
      <c r="F51" s="11">
        <v>6965</v>
      </c>
      <c r="H51" s="27" t="s">
        <v>67</v>
      </c>
      <c r="I51" s="27"/>
      <c r="K51" s="13">
        <f>SUM(K52)</f>
        <v>19412</v>
      </c>
      <c r="L51" s="25"/>
      <c r="M51" s="12"/>
      <c r="N51" s="12"/>
      <c r="P51" s="13"/>
    </row>
    <row r="52" spans="1:16" ht="8.25" customHeight="1">
      <c r="A52" s="16"/>
      <c r="B52" s="19"/>
      <c r="C52" s="19"/>
      <c r="D52" s="17" t="s">
        <v>5</v>
      </c>
      <c r="E52" s="16"/>
      <c r="F52" s="11">
        <v>48</v>
      </c>
      <c r="H52" s="14"/>
      <c r="I52" s="12" t="s">
        <v>5</v>
      </c>
      <c r="K52" s="13">
        <v>19412</v>
      </c>
      <c r="L52" s="25"/>
      <c r="M52" s="12"/>
      <c r="N52" s="12"/>
      <c r="P52" s="13"/>
    </row>
    <row r="53" spans="2:16" ht="3" customHeight="1">
      <c r="B53" s="21"/>
      <c r="C53" s="20"/>
      <c r="D53" s="20"/>
      <c r="E53" s="20"/>
      <c r="F53" s="23"/>
      <c r="G53" s="24"/>
      <c r="H53" s="20"/>
      <c r="I53" s="20"/>
      <c r="J53" s="20"/>
      <c r="K53" s="23"/>
      <c r="L53" s="24"/>
      <c r="M53" s="20"/>
      <c r="N53" s="20"/>
      <c r="O53" s="20"/>
      <c r="P53" s="23"/>
    </row>
    <row r="54" ht="6" customHeight="1">
      <c r="B54" s="22"/>
    </row>
    <row r="55" spans="2:14" ht="10.5" customHeight="1">
      <c r="B55" s="22" t="s">
        <v>72</v>
      </c>
      <c r="M55" s="14"/>
      <c r="N55" s="14"/>
    </row>
    <row r="56" spans="2:14" ht="10.5" customHeight="1">
      <c r="B56" s="1" t="s">
        <v>73</v>
      </c>
      <c r="M56" s="14"/>
      <c r="N56" s="14"/>
    </row>
    <row r="57" spans="13:14" ht="12.75" customHeight="1">
      <c r="M57" s="14"/>
      <c r="N57" s="14"/>
    </row>
    <row r="58" ht="12" customHeight="1">
      <c r="B58" s="22"/>
    </row>
    <row r="59" ht="11.25" customHeight="1"/>
    <row r="60" ht="12" customHeight="1"/>
    <row r="61" ht="8.25" customHeight="1"/>
    <row r="62" ht="8.25" customHeight="1"/>
    <row r="63" ht="8.25" customHeight="1"/>
    <row r="64" ht="8.25" customHeight="1"/>
    <row r="65" ht="8.25" customHeight="1"/>
    <row r="67" ht="10.5" customHeight="1">
      <c r="G67" s="16"/>
    </row>
    <row r="68" ht="10.5">
      <c r="G68" s="16"/>
    </row>
    <row r="72" spans="13:14" ht="13.5" customHeight="1">
      <c r="M72" s="14"/>
      <c r="N72" s="14"/>
    </row>
    <row r="73" spans="13:14" ht="10.5">
      <c r="M73" s="14"/>
      <c r="N73" s="14"/>
    </row>
    <row r="74" spans="13:14" ht="10.5">
      <c r="M74" s="14"/>
      <c r="N74" s="14"/>
    </row>
    <row r="75" spans="13:14" ht="10.5">
      <c r="M75" s="14"/>
      <c r="N75" s="14"/>
    </row>
    <row r="76" spans="13:14" ht="10.5">
      <c r="M76" s="14"/>
      <c r="N76" s="14"/>
    </row>
    <row r="77" spans="13:14" ht="10.5">
      <c r="M77" s="14"/>
      <c r="N77" s="14"/>
    </row>
    <row r="78" spans="13:14" ht="10.5">
      <c r="M78" s="14"/>
      <c r="N78" s="14"/>
    </row>
    <row r="79" spans="13:14" ht="10.5">
      <c r="M79" s="14"/>
      <c r="N79" s="14"/>
    </row>
    <row r="80" spans="13:14" ht="10.5">
      <c r="M80" s="14"/>
      <c r="N80" s="14"/>
    </row>
    <row r="81" spans="13:14" ht="10.5">
      <c r="M81" s="14"/>
      <c r="N81" s="14"/>
    </row>
    <row r="82" spans="13:14" ht="10.5">
      <c r="M82" s="14"/>
      <c r="N82" s="14"/>
    </row>
    <row r="83" spans="13:14" ht="10.5">
      <c r="M83" s="14"/>
      <c r="N83" s="14"/>
    </row>
    <row r="84" spans="13:14" ht="10.5">
      <c r="M84" s="14"/>
      <c r="N84" s="14"/>
    </row>
    <row r="85" spans="13:14" ht="10.5">
      <c r="M85" s="14"/>
      <c r="N85" s="14"/>
    </row>
    <row r="86" spans="13:14" ht="10.5">
      <c r="M86" s="14"/>
      <c r="N86" s="14"/>
    </row>
    <row r="87" spans="13:14" ht="10.5">
      <c r="M87" s="14"/>
      <c r="N87" s="14"/>
    </row>
    <row r="88" spans="13:14" ht="10.5">
      <c r="M88" s="14"/>
      <c r="N88" s="14"/>
    </row>
    <row r="89" spans="13:14" ht="10.5">
      <c r="M89" s="14"/>
      <c r="N89" s="14"/>
    </row>
    <row r="90" spans="13:14" ht="10.5">
      <c r="M90" s="14"/>
      <c r="N90" s="14"/>
    </row>
    <row r="91" spans="13:14" ht="10.5">
      <c r="M91" s="14"/>
      <c r="N91" s="14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</sheetData>
  <mergeCells count="46">
    <mergeCell ref="M8:N8"/>
    <mergeCell ref="H21:I21"/>
    <mergeCell ref="M17:N17"/>
    <mergeCell ref="H34:I34"/>
    <mergeCell ref="H26:I26"/>
    <mergeCell ref="H30:I30"/>
    <mergeCell ref="H51:I51"/>
    <mergeCell ref="C9:D9"/>
    <mergeCell ref="C25:D25"/>
    <mergeCell ref="C35:D35"/>
    <mergeCell ref="C16:D16"/>
    <mergeCell ref="H41:I41"/>
    <mergeCell ref="B3:D3"/>
    <mergeCell ref="H3:I3"/>
    <mergeCell ref="M3:N3"/>
    <mergeCell ref="B5:D5"/>
    <mergeCell ref="H36:I36"/>
    <mergeCell ref="M12:N12"/>
    <mergeCell ref="C6:D6"/>
    <mergeCell ref="C12:D12"/>
    <mergeCell ref="H11:I11"/>
    <mergeCell ref="C50:D50"/>
    <mergeCell ref="M47:N47"/>
    <mergeCell ref="C47:D47"/>
    <mergeCell ref="M42:N42"/>
    <mergeCell ref="H47:I47"/>
    <mergeCell ref="C21:D21"/>
    <mergeCell ref="C38:D38"/>
    <mergeCell ref="C42:D42"/>
    <mergeCell ref="M20:N20"/>
    <mergeCell ref="M26:N26"/>
    <mergeCell ref="M28:N28"/>
    <mergeCell ref="M31:N31"/>
    <mergeCell ref="M22:N22"/>
    <mergeCell ref="M24:N24"/>
    <mergeCell ref="M34:N34"/>
    <mergeCell ref="H38:I38"/>
    <mergeCell ref="M40:N40"/>
    <mergeCell ref="M45:N45"/>
    <mergeCell ref="F1:K1"/>
    <mergeCell ref="M5:N5"/>
    <mergeCell ref="H15:I15"/>
    <mergeCell ref="H24:I24"/>
    <mergeCell ref="H44:I44"/>
    <mergeCell ref="M37:N37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2007-12-14T08:12:55Z</cp:lastPrinted>
  <dcterms:created xsi:type="dcterms:W3CDTF">2002-12-17T02:52:02Z</dcterms:created>
  <dcterms:modified xsi:type="dcterms:W3CDTF">2009-12-10T04:29:09Z</dcterms:modified>
  <cp:category/>
  <cp:version/>
  <cp:contentType/>
  <cp:contentStatus/>
</cp:coreProperties>
</file>