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8.2 h18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<sst xmlns="http://schemas.openxmlformats.org/spreadsheetml/2006/main" count="22" uniqueCount="22">
  <si>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（単位　件）</t>
  </si>
  <si>
    <t>事　　　件</t>
  </si>
  <si>
    <t>受理</t>
  </si>
  <si>
    <t>既　　　済</t>
  </si>
  <si>
    <t>未　　　済</t>
  </si>
  <si>
    <t>総　　　数</t>
  </si>
  <si>
    <t>旧　　　受</t>
  </si>
  <si>
    <t>新　　　受</t>
  </si>
  <si>
    <t>一般調停</t>
  </si>
  <si>
    <t>宅地建物調停</t>
  </si>
  <si>
    <t>農事調停</t>
  </si>
  <si>
    <t>商事調停</t>
  </si>
  <si>
    <t>交通調停</t>
  </si>
  <si>
    <t>公害等調停</t>
  </si>
  <si>
    <t>特定調停</t>
  </si>
  <si>
    <t>平成14年</t>
  </si>
  <si>
    <t>23-3-2簡　易　裁　判　所</t>
  </si>
  <si>
    <t>平成15年</t>
  </si>
  <si>
    <t>平成17年</t>
  </si>
  <si>
    <t>平成16年</t>
  </si>
  <si>
    <t>平成18年</t>
  </si>
  <si>
    <t>資料　富山地方裁判所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</si>
</sst>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7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176" fontId="1" fillId="0" borderId="0" xfId="0" applyNumberFormat="1" applyFont="1" applyBorder="1" applyAlignment="1" quotePrefix="1">
      <alignment horizontal="right" vertical="center"/>
    </xf>
    <xf numFmtId="0" fontId="0" fillId="0" borderId="0" xfId="0" applyFont="1" applyAlignment="1">
      <alignment/>
    </xf>
    <xf numFmtId="176" fontId="1" fillId="0" borderId="0" xfId="0" applyNumberFormat="1" applyFont="1" applyFill="1" applyBorder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="120" zoomScaleNormal="120" workbookViewId="0" topLeftCell="A1">
      <selection activeCell="B21" sqref="B21"/>
    </sheetView>
  </sheetViews>
  <sheetFormatPr defaultColWidth="9.00390625" defaultRowHeight="13.5"/>
  <cols>
    <col min="1" max="1" width="0.6171875" style="1" customWidth="1"/>
    <col min="2" max="2" width="17.625" style="1" customWidth="1"/>
    <col min="3" max="3" width="0.6171875" style="1" customWidth="1"/>
    <col min="4" max="8" width="10.875" style="1" customWidth="1"/>
    <col min="9" max="9" width="3.875" style="2" customWidth="1"/>
    <col min="10" max="10" width="1.625" style="1" customWidth="1"/>
    <col min="11" max="11" width="1.4921875" style="1" customWidth="1"/>
    <col min="12" max="16384" width="8.875" style="1" customWidth="1"/>
  </cols>
  <sheetData>
    <row r="1" spans="2:8" ht="13.5">
      <c r="B1" s="2"/>
      <c r="C1" s="2"/>
      <c r="D1" s="28" t="s">
        <v>16</v>
      </c>
      <c r="E1" s="28"/>
      <c r="F1" s="28"/>
      <c r="G1" s="25"/>
      <c r="H1" s="23" t="s">
        <v>0</v>
      </c>
    </row>
    <row r="2" spans="1:7" ht="3" customHeight="1">
      <c r="A2" s="2"/>
      <c r="B2" s="2"/>
      <c r="C2" s="2"/>
      <c r="D2" s="2"/>
      <c r="E2" s="2"/>
      <c r="F2" s="2"/>
      <c r="G2" s="3"/>
    </row>
    <row r="3" spans="1:9" s="5" customFormat="1" ht="18" customHeight="1">
      <c r="A3" s="30" t="s">
        <v>1</v>
      </c>
      <c r="B3" s="32"/>
      <c r="C3" s="33"/>
      <c r="D3" s="36" t="s">
        <v>2</v>
      </c>
      <c r="E3" s="37"/>
      <c r="F3" s="38"/>
      <c r="G3" s="39" t="s">
        <v>3</v>
      </c>
      <c r="H3" s="30" t="s">
        <v>4</v>
      </c>
      <c r="I3" s="3"/>
    </row>
    <row r="4" spans="1:9" s="5" customFormat="1" ht="18" customHeight="1">
      <c r="A4" s="34"/>
      <c r="B4" s="34"/>
      <c r="C4" s="35"/>
      <c r="D4" s="6" t="s">
        <v>5</v>
      </c>
      <c r="E4" s="6" t="s">
        <v>6</v>
      </c>
      <c r="F4" s="6" t="s">
        <v>7</v>
      </c>
      <c r="G4" s="40"/>
      <c r="H4" s="31"/>
      <c r="I4" s="3"/>
    </row>
    <row r="5" spans="2:9" s="5" customFormat="1" ht="3" customHeight="1">
      <c r="B5" s="4"/>
      <c r="C5" s="7"/>
      <c r="D5" s="4"/>
      <c r="E5" s="4"/>
      <c r="F5" s="4"/>
      <c r="G5" s="4"/>
      <c r="I5" s="3"/>
    </row>
    <row r="6" spans="2:9" s="8" customFormat="1" ht="10.5" customHeight="1">
      <c r="B6" s="9" t="s">
        <v>15</v>
      </c>
      <c r="C6" s="10"/>
      <c r="D6" s="11">
        <v>3822</v>
      </c>
      <c r="E6" s="11">
        <v>543</v>
      </c>
      <c r="F6" s="11">
        <v>3279</v>
      </c>
      <c r="G6" s="11">
        <v>3331</v>
      </c>
      <c r="H6" s="11">
        <v>491</v>
      </c>
      <c r="I6" s="12"/>
    </row>
    <row r="7" spans="2:8" ht="10.5" customHeight="1">
      <c r="B7" s="9" t="s">
        <v>17</v>
      </c>
      <c r="C7" s="22"/>
      <c r="D7" s="11">
        <v>4212</v>
      </c>
      <c r="E7" s="11">
        <v>491</v>
      </c>
      <c r="F7" s="11">
        <v>3721</v>
      </c>
      <c r="G7" s="11">
        <v>3784</v>
      </c>
      <c r="H7" s="26">
        <v>428</v>
      </c>
    </row>
    <row r="8" spans="2:8" ht="10.5" customHeight="1">
      <c r="B8" s="9" t="s">
        <v>19</v>
      </c>
      <c r="C8" s="22"/>
      <c r="D8" s="11">
        <v>2308</v>
      </c>
      <c r="E8" s="11">
        <v>428</v>
      </c>
      <c r="F8" s="11">
        <v>1880</v>
      </c>
      <c r="G8" s="11">
        <v>2083</v>
      </c>
      <c r="H8" s="11">
        <v>225</v>
      </c>
    </row>
    <row r="9" spans="2:8" ht="10.5" customHeight="1">
      <c r="B9" s="9" t="s">
        <v>18</v>
      </c>
      <c r="C9" s="22"/>
      <c r="D9" s="11">
        <v>1514</v>
      </c>
      <c r="E9" s="11">
        <v>225</v>
      </c>
      <c r="F9" s="11">
        <v>1289</v>
      </c>
      <c r="G9" s="11">
        <v>1225</v>
      </c>
      <c r="H9" s="11">
        <v>289</v>
      </c>
    </row>
    <row r="10" spans="2:9" s="15" customFormat="1" ht="10.5" customHeight="1">
      <c r="B10" s="13" t="s">
        <v>20</v>
      </c>
      <c r="C10" s="16"/>
      <c r="D10" s="14">
        <f>SUM(D11:D17)</f>
        <v>1977</v>
      </c>
      <c r="E10" s="14">
        <f>SUM(E11:E17)</f>
        <v>289</v>
      </c>
      <c r="F10" s="14">
        <f>SUM(F11:F17)</f>
        <v>1688</v>
      </c>
      <c r="G10" s="14">
        <f>SUM(G11:G17)</f>
        <v>1696</v>
      </c>
      <c r="H10" s="14">
        <f>SUM(H11:H17)</f>
        <v>281</v>
      </c>
      <c r="I10" s="17"/>
    </row>
    <row r="11" spans="2:9" s="8" customFormat="1" ht="10.5" customHeight="1">
      <c r="B11" s="9" t="s">
        <v>8</v>
      </c>
      <c r="C11" s="10"/>
      <c r="D11" s="11">
        <f>E11+F11</f>
        <v>389</v>
      </c>
      <c r="E11" s="11">
        <f>32+14+6+4</f>
        <v>56</v>
      </c>
      <c r="F11" s="11">
        <f>202+85+34+12</f>
        <v>333</v>
      </c>
      <c r="G11" s="11">
        <f>206+78+33+15</f>
        <v>332</v>
      </c>
      <c r="H11" s="11">
        <f>D11-G11</f>
        <v>57</v>
      </c>
      <c r="I11" s="12"/>
    </row>
    <row r="12" spans="2:9" s="8" customFormat="1" ht="10.5" customHeight="1">
      <c r="B12" s="9" t="s">
        <v>9</v>
      </c>
      <c r="C12" s="10"/>
      <c r="D12" s="11">
        <f aca="true" t="shared" si="0" ref="D12:D17">E12+F12</f>
        <v>28</v>
      </c>
      <c r="E12" s="11">
        <f>4+0+0+0</f>
        <v>4</v>
      </c>
      <c r="F12" s="11">
        <f>14+8+1+1</f>
        <v>24</v>
      </c>
      <c r="G12" s="11">
        <f>15+8+1+0</f>
        <v>24</v>
      </c>
      <c r="H12" s="11">
        <f aca="true" t="shared" si="1" ref="H12:H17">D12-G12</f>
        <v>4</v>
      </c>
      <c r="I12" s="12"/>
    </row>
    <row r="13" spans="2:9" s="8" customFormat="1" ht="10.5" customHeight="1">
      <c r="B13" s="9" t="s">
        <v>10</v>
      </c>
      <c r="C13" s="10"/>
      <c r="D13" s="11">
        <f t="shared" si="0"/>
        <v>1</v>
      </c>
      <c r="E13" s="11">
        <f>0+0+1+0</f>
        <v>1</v>
      </c>
      <c r="F13" s="27">
        <f>0+0+0+0</f>
        <v>0</v>
      </c>
      <c r="G13" s="11">
        <f>0+0+1+0</f>
        <v>1</v>
      </c>
      <c r="H13" s="27">
        <f t="shared" si="1"/>
        <v>0</v>
      </c>
      <c r="I13" s="12"/>
    </row>
    <row r="14" spans="2:9" s="8" customFormat="1" ht="10.5" customHeight="1">
      <c r="B14" s="9" t="s">
        <v>11</v>
      </c>
      <c r="C14" s="10"/>
      <c r="D14" s="11">
        <f t="shared" si="0"/>
        <v>11</v>
      </c>
      <c r="E14" s="11">
        <f>1+0+0+0</f>
        <v>1</v>
      </c>
      <c r="F14" s="11">
        <f>10+0+0+0</f>
        <v>10</v>
      </c>
      <c r="G14" s="11">
        <f>6+0+0+0</f>
        <v>6</v>
      </c>
      <c r="H14" s="11">
        <f t="shared" si="1"/>
        <v>5</v>
      </c>
      <c r="I14" s="12"/>
    </row>
    <row r="15" spans="2:9" s="8" customFormat="1" ht="10.5" customHeight="1">
      <c r="B15" s="9" t="s">
        <v>12</v>
      </c>
      <c r="C15" s="10"/>
      <c r="D15" s="11">
        <f t="shared" si="0"/>
        <v>48</v>
      </c>
      <c r="E15" s="11">
        <f>9+1+1+0</f>
        <v>11</v>
      </c>
      <c r="F15" s="11">
        <f>20+8+7+2</f>
        <v>37</v>
      </c>
      <c r="G15" s="11">
        <f>24+5+5+1</f>
        <v>35</v>
      </c>
      <c r="H15" s="11">
        <f t="shared" si="1"/>
        <v>13</v>
      </c>
      <c r="I15" s="12"/>
    </row>
    <row r="16" spans="2:9" s="8" customFormat="1" ht="10.5" customHeight="1">
      <c r="B16" s="9" t="s">
        <v>13</v>
      </c>
      <c r="C16" s="10"/>
      <c r="D16" s="11">
        <f t="shared" si="0"/>
        <v>1</v>
      </c>
      <c r="E16" s="24">
        <f>1+0+0+0</f>
        <v>1</v>
      </c>
      <c r="F16" s="27">
        <f>0+0+0+0</f>
        <v>0</v>
      </c>
      <c r="G16" s="24">
        <f>1+0+0+0</f>
        <v>1</v>
      </c>
      <c r="H16" s="27">
        <f t="shared" si="1"/>
        <v>0</v>
      </c>
      <c r="I16" s="12"/>
    </row>
    <row r="17" spans="2:9" s="8" customFormat="1" ht="10.5" customHeight="1">
      <c r="B17" s="9" t="s">
        <v>14</v>
      </c>
      <c r="C17" s="10"/>
      <c r="D17" s="11">
        <f t="shared" si="0"/>
        <v>1499</v>
      </c>
      <c r="E17" s="11">
        <f>141+74+0+0</f>
        <v>215</v>
      </c>
      <c r="F17" s="11">
        <f>852+431+1+0</f>
        <v>1284</v>
      </c>
      <c r="G17" s="11">
        <f>883+413+1+0</f>
        <v>1297</v>
      </c>
      <c r="H17" s="11">
        <f t="shared" si="1"/>
        <v>202</v>
      </c>
      <c r="I17" s="12"/>
    </row>
    <row r="18" spans="1:8" ht="3" customHeight="1">
      <c r="A18" s="18"/>
      <c r="B18" s="19"/>
      <c r="C18" s="20"/>
      <c r="D18" s="19"/>
      <c r="E18" s="19"/>
      <c r="F18" s="19"/>
      <c r="G18" s="21"/>
      <c r="H18" s="18"/>
    </row>
    <row r="19" ht="6" customHeight="1"/>
    <row r="20" spans="2:7" ht="21.75" customHeight="1">
      <c r="B20" s="29" t="s">
        <v>21</v>
      </c>
      <c r="C20" s="29"/>
      <c r="D20" s="29"/>
      <c r="E20" s="29"/>
      <c r="F20" s="25"/>
      <c r="G20" s="25"/>
    </row>
  </sheetData>
  <mergeCells count="6">
    <mergeCell ref="D1:F1"/>
    <mergeCell ref="B20:E20"/>
    <mergeCell ref="H3:H4"/>
    <mergeCell ref="A3:C4"/>
    <mergeCell ref="D3:F3"/>
    <mergeCell ref="G3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2006-11-10T01:32:14Z</cp:lastPrinted>
  <dcterms:created xsi:type="dcterms:W3CDTF">2002-11-27T02:15:36Z</dcterms:created>
  <dcterms:modified xsi:type="dcterms:W3CDTF">2008-01-15T02:25:32Z</dcterms:modified>
  <cp:category/>
  <cp:version/>
  <cp:contentType/>
  <cp:contentStatus/>
</cp:coreProperties>
</file>