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8775" activeTab="0"/>
  </bookViews>
  <sheets>
    <sheet name="193 h18 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<sst xmlns="http://schemas.openxmlformats.org/spreadsheetml/2006/main" count="26" uniqueCount="25">
  <si>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（単位　千円）</t>
  </si>
  <si>
    <t>　　</t>
  </si>
  <si>
    <t>直接税</t>
  </si>
  <si>
    <t>所得税</t>
  </si>
  <si>
    <t>法人税</t>
  </si>
  <si>
    <t>相続税</t>
  </si>
  <si>
    <t>有価証券取引税</t>
  </si>
  <si>
    <t>地価税</t>
  </si>
  <si>
    <t>間接税等</t>
  </si>
  <si>
    <t xml:space="preserve">酒           税          </t>
  </si>
  <si>
    <t>消費税及び地方消費税</t>
  </si>
  <si>
    <t>揮発油税及び地方道路税</t>
  </si>
  <si>
    <t>印 紙 収 入</t>
  </si>
  <si>
    <t>そ の 他 の 間 接 税</t>
  </si>
  <si>
    <r>
      <t>18-3</t>
    </r>
    <r>
      <rPr>
        <sz val="14"/>
        <rFont val="ＭＳ 明朝"/>
        <family val="1"/>
      </rPr>
      <t>国　税　収　納　状　況</t>
    </r>
  </si>
  <si>
    <t>科　　　　　　　目</t>
  </si>
  <si>
    <t>徴収決定済額</t>
  </si>
  <si>
    <t>収納済額</t>
  </si>
  <si>
    <t>収納未済額</t>
  </si>
  <si>
    <t>注　  四捨五入のため計の一致しないものもある。
資料  金沢国税局</t>
  </si>
  <si>
    <t>平成14年度</t>
  </si>
  <si>
    <t>平成15年度</t>
  </si>
  <si>
    <t>平成16年度</t>
  </si>
  <si>
    <t>平成17年度</t>
  </si>
  <si>
    <t>平成18年度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</si>
</sst>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\ ###\ ##0,"/>
    <numFmt numFmtId="191" formatCode="#\ ###\ ##0\ \,"/>
    <numFmt numFmtId="192" formatCode="#\ ###\ ##0_,"/>
    <numFmt numFmtId="193" formatCode="#\ ###\ ##0,\ "/>
    <numFmt numFmtId="194" formatCode="\ ###\ ###\ ###\ ##0\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distributed"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193" fontId="7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 shrinkToFit="1"/>
    </xf>
    <xf numFmtId="194" fontId="3" fillId="0" borderId="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/>
    </xf>
    <xf numFmtId="177" fontId="3" fillId="0" borderId="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120" zoomScaleNormal="120" workbookViewId="0" topLeftCell="A1">
      <selection activeCell="C17" sqref="C17"/>
    </sheetView>
  </sheetViews>
  <sheetFormatPr defaultColWidth="9.00390625" defaultRowHeight="15" customHeight="1"/>
  <cols>
    <col min="1" max="1" width="0.875" style="1" customWidth="1"/>
    <col min="2" max="2" width="5.625" style="2" customWidth="1"/>
    <col min="3" max="3" width="17.625" style="2" customWidth="1"/>
    <col min="4" max="4" width="1.00390625" style="2" customWidth="1"/>
    <col min="5" max="7" width="11.625" style="1" customWidth="1"/>
    <col min="8" max="8" width="9.00390625" style="1" bestFit="1" customWidth="1"/>
    <col min="9" max="9" width="9.00390625" style="1" customWidth="1"/>
    <col min="10" max="10" width="9.75390625" style="1" bestFit="1" customWidth="1"/>
    <col min="11" max="16384" width="9.00390625" style="1" customWidth="1"/>
  </cols>
  <sheetData>
    <row r="1" spans="3:7" ht="20.25" customHeight="1">
      <c r="C1" s="32" t="s">
        <v>14</v>
      </c>
      <c r="D1" s="33"/>
      <c r="E1" s="33"/>
      <c r="F1" s="33"/>
      <c r="G1" s="4" t="s">
        <v>0</v>
      </c>
    </row>
    <row r="2" spans="5:7" ht="3" customHeight="1">
      <c r="E2" s="3"/>
      <c r="F2" s="5"/>
      <c r="G2" s="4"/>
    </row>
    <row r="3" spans="1:7" ht="27.75" customHeight="1">
      <c r="A3" s="6"/>
      <c r="B3" s="30" t="s">
        <v>15</v>
      </c>
      <c r="C3" s="30"/>
      <c r="D3" s="7"/>
      <c r="E3" s="8" t="s">
        <v>16</v>
      </c>
      <c r="F3" s="9" t="s">
        <v>17</v>
      </c>
      <c r="G3" s="10" t="s">
        <v>18</v>
      </c>
    </row>
    <row r="4" spans="2:7" ht="12" customHeight="1">
      <c r="B4" s="36" t="s">
        <v>20</v>
      </c>
      <c r="C4" s="36"/>
      <c r="D4" s="11"/>
      <c r="E4" s="24">
        <v>332111569913</v>
      </c>
      <c r="F4" s="24">
        <v>320414403776</v>
      </c>
      <c r="G4" s="24">
        <v>11554673268</v>
      </c>
    </row>
    <row r="5" spans="2:7" ht="12" customHeight="1">
      <c r="B5" s="36" t="s">
        <v>21</v>
      </c>
      <c r="C5" s="36"/>
      <c r="D5" s="11"/>
      <c r="E5" s="24">
        <v>318907098709</v>
      </c>
      <c r="F5" s="24">
        <v>306802210486</v>
      </c>
      <c r="G5" s="24">
        <v>11733573507</v>
      </c>
    </row>
    <row r="6" spans="2:8" ht="12" customHeight="1">
      <c r="B6" s="36" t="s">
        <v>22</v>
      </c>
      <c r="C6" s="36"/>
      <c r="D6" s="11"/>
      <c r="E6" s="24">
        <v>330417708370</v>
      </c>
      <c r="F6" s="24">
        <v>318896563012</v>
      </c>
      <c r="G6" s="24">
        <v>11217902178</v>
      </c>
      <c r="H6" s="24"/>
    </row>
    <row r="7" spans="2:7" ht="12" customHeight="1">
      <c r="B7" s="36" t="s">
        <v>23</v>
      </c>
      <c r="C7" s="36"/>
      <c r="D7" s="11"/>
      <c r="E7" s="24">
        <v>343108504226</v>
      </c>
      <c r="F7" s="24">
        <v>332062602241</v>
      </c>
      <c r="G7" s="24">
        <v>10840042268</v>
      </c>
    </row>
    <row r="8" spans="2:7" s="13" customFormat="1" ht="12" customHeight="1">
      <c r="B8" s="31" t="s">
        <v>24</v>
      </c>
      <c r="C8" s="31"/>
      <c r="D8" s="14"/>
      <c r="E8" s="25">
        <f>SUM(E10,E16)</f>
        <v>356798078836</v>
      </c>
      <c r="F8" s="25">
        <f>SUM(F10,F16)</f>
        <v>346309531070</v>
      </c>
      <c r="G8" s="25">
        <f>SUM(G10,G16)</f>
        <v>10319657763</v>
      </c>
    </row>
    <row r="9" spans="2:7" s="13" customFormat="1" ht="3.75" customHeight="1">
      <c r="B9" s="21"/>
      <c r="C9" s="21"/>
      <c r="D9" s="14"/>
      <c r="E9" s="25"/>
      <c r="F9" s="25"/>
      <c r="G9" s="25"/>
    </row>
    <row r="10" spans="2:7" s="13" customFormat="1" ht="12" customHeight="1">
      <c r="B10" s="31" t="s">
        <v>2</v>
      </c>
      <c r="C10" s="31"/>
      <c r="D10" s="14"/>
      <c r="E10" s="25">
        <f>SUM(E11:E15)</f>
        <v>201585462379</v>
      </c>
      <c r="F10" s="25">
        <f>SUM(F11:F15)</f>
        <v>197828188057</v>
      </c>
      <c r="G10" s="25">
        <f>SUM(G11:G15)</f>
        <v>3666592218</v>
      </c>
    </row>
    <row r="11" spans="3:7" ht="12" customHeight="1">
      <c r="C11" s="2" t="s">
        <v>3</v>
      </c>
      <c r="D11" s="11"/>
      <c r="E11" s="24">
        <f>94788137312+19796134909</f>
        <v>114584272221</v>
      </c>
      <c r="F11" s="24">
        <f>94120572283+18566670638</f>
        <v>112687242921</v>
      </c>
      <c r="G11" s="24">
        <f>644217631+1163895184</f>
        <v>1808112815</v>
      </c>
    </row>
    <row r="12" spans="3:7" ht="12" customHeight="1">
      <c r="C12" s="2" t="s">
        <v>4</v>
      </c>
      <c r="D12" s="11"/>
      <c r="E12" s="24">
        <v>78896227370</v>
      </c>
      <c r="F12" s="24">
        <v>77471436191</v>
      </c>
      <c r="G12" s="24">
        <v>1424615562</v>
      </c>
    </row>
    <row r="13" spans="3:7" ht="12" customHeight="1">
      <c r="C13" s="2" t="s">
        <v>5</v>
      </c>
      <c r="D13" s="11"/>
      <c r="E13" s="24">
        <v>8104962788</v>
      </c>
      <c r="F13" s="24">
        <v>7669508945</v>
      </c>
      <c r="G13" s="24">
        <v>433863841</v>
      </c>
    </row>
    <row r="14" spans="3:7" ht="12" customHeight="1">
      <c r="C14" s="2" t="s">
        <v>6</v>
      </c>
      <c r="D14" s="11"/>
      <c r="E14" s="22">
        <v>0</v>
      </c>
      <c r="F14" s="22">
        <v>0</v>
      </c>
      <c r="G14" s="23">
        <v>0</v>
      </c>
    </row>
    <row r="15" spans="3:7" ht="12" customHeight="1">
      <c r="C15" s="2" t="s">
        <v>7</v>
      </c>
      <c r="D15" s="11"/>
      <c r="E15" s="22">
        <v>0</v>
      </c>
      <c r="F15" s="22">
        <v>0</v>
      </c>
      <c r="G15" s="22">
        <v>0</v>
      </c>
    </row>
    <row r="16" spans="2:7" s="13" customFormat="1" ht="12" customHeight="1">
      <c r="B16" s="31" t="s">
        <v>8</v>
      </c>
      <c r="C16" s="31"/>
      <c r="D16" s="14"/>
      <c r="E16" s="25">
        <f>SUM(E17:E21)</f>
        <v>155212616457</v>
      </c>
      <c r="F16" s="25">
        <f>SUM(F17:F21)</f>
        <v>148481343013</v>
      </c>
      <c r="G16" s="25">
        <f>SUM(G17:G21)</f>
        <v>6653065545</v>
      </c>
    </row>
    <row r="17" spans="3:7" ht="12" customHeight="1">
      <c r="C17" s="2" t="s">
        <v>9</v>
      </c>
      <c r="D17" s="11"/>
      <c r="E17" s="24">
        <v>1210753400</v>
      </c>
      <c r="F17" s="24">
        <v>1209661200</v>
      </c>
      <c r="G17" s="24">
        <v>1092200</v>
      </c>
    </row>
    <row r="18" spans="3:7" ht="12" customHeight="1">
      <c r="C18" s="2" t="s">
        <v>10</v>
      </c>
      <c r="D18" s="11"/>
      <c r="E18" s="24">
        <f>37645283+106029298819</f>
        <v>106066944102</v>
      </c>
      <c r="F18" s="24">
        <f>1892738+102058663100</f>
        <v>102060555838</v>
      </c>
      <c r="G18" s="24">
        <f>34381824+3893800541</f>
        <v>3928182365</v>
      </c>
    </row>
    <row r="19" spans="3:7" ht="12" customHeight="1">
      <c r="C19" s="2" t="s">
        <v>11</v>
      </c>
      <c r="D19" s="11"/>
      <c r="E19" s="24">
        <v>34718335800</v>
      </c>
      <c r="F19" s="24">
        <v>31997608900</v>
      </c>
      <c r="G19" s="24">
        <v>2720726900</v>
      </c>
    </row>
    <row r="20" spans="3:7" ht="12" customHeight="1">
      <c r="C20" s="2" t="s">
        <v>12</v>
      </c>
      <c r="D20" s="11"/>
      <c r="E20" s="24">
        <v>1763155150</v>
      </c>
      <c r="F20" s="24">
        <v>1760098170</v>
      </c>
      <c r="G20" s="24">
        <v>3054980</v>
      </c>
    </row>
    <row r="21" spans="3:7" ht="12" customHeight="1">
      <c r="C21" s="2" t="s">
        <v>13</v>
      </c>
      <c r="D21" s="11"/>
      <c r="E21" s="24">
        <f>39236630+18300+9100+11297593200+113903410+1554357+1113008</f>
        <v>11453428005</v>
      </c>
      <c r="F21" s="24">
        <f>39236630+18300+11297593200+113903410+1554357+1113008</f>
        <v>11453418905</v>
      </c>
      <c r="G21" s="24">
        <f>9100</f>
        <v>9100</v>
      </c>
    </row>
    <row r="22" spans="1:7" ht="3" customHeight="1">
      <c r="A22" s="15"/>
      <c r="B22" s="16"/>
      <c r="C22" s="16"/>
      <c r="D22" s="17"/>
      <c r="E22" s="18"/>
      <c r="F22" s="18"/>
      <c r="G22" s="18"/>
    </row>
    <row r="23" spans="2:7" ht="6" customHeight="1">
      <c r="B23" s="12"/>
      <c r="C23" s="12"/>
      <c r="D23" s="12"/>
      <c r="E23" s="12"/>
      <c r="F23" s="12"/>
      <c r="G23" s="12"/>
    </row>
    <row r="24" spans="1:7" s="19" customFormat="1" ht="22.5" customHeight="1">
      <c r="A24" s="34" t="s">
        <v>19</v>
      </c>
      <c r="B24" s="35"/>
      <c r="C24" s="35"/>
      <c r="D24" s="35"/>
      <c r="E24" s="35"/>
      <c r="F24" s="35"/>
      <c r="G24" s="35"/>
    </row>
    <row r="25" spans="5:7" ht="12.75" customHeight="1">
      <c r="E25" s="29"/>
      <c r="F25" s="29"/>
      <c r="G25" s="29"/>
    </row>
    <row r="26" spans="5:7" ht="12.75" customHeight="1">
      <c r="E26" s="27"/>
      <c r="F26" s="26"/>
      <c r="G26" s="26"/>
    </row>
    <row r="27" spans="5:7" ht="12.75" customHeight="1">
      <c r="E27" s="26"/>
      <c r="F27" s="26"/>
      <c r="G27" s="26"/>
    </row>
    <row r="28" spans="5:7" ht="12.75" customHeight="1">
      <c r="E28" s="28"/>
      <c r="F28" s="28"/>
      <c r="G28" s="28"/>
    </row>
    <row r="29" spans="5:7" ht="12.75" customHeight="1">
      <c r="E29" s="12"/>
      <c r="F29" s="12"/>
      <c r="G29" s="12"/>
    </row>
    <row r="30" spans="2:7" ht="12.75" customHeight="1">
      <c r="B30" s="20" t="s">
        <v>1</v>
      </c>
      <c r="C30" s="20"/>
      <c r="D30" s="20"/>
      <c r="E30" s="12"/>
      <c r="F30" s="12"/>
      <c r="G30" s="12"/>
    </row>
    <row r="31" spans="2:7" ht="12.75" customHeight="1">
      <c r="B31" s="1" t="s">
        <v>1</v>
      </c>
      <c r="C31" s="1"/>
      <c r="D31" s="1"/>
      <c r="E31" s="12"/>
      <c r="F31" s="12"/>
      <c r="G31" s="12"/>
    </row>
    <row r="32" spans="2:4" ht="12" customHeight="1">
      <c r="B32" s="1"/>
      <c r="C32" s="1"/>
      <c r="D32" s="1"/>
    </row>
    <row r="33" ht="12" customHeight="1"/>
    <row r="34" ht="12" customHeight="1"/>
  </sheetData>
  <mergeCells count="10">
    <mergeCell ref="A24:G24"/>
    <mergeCell ref="B4:C4"/>
    <mergeCell ref="B5:C5"/>
    <mergeCell ref="B6:C6"/>
    <mergeCell ref="B10:C10"/>
    <mergeCell ref="B7:C7"/>
    <mergeCell ref="B3:C3"/>
    <mergeCell ref="B16:C16"/>
    <mergeCell ref="C1:F1"/>
    <mergeCell ref="B8:C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2007-12-05T05:28:55Z</cp:lastPrinted>
  <dcterms:created xsi:type="dcterms:W3CDTF">2002-11-27T01:03:33Z</dcterms:created>
  <dcterms:modified xsi:type="dcterms:W3CDTF">2008-01-11T08:12:36Z</dcterms:modified>
  <cp:category/>
  <cp:version/>
  <cp:contentType/>
  <cp:contentStatus/>
</cp:coreProperties>
</file>