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4 h18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<sst xmlns="http://schemas.openxmlformats.org/spreadsheetml/2006/main" count="146" uniqueCount="73">
  <si>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>港名・品種・仕出県</t>
  </si>
  <si>
    <t>数　　量</t>
  </si>
  <si>
    <t>伏木富山港</t>
  </si>
  <si>
    <t>大分</t>
  </si>
  <si>
    <t>麦</t>
  </si>
  <si>
    <t>その他石油製品</t>
  </si>
  <si>
    <t>福岡</t>
  </si>
  <si>
    <t>北海道</t>
  </si>
  <si>
    <t>水産品</t>
  </si>
  <si>
    <t>茨城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</si>
  <si>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</si>
  <si>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</si>
  <si>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</si>
  <si>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</si>
  <si>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</si>
  <si>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</si>
  <si>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</si>
  <si>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</si>
  <si>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</si>
  <si>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</si>
  <si>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</si>
  <si>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</si>
  <si>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</si>
  <si>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</si>
  <si>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</si>
  <si>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</si>
  <si>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電気機械</t>
  </si>
  <si>
    <t>重油</t>
  </si>
  <si>
    <t>染料・塗料・合成樹脂</t>
  </si>
  <si>
    <t>石油製品</t>
  </si>
  <si>
    <t>大阪</t>
  </si>
  <si>
    <t>石川</t>
  </si>
  <si>
    <t xml:space="preserve"> </t>
  </si>
  <si>
    <t>愛媛</t>
  </si>
  <si>
    <t>愛知</t>
  </si>
  <si>
    <t>セメント</t>
  </si>
  <si>
    <t>紙・パルプ</t>
  </si>
  <si>
    <t>（単位 t）</t>
  </si>
  <si>
    <t>鹿児島</t>
  </si>
  <si>
    <t>富山</t>
  </si>
  <si>
    <t xml:space="preserve">      10-15-4    移　　　　　　　入</t>
  </si>
  <si>
    <t>金属鉱</t>
  </si>
  <si>
    <t>砂利･砂</t>
  </si>
  <si>
    <t>石材</t>
  </si>
  <si>
    <t>長崎</t>
  </si>
  <si>
    <t>原油</t>
  </si>
  <si>
    <t>原塩</t>
  </si>
  <si>
    <t>非金属鉱物</t>
  </si>
  <si>
    <t>福井</t>
  </si>
  <si>
    <t>山口</t>
  </si>
  <si>
    <t>鉄鋼</t>
  </si>
  <si>
    <t>鋼材</t>
  </si>
  <si>
    <t>産業機械</t>
  </si>
  <si>
    <t>コークス</t>
  </si>
  <si>
    <t>静岡</t>
  </si>
  <si>
    <t>ゴム製品</t>
  </si>
  <si>
    <t>金属くず</t>
  </si>
  <si>
    <t xml:space="preserve">    資料　富山県港湾空港課</t>
  </si>
  <si>
    <t>青森</t>
  </si>
  <si>
    <t>茨城</t>
  </si>
  <si>
    <t>福島</t>
  </si>
  <si>
    <t>金属製品</t>
  </si>
  <si>
    <t>石炭製品</t>
  </si>
  <si>
    <t xml:space="preserve">    注　　平成18年の実績である。</t>
  </si>
  <si>
    <t>徳島</t>
  </si>
  <si>
    <t>高知</t>
  </si>
  <si>
    <t>秋田</t>
  </si>
  <si>
    <t>山形</t>
  </si>
  <si>
    <t>東京</t>
  </si>
  <si>
    <t>三重</t>
  </si>
  <si>
    <t>窯業品</t>
  </si>
  <si>
    <t>水</t>
  </si>
  <si>
    <t>ＬＰＧ(液化石油ｶﾞｽ)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</si>
</sst>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176" fontId="11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showGridLines="0" tabSelected="1" zoomScaleSheetLayoutView="100" workbookViewId="0" topLeftCell="A3">
      <selection activeCell="O33" sqref="O33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6.5" customHeight="1">
      <c r="F1" s="2" t="s">
        <v>40</v>
      </c>
      <c r="I1" s="2"/>
      <c r="Q1" s="3" t="s">
        <v>37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44" t="s">
        <v>0</v>
      </c>
      <c r="C3" s="44"/>
      <c r="D3" s="44"/>
      <c r="E3" s="6"/>
      <c r="F3" s="7" t="s">
        <v>1</v>
      </c>
      <c r="G3" s="6"/>
      <c r="H3" s="44" t="s">
        <v>0</v>
      </c>
      <c r="I3" s="44"/>
      <c r="J3" s="6"/>
      <c r="K3" s="8" t="s">
        <v>1</v>
      </c>
      <c r="L3" s="6"/>
      <c r="M3" s="43" t="s">
        <v>0</v>
      </c>
      <c r="N3" s="44"/>
      <c r="O3" s="44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30"/>
      <c r="N4" s="17"/>
      <c r="O4" s="17"/>
      <c r="P4" s="31"/>
      <c r="Q4" s="1"/>
    </row>
    <row r="5" spans="1:17" ht="9" customHeight="1">
      <c r="A5" s="1"/>
      <c r="B5" s="45" t="s">
        <v>2</v>
      </c>
      <c r="C5" s="45"/>
      <c r="D5" s="45"/>
      <c r="E5" s="21"/>
      <c r="F5" s="36">
        <f>SUM(F6,F8,F10,F15,F24,F26,F31,F33,F39,F45,F49,F51,F53,Q11,F57,F61,K5,K15,K30,K32,K42,K49,K52,K57,Q7,Q17,Q13)+Q15</f>
        <v>2010982</v>
      </c>
      <c r="G5" s="1"/>
      <c r="H5" s="37" t="s">
        <v>27</v>
      </c>
      <c r="I5" s="37"/>
      <c r="J5" s="1"/>
      <c r="K5" s="16">
        <f>SUM(K6:K14)</f>
        <v>205543</v>
      </c>
      <c r="M5" s="25"/>
      <c r="N5" s="22"/>
      <c r="O5" s="20" t="s">
        <v>15</v>
      </c>
      <c r="P5" s="15"/>
      <c r="Q5" s="14">
        <v>4805</v>
      </c>
    </row>
    <row r="6" spans="1:17" ht="9" customHeight="1">
      <c r="A6" s="1"/>
      <c r="B6" s="22"/>
      <c r="C6" s="46" t="s">
        <v>4</v>
      </c>
      <c r="D6" s="46"/>
      <c r="E6" s="21"/>
      <c r="F6" s="12">
        <f>SUM(F7:F7)</f>
        <v>3544</v>
      </c>
      <c r="G6" s="1"/>
      <c r="H6" s="20"/>
      <c r="I6" s="20" t="s">
        <v>7</v>
      </c>
      <c r="J6" s="1"/>
      <c r="K6" s="16">
        <v>56275</v>
      </c>
      <c r="M6" s="26"/>
      <c r="N6" s="20"/>
      <c r="O6" s="20" t="s">
        <v>17</v>
      </c>
      <c r="P6" s="1"/>
      <c r="Q6" s="16">
        <v>381</v>
      </c>
    </row>
    <row r="7" spans="1:17" ht="9" customHeight="1">
      <c r="A7" s="1"/>
      <c r="B7" s="22"/>
      <c r="C7" s="20"/>
      <c r="D7" s="20" t="s">
        <v>6</v>
      </c>
      <c r="E7" s="1"/>
      <c r="F7" s="12">
        <v>3544</v>
      </c>
      <c r="G7" s="1"/>
      <c r="H7" s="20"/>
      <c r="I7" s="20" t="s">
        <v>22</v>
      </c>
      <c r="J7" s="1"/>
      <c r="K7" s="16">
        <v>8835</v>
      </c>
      <c r="M7" s="25"/>
      <c r="N7" s="37" t="s">
        <v>28</v>
      </c>
      <c r="O7" s="47"/>
      <c r="Q7" s="13">
        <f>SUM(Q8:Q10)</f>
        <v>62091</v>
      </c>
    </row>
    <row r="8" spans="1:18" ht="9" customHeight="1">
      <c r="A8" s="1"/>
      <c r="B8" s="22"/>
      <c r="C8" s="37" t="s">
        <v>8</v>
      </c>
      <c r="D8" s="37"/>
      <c r="E8" s="1"/>
      <c r="F8" s="12">
        <f>SUM(F9)</f>
        <v>19829</v>
      </c>
      <c r="G8" s="1"/>
      <c r="I8" s="11" t="s">
        <v>14</v>
      </c>
      <c r="J8" s="1"/>
      <c r="K8" s="13">
        <v>1020</v>
      </c>
      <c r="M8" s="24"/>
      <c r="N8" s="20"/>
      <c r="O8" s="20" t="s">
        <v>16</v>
      </c>
      <c r="Q8" s="13">
        <v>13790</v>
      </c>
      <c r="R8" s="14"/>
    </row>
    <row r="9" spans="1:18" ht="9" customHeight="1">
      <c r="A9" s="1"/>
      <c r="B9" s="22"/>
      <c r="C9" s="21"/>
      <c r="D9" s="20" t="s">
        <v>10</v>
      </c>
      <c r="E9" s="1"/>
      <c r="F9" s="12">
        <v>19829</v>
      </c>
      <c r="G9" s="1"/>
      <c r="I9" s="11" t="s">
        <v>19</v>
      </c>
      <c r="J9" s="1"/>
      <c r="K9" s="13">
        <v>20103</v>
      </c>
      <c r="M9" s="25"/>
      <c r="N9" s="20"/>
      <c r="O9" s="20" t="s">
        <v>13</v>
      </c>
      <c r="Q9" s="13">
        <v>47860</v>
      </c>
      <c r="R9" s="14"/>
    </row>
    <row r="10" spans="1:18" ht="9" customHeight="1">
      <c r="A10" s="1"/>
      <c r="B10" s="22"/>
      <c r="C10" s="37" t="s">
        <v>41</v>
      </c>
      <c r="D10" s="37"/>
      <c r="E10" s="1"/>
      <c r="F10" s="12">
        <f>SUM(F11:F14)</f>
        <v>10432</v>
      </c>
      <c r="G10" s="1"/>
      <c r="I10" s="11" t="s">
        <v>16</v>
      </c>
      <c r="J10" s="1"/>
      <c r="K10" s="13">
        <v>3376</v>
      </c>
      <c r="M10" s="24"/>
      <c r="N10" s="20"/>
      <c r="O10" s="21" t="s">
        <v>15</v>
      </c>
      <c r="Q10" s="13">
        <v>441</v>
      </c>
      <c r="R10" s="14"/>
    </row>
    <row r="11" spans="1:17" ht="9" customHeight="1">
      <c r="A11" s="1"/>
      <c r="B11" s="22"/>
      <c r="D11" s="20" t="s">
        <v>58</v>
      </c>
      <c r="E11" s="1"/>
      <c r="F11" s="12">
        <v>6819</v>
      </c>
      <c r="G11" s="1"/>
      <c r="H11" s="21"/>
      <c r="I11" s="20" t="s">
        <v>39</v>
      </c>
      <c r="J11" s="1"/>
      <c r="K11" s="13">
        <v>35058</v>
      </c>
      <c r="M11" s="26"/>
      <c r="N11" s="37" t="s">
        <v>36</v>
      </c>
      <c r="O11" s="37"/>
      <c r="Q11" s="13">
        <f>SUM(Q12)</f>
        <v>6737</v>
      </c>
    </row>
    <row r="12" spans="1:17" ht="9" customHeight="1">
      <c r="A12" s="1"/>
      <c r="B12" s="22"/>
      <c r="C12" s="21"/>
      <c r="D12" s="20" t="s">
        <v>14</v>
      </c>
      <c r="E12" s="1"/>
      <c r="F12" s="12">
        <v>1065</v>
      </c>
      <c r="G12" s="1"/>
      <c r="H12" s="21"/>
      <c r="I12" s="20" t="s">
        <v>11</v>
      </c>
      <c r="J12" s="1"/>
      <c r="K12" s="13">
        <v>1600</v>
      </c>
      <c r="M12" s="27"/>
      <c r="N12" s="20"/>
      <c r="O12" s="20" t="s">
        <v>7</v>
      </c>
      <c r="Q12" s="13">
        <v>6737</v>
      </c>
    </row>
    <row r="13" spans="1:17" ht="9" customHeight="1">
      <c r="A13" s="1"/>
      <c r="B13" s="22"/>
      <c r="C13" s="21"/>
      <c r="D13" s="11" t="s">
        <v>13</v>
      </c>
      <c r="E13" s="1"/>
      <c r="F13" s="12">
        <v>1548</v>
      </c>
      <c r="G13" s="1"/>
      <c r="H13" s="20"/>
      <c r="I13" s="20" t="s">
        <v>12</v>
      </c>
      <c r="J13" s="1"/>
      <c r="K13" s="13">
        <v>31741</v>
      </c>
      <c r="M13" s="26"/>
      <c r="N13" s="11" t="s">
        <v>71</v>
      </c>
      <c r="O13" s="11"/>
      <c r="Q13" s="13">
        <f>SUM(Q14)</f>
        <v>6000</v>
      </c>
    </row>
    <row r="14" spans="1:17" ht="9" customHeight="1">
      <c r="A14" s="1"/>
      <c r="B14" s="22"/>
      <c r="C14" s="20"/>
      <c r="D14" s="20" t="s">
        <v>64</v>
      </c>
      <c r="E14" s="1"/>
      <c r="F14" s="12">
        <v>1000</v>
      </c>
      <c r="G14" s="1"/>
      <c r="H14" s="20"/>
      <c r="I14" s="20" t="s">
        <v>49</v>
      </c>
      <c r="J14" s="1"/>
      <c r="K14" s="13">
        <v>47535</v>
      </c>
      <c r="M14" s="27"/>
      <c r="O14" s="11" t="s">
        <v>38</v>
      </c>
      <c r="Q14" s="13">
        <v>6000</v>
      </c>
    </row>
    <row r="15" spans="1:17" ht="9" customHeight="1">
      <c r="A15" s="1"/>
      <c r="B15" s="22"/>
      <c r="C15" s="37" t="s">
        <v>42</v>
      </c>
      <c r="D15" s="37"/>
      <c r="E15" s="1"/>
      <c r="F15" s="12">
        <f>SUM(F16:F23)</f>
        <v>38544</v>
      </c>
      <c r="G15" s="1"/>
      <c r="H15" s="37" t="s">
        <v>29</v>
      </c>
      <c r="I15" s="42"/>
      <c r="J15" s="1"/>
      <c r="K15" s="13">
        <f>SUM(K16:K29)</f>
        <v>782839</v>
      </c>
      <c r="M15" s="27"/>
      <c r="N15" s="39" t="s">
        <v>55</v>
      </c>
      <c r="O15" s="39"/>
      <c r="Q15" s="13">
        <f>SUM(Q16)</f>
        <v>6288</v>
      </c>
    </row>
    <row r="16" spans="1:17" ht="9" customHeight="1">
      <c r="A16" s="1"/>
      <c r="B16" s="22"/>
      <c r="C16" s="20"/>
      <c r="D16" s="20" t="s">
        <v>59</v>
      </c>
      <c r="E16" s="1"/>
      <c r="F16" s="12">
        <v>4030</v>
      </c>
      <c r="G16" s="1"/>
      <c r="H16" s="21"/>
      <c r="I16" s="20" t="s">
        <v>7</v>
      </c>
      <c r="J16" s="1"/>
      <c r="K16" s="13">
        <v>242422</v>
      </c>
      <c r="M16" s="26"/>
      <c r="O16" s="11" t="s">
        <v>16</v>
      </c>
      <c r="Q16" s="13">
        <v>6288</v>
      </c>
    </row>
    <row r="17" spans="1:17" ht="9" customHeight="1">
      <c r="A17" s="1"/>
      <c r="B17" s="22"/>
      <c r="C17" s="20"/>
      <c r="D17" s="20" t="s">
        <v>18</v>
      </c>
      <c r="E17" s="1"/>
      <c r="F17" s="12">
        <v>3000</v>
      </c>
      <c r="G17" s="1"/>
      <c r="H17" s="21"/>
      <c r="I17" s="20" t="s">
        <v>22</v>
      </c>
      <c r="J17" s="1"/>
      <c r="K17" s="13">
        <v>3950</v>
      </c>
      <c r="M17" s="26"/>
      <c r="N17" s="39" t="s">
        <v>56</v>
      </c>
      <c r="O17" s="39"/>
      <c r="Q17" s="13">
        <f>SUM(Q18:Q23)</f>
        <v>8314</v>
      </c>
    </row>
    <row r="18" spans="1:17" ht="9" customHeight="1">
      <c r="A18" s="1"/>
      <c r="B18" s="22"/>
      <c r="C18" s="20"/>
      <c r="D18" s="20" t="s">
        <v>30</v>
      </c>
      <c r="E18" s="1"/>
      <c r="F18" s="12">
        <v>4450</v>
      </c>
      <c r="G18" s="1"/>
      <c r="H18" s="20"/>
      <c r="I18" s="20" t="s">
        <v>14</v>
      </c>
      <c r="J18" s="1"/>
      <c r="K18" s="13">
        <v>68631</v>
      </c>
      <c r="M18" s="25"/>
      <c r="O18" s="11" t="s">
        <v>7</v>
      </c>
      <c r="Q18" s="13">
        <v>1343</v>
      </c>
    </row>
    <row r="19" spans="1:17" ht="9" customHeight="1">
      <c r="A19" s="1"/>
      <c r="B19" s="22"/>
      <c r="C19" s="20"/>
      <c r="D19" s="20" t="s">
        <v>20</v>
      </c>
      <c r="E19" s="1"/>
      <c r="F19" s="12">
        <v>6250</v>
      </c>
      <c r="G19" s="1"/>
      <c r="H19" s="21"/>
      <c r="I19" s="20" t="s">
        <v>19</v>
      </c>
      <c r="J19" s="1"/>
      <c r="K19" s="13">
        <v>115061</v>
      </c>
      <c r="M19" s="25"/>
      <c r="O19" s="11" t="s">
        <v>22</v>
      </c>
      <c r="Q19" s="13">
        <v>1133</v>
      </c>
    </row>
    <row r="20" spans="1:17" ht="9" customHeight="1">
      <c r="A20" s="1"/>
      <c r="B20" s="22"/>
      <c r="C20" s="21"/>
      <c r="D20" s="20" t="s">
        <v>24</v>
      </c>
      <c r="E20" s="1"/>
      <c r="F20" s="12">
        <v>2350</v>
      </c>
      <c r="G20" s="1"/>
      <c r="H20" s="21"/>
      <c r="I20" s="20" t="s">
        <v>16</v>
      </c>
      <c r="J20" s="1"/>
      <c r="K20" s="13">
        <v>1480</v>
      </c>
      <c r="M20" s="24"/>
      <c r="O20" s="11" t="s">
        <v>67</v>
      </c>
      <c r="Q20" s="13">
        <v>1692</v>
      </c>
    </row>
    <row r="21" spans="1:17" ht="9" customHeight="1">
      <c r="A21" s="1"/>
      <c r="B21" s="22"/>
      <c r="C21" s="20"/>
      <c r="D21" s="20" t="s">
        <v>12</v>
      </c>
      <c r="E21" s="1"/>
      <c r="F21" s="12">
        <v>14510</v>
      </c>
      <c r="G21" s="1"/>
      <c r="H21" s="21"/>
      <c r="I21" s="20" t="s">
        <v>31</v>
      </c>
      <c r="J21" s="1"/>
      <c r="K21" s="13">
        <v>1924</v>
      </c>
      <c r="M21" s="25"/>
      <c r="O21" s="11" t="s">
        <v>9</v>
      </c>
      <c r="Q21" s="13">
        <v>1000</v>
      </c>
    </row>
    <row r="22" spans="1:17" ht="9" customHeight="1">
      <c r="A22" s="1"/>
      <c r="B22" s="22"/>
      <c r="C22" s="20"/>
      <c r="D22" s="20" t="s">
        <v>65</v>
      </c>
      <c r="E22" s="1"/>
      <c r="F22" s="12">
        <v>1250</v>
      </c>
      <c r="G22" s="1"/>
      <c r="H22" s="21"/>
      <c r="I22" s="20" t="s">
        <v>48</v>
      </c>
      <c r="J22" s="1"/>
      <c r="K22" s="13">
        <v>844</v>
      </c>
      <c r="M22" s="25"/>
      <c r="O22" s="11" t="s">
        <v>14</v>
      </c>
      <c r="Q22" s="13">
        <v>1900</v>
      </c>
    </row>
    <row r="23" spans="1:17" ht="9" customHeight="1">
      <c r="A23" s="1"/>
      <c r="B23" s="22"/>
      <c r="C23" s="20"/>
      <c r="D23" s="20" t="s">
        <v>3</v>
      </c>
      <c r="E23" s="1"/>
      <c r="F23" s="12">
        <v>2704</v>
      </c>
      <c r="G23" s="1"/>
      <c r="H23" s="20"/>
      <c r="I23" s="20" t="s">
        <v>30</v>
      </c>
      <c r="J23" s="1"/>
      <c r="K23" s="13">
        <v>25779</v>
      </c>
      <c r="M23" s="25"/>
      <c r="O23" s="11" t="s">
        <v>21</v>
      </c>
      <c r="Q23" s="13">
        <v>1246</v>
      </c>
    </row>
    <row r="24" spans="1:17" ht="9" customHeight="1">
      <c r="A24" s="1"/>
      <c r="B24" s="22"/>
      <c r="C24" s="37" t="s">
        <v>43</v>
      </c>
      <c r="D24" s="37"/>
      <c r="E24" s="1"/>
      <c r="F24" s="12">
        <f>SUM(F25:F25)</f>
        <v>40890</v>
      </c>
      <c r="G24" s="1"/>
      <c r="H24" s="20"/>
      <c r="I24" s="20" t="s">
        <v>11</v>
      </c>
      <c r="J24" s="1"/>
      <c r="K24" s="13">
        <v>93033</v>
      </c>
      <c r="M24" s="25"/>
      <c r="Q24" s="13"/>
    </row>
    <row r="25" spans="1:17" ht="9" customHeight="1">
      <c r="A25" s="1"/>
      <c r="B25" s="22"/>
      <c r="C25" s="21"/>
      <c r="D25" s="20" t="s">
        <v>44</v>
      </c>
      <c r="E25" s="1"/>
      <c r="F25" s="12">
        <v>40890</v>
      </c>
      <c r="G25" s="1"/>
      <c r="H25" s="21"/>
      <c r="I25" s="20" t="s">
        <v>12</v>
      </c>
      <c r="J25" s="1"/>
      <c r="K25" s="13">
        <v>13075</v>
      </c>
      <c r="M25" s="26"/>
      <c r="P25" s="15"/>
      <c r="Q25" s="13"/>
    </row>
    <row r="26" spans="1:17" ht="9" customHeight="1">
      <c r="A26" s="1"/>
      <c r="B26" s="22"/>
      <c r="C26" s="37" t="s">
        <v>45</v>
      </c>
      <c r="D26" s="37"/>
      <c r="E26" s="1"/>
      <c r="F26" s="12">
        <f>SUM(F27:F30)</f>
        <v>236623</v>
      </c>
      <c r="G26" s="1"/>
      <c r="H26" s="21"/>
      <c r="I26" s="20" t="s">
        <v>13</v>
      </c>
      <c r="J26" s="1"/>
      <c r="K26" s="13">
        <v>10870</v>
      </c>
      <c r="M26" s="25"/>
      <c r="P26" s="15"/>
      <c r="Q26" s="13"/>
    </row>
    <row r="27" spans="1:17" ht="9" customHeight="1">
      <c r="A27" s="1"/>
      <c r="B27" s="22"/>
      <c r="C27" s="20"/>
      <c r="D27" s="20" t="s">
        <v>60</v>
      </c>
      <c r="E27" s="1"/>
      <c r="F27" s="12">
        <v>5000</v>
      </c>
      <c r="G27" s="1"/>
      <c r="H27" s="21"/>
      <c r="I27" s="20" t="s">
        <v>15</v>
      </c>
      <c r="J27" s="1"/>
      <c r="K27" s="13">
        <v>167776</v>
      </c>
      <c r="M27" s="26"/>
      <c r="Q27" s="13"/>
    </row>
    <row r="28" spans="1:17" ht="9" customHeight="1">
      <c r="A28" s="1"/>
      <c r="B28" s="22"/>
      <c r="C28" s="20"/>
      <c r="D28" s="20" t="s">
        <v>39</v>
      </c>
      <c r="E28" s="1"/>
      <c r="F28" s="12">
        <v>12013</v>
      </c>
      <c r="G28" s="1"/>
      <c r="H28" s="20"/>
      <c r="I28" s="20" t="s">
        <v>33</v>
      </c>
      <c r="J28" s="1"/>
      <c r="K28" s="13">
        <v>27994</v>
      </c>
      <c r="M28" s="25"/>
      <c r="Q28" s="13"/>
    </row>
    <row r="29" spans="1:17" ht="9" customHeight="1">
      <c r="A29" s="1"/>
      <c r="B29" s="22"/>
      <c r="C29" s="20"/>
      <c r="D29" s="20" t="s">
        <v>13</v>
      </c>
      <c r="E29" s="1"/>
      <c r="F29" s="12">
        <v>25012</v>
      </c>
      <c r="G29" s="1"/>
      <c r="H29" s="20"/>
      <c r="I29" s="20" t="s">
        <v>3</v>
      </c>
      <c r="J29" s="1"/>
      <c r="K29" s="13">
        <v>10000</v>
      </c>
      <c r="M29" s="26"/>
      <c r="N29" s="22"/>
      <c r="O29" s="20"/>
      <c r="Q29" s="13"/>
    </row>
    <row r="30" spans="1:17" ht="9" customHeight="1">
      <c r="A30" s="1"/>
      <c r="B30" s="22"/>
      <c r="D30" s="20" t="s">
        <v>38</v>
      </c>
      <c r="E30" s="1"/>
      <c r="F30" s="12">
        <v>194598</v>
      </c>
      <c r="G30" s="1"/>
      <c r="H30" s="37" t="s">
        <v>72</v>
      </c>
      <c r="I30" s="37"/>
      <c r="J30" s="1"/>
      <c r="K30" s="13">
        <f>SUM(K31:K31)</f>
        <v>2390</v>
      </c>
      <c r="M30" s="25"/>
      <c r="N30" s="20"/>
      <c r="O30" s="20"/>
      <c r="Q30" s="13"/>
    </row>
    <row r="31" spans="1:17" ht="9" customHeight="1">
      <c r="A31" s="1"/>
      <c r="B31" s="22"/>
      <c r="C31" s="37" t="s">
        <v>46</v>
      </c>
      <c r="D31" s="41"/>
      <c r="E31" s="1"/>
      <c r="F31" s="12">
        <f>SUM(F32)</f>
        <v>37105</v>
      </c>
      <c r="G31" s="1"/>
      <c r="H31" s="20"/>
      <c r="I31" s="20" t="s">
        <v>16</v>
      </c>
      <c r="J31" s="1"/>
      <c r="K31" s="13">
        <v>2390</v>
      </c>
      <c r="M31" s="26"/>
      <c r="N31" s="22"/>
      <c r="O31" s="20"/>
      <c r="Q31" s="13"/>
    </row>
    <row r="32" spans="1:17" ht="9" customHeight="1">
      <c r="A32" s="1"/>
      <c r="B32" s="22"/>
      <c r="C32" s="20"/>
      <c r="D32" s="20" t="s">
        <v>13</v>
      </c>
      <c r="E32" s="1"/>
      <c r="F32" s="12">
        <v>37105</v>
      </c>
      <c r="G32" s="1"/>
      <c r="H32" s="37" t="s">
        <v>5</v>
      </c>
      <c r="I32" s="37"/>
      <c r="J32" s="1"/>
      <c r="K32" s="13">
        <f>SUM(K33:K41)</f>
        <v>58248</v>
      </c>
      <c r="M32" s="25"/>
      <c r="N32" s="20"/>
      <c r="O32" s="20"/>
      <c r="Q32" s="13"/>
    </row>
    <row r="33" spans="1:17" ht="9" customHeight="1">
      <c r="A33" s="1"/>
      <c r="B33" s="22"/>
      <c r="C33" s="37" t="s">
        <v>47</v>
      </c>
      <c r="D33" s="37"/>
      <c r="E33" s="1"/>
      <c r="F33" s="12">
        <f>SUM(F34:F38)</f>
        <v>30564</v>
      </c>
      <c r="G33" s="1"/>
      <c r="H33" s="20"/>
      <c r="I33" s="20" t="s">
        <v>7</v>
      </c>
      <c r="J33" s="1"/>
      <c r="K33" s="13">
        <v>2600</v>
      </c>
      <c r="M33" s="26"/>
      <c r="N33" s="22"/>
      <c r="O33" s="20"/>
      <c r="Q33" s="16"/>
    </row>
    <row r="34" spans="1:17" ht="9" customHeight="1">
      <c r="A34" s="1"/>
      <c r="B34" s="22"/>
      <c r="C34" s="20"/>
      <c r="D34" s="20" t="s">
        <v>7</v>
      </c>
      <c r="E34" s="1"/>
      <c r="F34" s="12">
        <v>7463</v>
      </c>
      <c r="G34" s="1"/>
      <c r="H34" s="20"/>
      <c r="I34" s="20" t="s">
        <v>67</v>
      </c>
      <c r="J34" s="1"/>
      <c r="K34" s="13">
        <v>1000</v>
      </c>
      <c r="M34" s="24"/>
      <c r="N34" s="1"/>
      <c r="O34" s="1"/>
      <c r="Q34" s="10"/>
    </row>
    <row r="35" spans="1:17" ht="9" customHeight="1">
      <c r="A35" s="1"/>
      <c r="B35" s="22"/>
      <c r="C35" s="20"/>
      <c r="D35" s="20" t="s">
        <v>66</v>
      </c>
      <c r="E35" s="1"/>
      <c r="F35" s="12">
        <v>159</v>
      </c>
      <c r="G35" s="1"/>
      <c r="H35" s="21"/>
      <c r="I35" s="20" t="s">
        <v>59</v>
      </c>
      <c r="J35" s="1"/>
      <c r="K35" s="13">
        <v>2400</v>
      </c>
      <c r="M35" s="24"/>
      <c r="N35" s="1"/>
      <c r="O35" s="1"/>
      <c r="P35" s="1"/>
      <c r="Q35" s="10"/>
    </row>
    <row r="36" spans="1:17" ht="9" customHeight="1">
      <c r="A36" s="1"/>
      <c r="B36" s="22"/>
      <c r="C36" s="20"/>
      <c r="D36" s="20" t="s">
        <v>31</v>
      </c>
      <c r="E36" s="1"/>
      <c r="F36" s="12">
        <v>11907</v>
      </c>
      <c r="G36" s="1"/>
      <c r="H36" s="20"/>
      <c r="I36" s="20" t="s">
        <v>20</v>
      </c>
      <c r="J36" s="1"/>
      <c r="K36" s="13">
        <v>1300</v>
      </c>
      <c r="M36" s="24"/>
      <c r="N36" s="1"/>
      <c r="O36" s="1"/>
      <c r="P36" s="1"/>
      <c r="Q36" s="10"/>
    </row>
    <row r="37" spans="1:17" ht="9" customHeight="1">
      <c r="A37" s="1"/>
      <c r="B37" s="22"/>
      <c r="C37" s="20"/>
      <c r="D37" s="21" t="s">
        <v>24</v>
      </c>
      <c r="E37" s="1"/>
      <c r="F37" s="12">
        <v>2400</v>
      </c>
      <c r="G37" s="1"/>
      <c r="H37" s="20"/>
      <c r="I37" s="20" t="s">
        <v>12</v>
      </c>
      <c r="J37" s="1"/>
      <c r="K37" s="13">
        <v>5800</v>
      </c>
      <c r="M37" s="24"/>
      <c r="N37" s="1"/>
      <c r="O37" s="1"/>
      <c r="P37" s="1"/>
      <c r="Q37" s="10"/>
    </row>
    <row r="38" spans="1:17" ht="9" customHeight="1">
      <c r="A38" s="1"/>
      <c r="B38" s="22"/>
      <c r="C38" s="20"/>
      <c r="D38" s="20" t="s">
        <v>49</v>
      </c>
      <c r="E38" s="1"/>
      <c r="F38" s="12">
        <v>8635</v>
      </c>
      <c r="G38" s="1"/>
      <c r="H38" s="20"/>
      <c r="I38" s="20" t="s">
        <v>13</v>
      </c>
      <c r="J38" s="1"/>
      <c r="K38" s="13">
        <v>2000</v>
      </c>
      <c r="M38" s="24"/>
      <c r="N38" s="1"/>
      <c r="O38" s="1"/>
      <c r="P38" s="1"/>
      <c r="Q38" s="10"/>
    </row>
    <row r="39" spans="1:17" ht="9" customHeight="1">
      <c r="A39" s="1"/>
      <c r="B39" s="22"/>
      <c r="C39" s="37" t="s">
        <v>50</v>
      </c>
      <c r="D39" s="37"/>
      <c r="E39" s="1"/>
      <c r="F39" s="12">
        <f>SUM(F40:F44)</f>
        <v>10383</v>
      </c>
      <c r="G39" s="1"/>
      <c r="H39" s="20"/>
      <c r="I39" s="20" t="s">
        <v>15</v>
      </c>
      <c r="J39" s="1"/>
      <c r="K39" s="13">
        <v>36500</v>
      </c>
      <c r="M39" s="24"/>
      <c r="N39" s="1"/>
      <c r="O39" s="1"/>
      <c r="P39" s="1"/>
      <c r="Q39" s="10"/>
    </row>
    <row r="40" spans="1:17" ht="9" customHeight="1">
      <c r="A40" s="1"/>
      <c r="B40" s="22"/>
      <c r="C40" s="20"/>
      <c r="D40" s="21" t="s">
        <v>67</v>
      </c>
      <c r="E40" s="1"/>
      <c r="F40" s="12">
        <v>2722</v>
      </c>
      <c r="G40" s="1"/>
      <c r="H40" s="21"/>
      <c r="I40" s="20" t="s">
        <v>17</v>
      </c>
      <c r="J40" s="1"/>
      <c r="K40" s="13">
        <v>5648</v>
      </c>
      <c r="M40" s="24"/>
      <c r="N40" s="1"/>
      <c r="O40" s="1"/>
      <c r="P40" s="1"/>
      <c r="Q40" s="10"/>
    </row>
    <row r="41" spans="1:17" ht="9" customHeight="1">
      <c r="A41" s="1"/>
      <c r="B41" s="22"/>
      <c r="C41" s="20"/>
      <c r="D41" s="21" t="s">
        <v>19</v>
      </c>
      <c r="E41" s="1"/>
      <c r="F41" s="12">
        <v>3050</v>
      </c>
      <c r="G41" s="1"/>
      <c r="H41" s="21"/>
      <c r="I41" s="20" t="s">
        <v>3</v>
      </c>
      <c r="J41" s="1"/>
      <c r="K41" s="13">
        <v>1000</v>
      </c>
      <c r="M41" s="24"/>
      <c r="N41" s="1"/>
      <c r="O41" s="1"/>
      <c r="P41" s="1"/>
      <c r="Q41" s="10"/>
    </row>
    <row r="42" spans="1:17" ht="9" customHeight="1">
      <c r="A42" s="1"/>
      <c r="B42" s="22"/>
      <c r="C42" s="20"/>
      <c r="D42" s="21" t="s">
        <v>16</v>
      </c>
      <c r="E42" s="1"/>
      <c r="F42" s="12">
        <v>2683</v>
      </c>
      <c r="G42" s="1"/>
      <c r="H42" s="37" t="s">
        <v>53</v>
      </c>
      <c r="I42" s="37"/>
      <c r="J42" s="1"/>
      <c r="K42" s="13">
        <f>SUM(K43:K48)</f>
        <v>61025</v>
      </c>
      <c r="M42" s="24"/>
      <c r="N42" s="1"/>
      <c r="O42" s="1"/>
      <c r="P42" s="1"/>
      <c r="Q42" s="10"/>
    </row>
    <row r="43" spans="1:17" ht="9" customHeight="1">
      <c r="A43" s="1"/>
      <c r="B43" s="22"/>
      <c r="C43" s="20"/>
      <c r="D43" s="21" t="s">
        <v>12</v>
      </c>
      <c r="E43" s="1"/>
      <c r="F43" s="12">
        <v>538</v>
      </c>
      <c r="G43" s="1"/>
      <c r="H43" s="20"/>
      <c r="I43" s="20" t="s">
        <v>9</v>
      </c>
      <c r="J43" s="1"/>
      <c r="K43" s="13">
        <v>1003</v>
      </c>
      <c r="M43" s="24"/>
      <c r="N43" s="1"/>
      <c r="O43" s="1"/>
      <c r="P43" s="1"/>
      <c r="Q43" s="10"/>
    </row>
    <row r="44" spans="1:17" ht="9" customHeight="1">
      <c r="A44" s="1"/>
      <c r="B44" s="22"/>
      <c r="C44" s="20"/>
      <c r="D44" s="20" t="s">
        <v>13</v>
      </c>
      <c r="E44" s="1"/>
      <c r="F44" s="12">
        <v>1390</v>
      </c>
      <c r="G44" s="1"/>
      <c r="H44" s="20"/>
      <c r="I44" s="20" t="s">
        <v>19</v>
      </c>
      <c r="J44" s="1"/>
      <c r="K44" s="13">
        <v>800</v>
      </c>
      <c r="M44" s="24"/>
      <c r="N44" s="1"/>
      <c r="O44" s="1"/>
      <c r="P44" s="1"/>
      <c r="Q44" s="10"/>
    </row>
    <row r="45" spans="1:17" ht="9" customHeight="1">
      <c r="A45" s="1"/>
      <c r="B45" s="22"/>
      <c r="C45" s="37" t="s">
        <v>51</v>
      </c>
      <c r="D45" s="42"/>
      <c r="E45" s="1"/>
      <c r="F45" s="12">
        <f>SUM(F46:F48)</f>
        <v>81110</v>
      </c>
      <c r="G45" s="1"/>
      <c r="I45" s="11" t="s">
        <v>12</v>
      </c>
      <c r="J45" s="1"/>
      <c r="K45" s="13">
        <v>49492</v>
      </c>
      <c r="M45" s="24"/>
      <c r="N45" s="1"/>
      <c r="O45" s="1"/>
      <c r="P45" s="1"/>
      <c r="Q45" s="10"/>
    </row>
    <row r="46" spans="1:17" ht="9" customHeight="1">
      <c r="A46" s="1"/>
      <c r="B46" s="22"/>
      <c r="D46" s="11" t="s">
        <v>67</v>
      </c>
      <c r="E46" s="1"/>
      <c r="F46" s="12">
        <v>5109</v>
      </c>
      <c r="G46" s="1"/>
      <c r="H46" s="20"/>
      <c r="I46" s="20" t="s">
        <v>13</v>
      </c>
      <c r="J46" s="1"/>
      <c r="K46" s="13">
        <v>3000</v>
      </c>
      <c r="M46" s="24"/>
      <c r="N46" s="1"/>
      <c r="O46" s="1"/>
      <c r="P46" s="1"/>
      <c r="Q46" s="10"/>
    </row>
    <row r="47" spans="1:17" ht="9" customHeight="1">
      <c r="A47" s="1"/>
      <c r="B47" s="22"/>
      <c r="D47" s="11" t="s">
        <v>12</v>
      </c>
      <c r="E47" s="1"/>
      <c r="F47" s="12">
        <v>57964</v>
      </c>
      <c r="G47" s="1"/>
      <c r="H47" s="20"/>
      <c r="I47" s="20" t="s">
        <v>21</v>
      </c>
      <c r="J47" s="1"/>
      <c r="K47" s="13">
        <v>1500</v>
      </c>
      <c r="M47" s="24"/>
      <c r="N47" s="1"/>
      <c r="O47" s="1"/>
      <c r="P47" s="1"/>
      <c r="Q47" s="10"/>
    </row>
    <row r="48" spans="1:17" ht="9" customHeight="1">
      <c r="A48" s="1"/>
      <c r="B48" s="22"/>
      <c r="D48" s="11" t="s">
        <v>13</v>
      </c>
      <c r="E48" s="1"/>
      <c r="F48" s="12">
        <v>18037</v>
      </c>
      <c r="G48" s="1"/>
      <c r="H48" s="20"/>
      <c r="I48" s="20" t="s">
        <v>17</v>
      </c>
      <c r="J48" s="1"/>
      <c r="K48" s="13">
        <v>5230</v>
      </c>
      <c r="M48" s="24"/>
      <c r="N48" s="1"/>
      <c r="O48" s="1"/>
      <c r="P48" s="1"/>
      <c r="Q48" s="10"/>
    </row>
    <row r="49" spans="1:17" ht="9" customHeight="1">
      <c r="A49" s="1"/>
      <c r="B49" s="22"/>
      <c r="C49" s="37" t="s">
        <v>61</v>
      </c>
      <c r="D49" s="37"/>
      <c r="E49" s="1"/>
      <c r="F49" s="12">
        <f>SUM(F50:F50)</f>
        <v>98</v>
      </c>
      <c r="G49" s="1"/>
      <c r="H49" s="37" t="s">
        <v>62</v>
      </c>
      <c r="I49" s="38"/>
      <c r="J49" s="1"/>
      <c r="K49" s="13">
        <f>SUM(K50:K51)</f>
        <v>9717</v>
      </c>
      <c r="M49" s="24"/>
      <c r="N49" s="1"/>
      <c r="O49" s="1"/>
      <c r="P49" s="1"/>
      <c r="Q49" s="10"/>
    </row>
    <row r="50" spans="1:17" ht="9" customHeight="1">
      <c r="A50" s="1"/>
      <c r="B50" s="22"/>
      <c r="D50" s="11" t="s">
        <v>59</v>
      </c>
      <c r="E50" s="1"/>
      <c r="F50" s="12">
        <v>98</v>
      </c>
      <c r="G50" s="1"/>
      <c r="H50" s="20"/>
      <c r="I50" s="20" t="s">
        <v>19</v>
      </c>
      <c r="J50" s="1"/>
      <c r="K50" s="13">
        <v>1251</v>
      </c>
      <c r="M50" s="24"/>
      <c r="N50" s="1"/>
      <c r="O50" s="1"/>
      <c r="P50" s="1"/>
      <c r="Q50" s="10"/>
    </row>
    <row r="51" spans="1:17" ht="9" customHeight="1">
      <c r="A51" s="1"/>
      <c r="B51" s="22"/>
      <c r="C51" s="39" t="s">
        <v>52</v>
      </c>
      <c r="D51" s="39"/>
      <c r="E51" s="1"/>
      <c r="F51" s="12">
        <f>SUM(F52:F52)</f>
        <v>129</v>
      </c>
      <c r="G51" s="1"/>
      <c r="H51" s="20"/>
      <c r="I51" s="20" t="s">
        <v>17</v>
      </c>
      <c r="J51" s="1"/>
      <c r="K51" s="13">
        <v>8466</v>
      </c>
      <c r="M51" s="24"/>
      <c r="N51" s="1"/>
      <c r="O51" s="1"/>
      <c r="P51" s="1"/>
      <c r="Q51" s="10"/>
    </row>
    <row r="52" spans="1:17" ht="9" customHeight="1">
      <c r="A52" s="1"/>
      <c r="B52" s="22"/>
      <c r="D52" s="11" t="s">
        <v>68</v>
      </c>
      <c r="E52" s="1"/>
      <c r="F52" s="12">
        <v>129</v>
      </c>
      <c r="G52" s="24"/>
      <c r="H52" s="37" t="s">
        <v>23</v>
      </c>
      <c r="I52" s="38"/>
      <c r="J52" s="1"/>
      <c r="K52" s="13">
        <f>SUM(K53:K56)</f>
        <v>8100</v>
      </c>
      <c r="L52" s="1"/>
      <c r="M52" s="24"/>
      <c r="N52" s="1"/>
      <c r="O52" s="1"/>
      <c r="P52" s="1"/>
      <c r="Q52" s="10"/>
    </row>
    <row r="53" spans="1:17" ht="9" customHeight="1">
      <c r="A53" s="1"/>
      <c r="B53" s="22"/>
      <c r="C53" s="37" t="s">
        <v>26</v>
      </c>
      <c r="D53" s="37"/>
      <c r="E53" s="1"/>
      <c r="F53" s="12">
        <f>SUM(F54:F56)</f>
        <v>55264</v>
      </c>
      <c r="G53" s="24"/>
      <c r="H53" s="20"/>
      <c r="I53" s="20" t="s">
        <v>22</v>
      </c>
      <c r="J53" s="1"/>
      <c r="K53" s="13">
        <v>200</v>
      </c>
      <c r="L53" s="33"/>
      <c r="M53" s="24"/>
      <c r="N53" s="1"/>
      <c r="O53" s="1"/>
      <c r="P53" s="1"/>
      <c r="Q53" s="10"/>
    </row>
    <row r="54" spans="1:17" ht="9" customHeight="1">
      <c r="A54" s="1"/>
      <c r="B54" s="22"/>
      <c r="C54" s="21"/>
      <c r="D54" s="20" t="s">
        <v>69</v>
      </c>
      <c r="E54" s="1"/>
      <c r="F54" s="12">
        <v>38</v>
      </c>
      <c r="G54" s="24"/>
      <c r="H54" s="20"/>
      <c r="I54" s="20" t="s">
        <v>54</v>
      </c>
      <c r="J54" s="1"/>
      <c r="K54" s="13">
        <v>480</v>
      </c>
      <c r="L54" s="1"/>
      <c r="M54" s="24"/>
      <c r="N54" s="1"/>
      <c r="O54" s="1"/>
      <c r="P54" s="1"/>
      <c r="Q54" s="10"/>
    </row>
    <row r="55" spans="1:17" ht="9" customHeight="1">
      <c r="A55" s="1"/>
      <c r="B55" s="22"/>
      <c r="C55" s="21"/>
      <c r="D55" s="20" t="s">
        <v>12</v>
      </c>
      <c r="E55" s="1"/>
      <c r="F55" s="12">
        <v>53737</v>
      </c>
      <c r="G55" s="24"/>
      <c r="H55" s="20"/>
      <c r="I55" s="20" t="s">
        <v>15</v>
      </c>
      <c r="J55" s="1"/>
      <c r="K55" s="13">
        <v>6420</v>
      </c>
      <c r="L55" s="1"/>
      <c r="M55" s="24"/>
      <c r="N55" s="1"/>
      <c r="O55" s="1"/>
      <c r="P55" s="1"/>
      <c r="Q55" s="10"/>
    </row>
    <row r="56" spans="1:17" ht="9" customHeight="1">
      <c r="A56" s="1"/>
      <c r="B56" s="22"/>
      <c r="C56" s="21"/>
      <c r="D56" s="20" t="s">
        <v>13</v>
      </c>
      <c r="E56" s="1"/>
      <c r="F56" s="12">
        <v>1489</v>
      </c>
      <c r="G56" s="24"/>
      <c r="H56" s="20"/>
      <c r="I56" s="20" t="s">
        <v>65</v>
      </c>
      <c r="J56" s="1"/>
      <c r="K56" s="13">
        <v>1000</v>
      </c>
      <c r="L56" s="1"/>
      <c r="M56" s="24"/>
      <c r="N56" s="1"/>
      <c r="O56" s="1"/>
      <c r="P56" s="1"/>
      <c r="Q56" s="10"/>
    </row>
    <row r="57" spans="1:17" ht="9" customHeight="1">
      <c r="A57" s="1"/>
      <c r="B57" s="1"/>
      <c r="C57" s="37" t="s">
        <v>35</v>
      </c>
      <c r="D57" s="37"/>
      <c r="E57" s="1"/>
      <c r="F57" s="12">
        <f>SUM(F58:F60)</f>
        <v>209516</v>
      </c>
      <c r="G57" s="24"/>
      <c r="H57" s="37" t="s">
        <v>25</v>
      </c>
      <c r="I57" s="40"/>
      <c r="J57" s="15"/>
      <c r="K57" s="14">
        <f>SUM(K58:K62)+Q5+Q6</f>
        <v>18659</v>
      </c>
      <c r="L57" s="1"/>
      <c r="M57" s="24"/>
      <c r="N57" s="1"/>
      <c r="O57" s="1"/>
      <c r="P57" s="1"/>
      <c r="Q57" s="10"/>
    </row>
    <row r="58" spans="1:17" ht="9" customHeight="1">
      <c r="A58" s="1"/>
      <c r="B58" s="1"/>
      <c r="C58" s="20"/>
      <c r="D58" s="20" t="s">
        <v>16</v>
      </c>
      <c r="E58" s="1"/>
      <c r="F58" s="12">
        <v>105000</v>
      </c>
      <c r="G58" s="24"/>
      <c r="H58" s="20"/>
      <c r="I58" s="20" t="s">
        <v>7</v>
      </c>
      <c r="J58" s="15"/>
      <c r="K58" s="14">
        <v>2505</v>
      </c>
      <c r="L58" s="1"/>
      <c r="M58" s="24"/>
      <c r="N58" s="1"/>
      <c r="O58" s="1"/>
      <c r="P58" s="1"/>
      <c r="Q58" s="10"/>
    </row>
    <row r="59" spans="1:17" ht="9" customHeight="1">
      <c r="A59" s="1"/>
      <c r="B59" s="1"/>
      <c r="C59" s="20"/>
      <c r="D59" s="11" t="s">
        <v>15</v>
      </c>
      <c r="E59" s="1"/>
      <c r="F59" s="12">
        <v>77758</v>
      </c>
      <c r="G59" s="24"/>
      <c r="H59" s="20"/>
      <c r="I59" s="20" t="s">
        <v>14</v>
      </c>
      <c r="J59" s="15"/>
      <c r="K59" s="14">
        <v>7873</v>
      </c>
      <c r="L59" s="1"/>
      <c r="M59" s="24"/>
      <c r="N59" s="1"/>
      <c r="O59" s="1"/>
      <c r="P59" s="1"/>
      <c r="Q59" s="10"/>
    </row>
    <row r="60" spans="1:17" ht="9" customHeight="1">
      <c r="A60" s="1"/>
      <c r="B60" s="1"/>
      <c r="C60" s="20"/>
      <c r="D60" s="11" t="s">
        <v>17</v>
      </c>
      <c r="E60" s="1"/>
      <c r="F60" s="12">
        <v>26758</v>
      </c>
      <c r="G60" s="24"/>
      <c r="H60" s="20"/>
      <c r="I60" s="20" t="s">
        <v>16</v>
      </c>
      <c r="J60" s="15"/>
      <c r="K60" s="14">
        <v>595</v>
      </c>
      <c r="L60" s="1"/>
      <c r="M60" s="24"/>
      <c r="N60" s="1"/>
      <c r="O60" s="1"/>
      <c r="P60" s="1"/>
      <c r="Q60" s="10"/>
    </row>
    <row r="61" spans="1:17" ht="9" customHeight="1">
      <c r="A61" s="1"/>
      <c r="B61" s="1"/>
      <c r="C61" s="37" t="s">
        <v>70</v>
      </c>
      <c r="D61" s="37"/>
      <c r="E61" s="1"/>
      <c r="F61" s="12">
        <f>SUM(F62)</f>
        <v>1000</v>
      </c>
      <c r="G61" s="24"/>
      <c r="H61" s="20"/>
      <c r="I61" s="20" t="s">
        <v>34</v>
      </c>
      <c r="J61" s="15"/>
      <c r="K61" s="14">
        <v>1000</v>
      </c>
      <c r="L61" s="1"/>
      <c r="M61" s="24"/>
      <c r="N61" s="1"/>
      <c r="O61" s="1"/>
      <c r="P61" s="1"/>
      <c r="Q61" s="10"/>
    </row>
    <row r="62" spans="1:17" ht="9" customHeight="1">
      <c r="A62" s="1"/>
      <c r="B62" s="1"/>
      <c r="C62" s="20"/>
      <c r="D62" s="20" t="s">
        <v>65</v>
      </c>
      <c r="E62" s="1"/>
      <c r="F62" s="12">
        <v>1000</v>
      </c>
      <c r="G62" s="24"/>
      <c r="H62" s="20"/>
      <c r="I62" s="20" t="s">
        <v>18</v>
      </c>
      <c r="J62" s="15"/>
      <c r="K62" s="14">
        <v>1500</v>
      </c>
      <c r="L62" s="1"/>
      <c r="M62" s="24"/>
      <c r="N62" s="1"/>
      <c r="O62" s="1"/>
      <c r="P62" s="1"/>
      <c r="Q62" s="10"/>
    </row>
    <row r="63" spans="1:17" ht="3" customHeight="1">
      <c r="A63" s="23"/>
      <c r="B63" s="23"/>
      <c r="C63" s="35"/>
      <c r="D63" s="35"/>
      <c r="E63" s="23"/>
      <c r="F63" s="32"/>
      <c r="G63" s="28"/>
      <c r="H63" s="23"/>
      <c r="I63" s="23"/>
      <c r="J63" s="23"/>
      <c r="K63" s="19"/>
      <c r="L63" s="34"/>
      <c r="M63" s="28"/>
      <c r="N63" s="23"/>
      <c r="O63" s="23"/>
      <c r="P63" s="23"/>
      <c r="Q63" s="19"/>
    </row>
    <row r="64" spans="1:17" ht="6" customHeight="1">
      <c r="A64" s="17"/>
      <c r="B64" s="17"/>
      <c r="C64" s="17"/>
      <c r="D64" s="17"/>
      <c r="E64" s="17"/>
      <c r="F64" s="17"/>
      <c r="G64" s="1"/>
      <c r="H64" s="1"/>
      <c r="I64" s="20"/>
      <c r="J64" s="1"/>
      <c r="K64" s="29"/>
      <c r="L64" s="1"/>
      <c r="M64" s="17"/>
      <c r="N64" s="1"/>
      <c r="O64" s="1"/>
      <c r="P64" s="1"/>
      <c r="Q64" s="1"/>
    </row>
    <row r="65" spans="2:17" ht="10.5">
      <c r="B65" s="18" t="s">
        <v>63</v>
      </c>
      <c r="C65" s="18"/>
      <c r="G65" s="1"/>
      <c r="H65" s="20"/>
      <c r="I65" s="20"/>
      <c r="J65" s="1"/>
      <c r="K65" s="29"/>
      <c r="L65" s="1"/>
      <c r="M65" s="1"/>
      <c r="N65" s="1"/>
      <c r="O65" s="1"/>
      <c r="P65" s="1"/>
      <c r="Q65" s="1"/>
    </row>
    <row r="66" spans="2:14" ht="10.5">
      <c r="B66" s="4" t="s">
        <v>57</v>
      </c>
      <c r="G66" s="1"/>
      <c r="H66" s="20"/>
      <c r="I66" s="20"/>
      <c r="J66" s="1"/>
      <c r="K66" s="29"/>
      <c r="M66" s="1"/>
      <c r="N66" s="1"/>
    </row>
    <row r="67" spans="7:14" ht="10.5">
      <c r="G67" s="1"/>
      <c r="H67" s="20"/>
      <c r="I67" s="20"/>
      <c r="J67" s="1"/>
      <c r="K67" s="29"/>
      <c r="M67" s="1"/>
      <c r="N67" s="1"/>
    </row>
    <row r="68" spans="7:14" ht="10.5">
      <c r="G68" s="1"/>
      <c r="H68" s="1"/>
      <c r="I68" s="1"/>
      <c r="J68" s="1"/>
      <c r="K68" s="29"/>
      <c r="M68" s="1"/>
      <c r="N68" s="1"/>
    </row>
    <row r="69" spans="7:14" ht="10.5" customHeight="1">
      <c r="G69" s="1"/>
      <c r="H69" s="1"/>
      <c r="I69" s="1"/>
      <c r="J69" s="1"/>
      <c r="K69" s="29"/>
      <c r="M69" s="1"/>
      <c r="N69" s="1"/>
    </row>
    <row r="70" spans="7:14" ht="10.5">
      <c r="G70" s="1"/>
      <c r="H70" s="1"/>
      <c r="I70" s="1"/>
      <c r="J70" s="1"/>
      <c r="K70" s="29"/>
      <c r="M70" s="1"/>
      <c r="N70" s="1"/>
    </row>
    <row r="71" spans="7:14" ht="10.5">
      <c r="G71" s="1"/>
      <c r="H71" s="1"/>
      <c r="I71" s="1"/>
      <c r="J71" s="1"/>
      <c r="K71" s="29"/>
      <c r="M71" s="1"/>
      <c r="N71" s="1"/>
    </row>
    <row r="72" spans="7:11" ht="10.5">
      <c r="G72" s="1"/>
      <c r="H72" s="1"/>
      <c r="I72" s="1"/>
      <c r="J72" s="1"/>
      <c r="K72" s="29"/>
    </row>
    <row r="73" spans="7:11" ht="10.5">
      <c r="G73" s="1"/>
      <c r="H73" s="1"/>
      <c r="I73" s="1"/>
      <c r="J73" s="1"/>
      <c r="K73" s="29"/>
    </row>
    <row r="74" spans="7:11" ht="10.5">
      <c r="G74" s="1"/>
      <c r="H74" s="1"/>
      <c r="I74" s="1"/>
      <c r="J74" s="1"/>
      <c r="K74" s="29"/>
    </row>
    <row r="75" spans="7:11" ht="10.5">
      <c r="G75" s="1"/>
      <c r="H75" s="20"/>
      <c r="I75" s="20"/>
      <c r="J75" s="1"/>
      <c r="K75" s="29"/>
    </row>
    <row r="76" spans="7:11" ht="10.5">
      <c r="G76" s="1"/>
      <c r="H76" s="1"/>
      <c r="I76" s="1"/>
      <c r="J76" s="1"/>
      <c r="K76" s="29"/>
    </row>
    <row r="77" spans="7:11" ht="10.5">
      <c r="G77" s="1"/>
      <c r="H77" s="1"/>
      <c r="I77" s="1"/>
      <c r="J77" s="1"/>
      <c r="K77" s="1"/>
    </row>
    <row r="78" spans="8:11" ht="10.5">
      <c r="H78" s="1"/>
      <c r="I78" s="1"/>
      <c r="J78" s="1"/>
      <c r="K78" s="1"/>
    </row>
    <row r="79" spans="8:11" ht="10.5">
      <c r="H79" s="1"/>
      <c r="I79" s="1"/>
      <c r="J79" s="1"/>
      <c r="K79" s="1"/>
    </row>
    <row r="82" ht="10.5">
      <c r="G82" s="4" t="s">
        <v>32</v>
      </c>
    </row>
  </sheetData>
  <mergeCells count="31">
    <mergeCell ref="M3:O3"/>
    <mergeCell ref="B5:D5"/>
    <mergeCell ref="H32:I32"/>
    <mergeCell ref="B3:D3"/>
    <mergeCell ref="H3:I3"/>
    <mergeCell ref="C6:D6"/>
    <mergeCell ref="C8:D8"/>
    <mergeCell ref="N7:O7"/>
    <mergeCell ref="N17:O17"/>
    <mergeCell ref="H30:I30"/>
    <mergeCell ref="C57:D57"/>
    <mergeCell ref="C45:D45"/>
    <mergeCell ref="H42:I42"/>
    <mergeCell ref="C33:D33"/>
    <mergeCell ref="C39:D39"/>
    <mergeCell ref="H5:I5"/>
    <mergeCell ref="C10:D10"/>
    <mergeCell ref="C24:D24"/>
    <mergeCell ref="C26:D26"/>
    <mergeCell ref="C15:D15"/>
    <mergeCell ref="H15:I15"/>
    <mergeCell ref="C61:D61"/>
    <mergeCell ref="N11:O11"/>
    <mergeCell ref="H49:I49"/>
    <mergeCell ref="C49:D49"/>
    <mergeCell ref="C53:D53"/>
    <mergeCell ref="C51:D51"/>
    <mergeCell ref="H57:I57"/>
    <mergeCell ref="N15:O15"/>
    <mergeCell ref="H52:I52"/>
    <mergeCell ref="C31:D31"/>
  </mergeCells>
  <dataValidations count="1">
    <dataValidation allowBlank="1" showInputMessage="1" showErrorMessage="1" imeMode="on" sqref="H65:H75 I64:I67 H78:I65536 C64:D65536 I75 O5:O6 N5:N12 O8:O10 O12 I58:I62 G52:I56 L1:L65536 H46:I51 G5:G51 G63:G65536 H23:H44 I33:I41 I31 I29 H18:H21 I6:I7 I11:I13 H12:H15 D25 D29:D30 C26:C29 D40:D43 C10:D10 D11:D12 D14 C14:C15 C16:D17 C1:D8 H5:H7 M1:O4 G1:I4 D9 C21:C24 C18:C19 D20 D34:D35 C32:D33 C34:C45 C49:D49 C53:D56 D37 B1:B65536 D58 C57:C63 D62 I16:I27 I43:I44 G57:H62 N29:O65536 M5:M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2008-02-21T04:14:28Z</cp:lastPrinted>
  <dcterms:created xsi:type="dcterms:W3CDTF">2002-12-17T02:53:57Z</dcterms:created>
  <dcterms:modified xsi:type="dcterms:W3CDTF">2008-02-21T04:14:41Z</dcterms:modified>
  <cp:category/>
  <cp:version/>
  <cp:contentType/>
  <cp:contentStatus/>
</cp:coreProperties>
</file>