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88 h18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<sst xmlns="http://schemas.openxmlformats.org/spreadsheetml/2006/main" count="44" uniqueCount="38">
  <si>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市町村別</t>
  </si>
  <si>
    <t>人  口</t>
  </si>
  <si>
    <t>上水道</t>
  </si>
  <si>
    <t>簡易水道</t>
  </si>
  <si>
    <t>専用水道</t>
  </si>
  <si>
    <t>計</t>
  </si>
  <si>
    <t>普及率
Ｂ/Ａ×100</t>
  </si>
  <si>
    <t>か所</t>
  </si>
  <si>
    <t>給水人口</t>
  </si>
  <si>
    <t>平成14年度</t>
  </si>
  <si>
    <t>（単位 人）</t>
  </si>
  <si>
    <t>平成15年度</t>
  </si>
  <si>
    <t>平成16年度</t>
  </si>
  <si>
    <t>（Ａ）</t>
  </si>
  <si>
    <t>（Ｂ）</t>
  </si>
  <si>
    <t>（％）</t>
  </si>
  <si>
    <t>現在給水人口　 17人</t>
  </si>
  <si>
    <t>平成17年度</t>
  </si>
  <si>
    <t>資料　富山県生活衛生課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</si>
  <si>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</si>
  <si>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</si>
  <si>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</si>
  <si>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</si>
  <si>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</si>
  <si>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</si>
  <si>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</si>
  <si>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</si>
  <si>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</si>
  <si>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</si>
  <si>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</si>
  <si>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</si>
  <si>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</si>
  <si>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</si>
  <si>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</si>
  <si>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注１　人口は行政区域内総人口である。</t>
  </si>
  <si>
    <t xml:space="preserve">  ２　上市町上水道事業により滑川市の行政区域へ</t>
  </si>
  <si>
    <t>平成18年度</t>
  </si>
  <si>
    <r>
      <t>9-7</t>
    </r>
    <r>
      <rPr>
        <sz val="14"/>
        <rFont val="ＭＳ 明朝"/>
        <family val="1"/>
      </rPr>
      <t>市町村別水道普及状況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</si>
</sst>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\ \ ##0\ "/>
    <numFmt numFmtId="179" formatCode="\ \ #0\ "/>
    <numFmt numFmtId="180" formatCode="#0\ "/>
    <numFmt numFmtId="181" formatCode="&quot;※&quot;#0\ "/>
    <numFmt numFmtId="182" formatCode="0_ "/>
    <numFmt numFmtId="183" formatCode="0.0_ "/>
    <numFmt numFmtId="184" formatCode="0.0"/>
    <numFmt numFmtId="185" formatCode="&quot;※&quot;#\ ###\ ##0\ "/>
    <numFmt numFmtId="186" formatCode="&quot;※&quot;0\ "/>
    <numFmt numFmtId="187" formatCode="#\ ###\ ##0\ ;;\-\ "/>
  </numFmts>
  <fonts count="10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horizontal="distributed" wrapText="1"/>
    </xf>
    <xf numFmtId="0" fontId="7" fillId="0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183" fontId="1" fillId="0" borderId="0" xfId="15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176" fontId="1" fillId="0" borderId="0" xfId="0" applyNumberFormat="1" applyFont="1" applyFill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0" xfId="0" applyFont="1" applyFill="1" applyAlignment="1">
      <alignment vertical="top"/>
    </xf>
    <xf numFmtId="183" fontId="5" fillId="0" borderId="0" xfId="15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187" fontId="1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distributed" wrapText="1"/>
    </xf>
    <xf numFmtId="0" fontId="4" fillId="0" borderId="2" xfId="0" applyFont="1" applyFill="1" applyBorder="1" applyAlignment="1">
      <alignment horizontal="distributed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showGridLines="0" tabSelected="1" workbookViewId="0" topLeftCell="A1">
      <selection activeCell="E2" sqref="E2"/>
    </sheetView>
  </sheetViews>
  <sheetFormatPr defaultColWidth="9.00390625" defaultRowHeight="13.5"/>
  <cols>
    <col min="1" max="1" width="1.25" style="2" customWidth="1"/>
    <col min="2" max="2" width="9.25390625" style="2" customWidth="1"/>
    <col min="3" max="3" width="1.25" style="2" customWidth="1"/>
    <col min="4" max="4" width="8.625" style="2" customWidth="1"/>
    <col min="5" max="5" width="1.625" style="2" customWidth="1"/>
    <col min="6" max="6" width="4.50390625" style="2" customWidth="1"/>
    <col min="7" max="7" width="8.50390625" style="2" customWidth="1"/>
    <col min="8" max="8" width="5.375" style="2" customWidth="1"/>
    <col min="9" max="9" width="8.25390625" style="2" customWidth="1"/>
    <col min="10" max="10" width="5.125" style="2" customWidth="1"/>
    <col min="11" max="11" width="8.625" style="2" customWidth="1"/>
    <col min="12" max="12" width="5.125" style="2" customWidth="1"/>
    <col min="13" max="13" width="8.50390625" style="2" customWidth="1"/>
    <col min="14" max="14" width="8.125" style="2" customWidth="1"/>
    <col min="15" max="15" width="4.00390625" style="2" customWidth="1"/>
    <col min="16" max="16384" width="9.00390625" style="2" customWidth="1"/>
  </cols>
  <sheetData>
    <row r="1" spans="5:14" ht="21.75" customHeight="1">
      <c r="E1" s="32" t="s">
        <v>37</v>
      </c>
      <c r="F1" s="33"/>
      <c r="G1" s="33"/>
      <c r="H1" s="33"/>
      <c r="I1" s="33"/>
      <c r="J1" s="33"/>
      <c r="K1" s="33"/>
      <c r="L1" s="33"/>
      <c r="N1" s="9" t="s">
        <v>10</v>
      </c>
    </row>
    <row r="2" spans="6:14" ht="3" customHeight="1">
      <c r="F2" s="8"/>
      <c r="G2" s="8"/>
      <c r="H2" s="8"/>
      <c r="I2" s="8"/>
      <c r="J2" s="8"/>
      <c r="K2" s="8"/>
      <c r="L2" s="8"/>
      <c r="N2" s="10"/>
    </row>
    <row r="3" spans="1:14" ht="19.5" customHeight="1">
      <c r="A3" s="4"/>
      <c r="B3" s="34" t="s">
        <v>0</v>
      </c>
      <c r="C3" s="4"/>
      <c r="D3" s="11" t="s">
        <v>1</v>
      </c>
      <c r="E3" s="37" t="s">
        <v>2</v>
      </c>
      <c r="F3" s="38"/>
      <c r="G3" s="39"/>
      <c r="H3" s="37" t="s">
        <v>3</v>
      </c>
      <c r="I3" s="39"/>
      <c r="J3" s="37" t="s">
        <v>4</v>
      </c>
      <c r="K3" s="39"/>
      <c r="L3" s="40" t="s">
        <v>5</v>
      </c>
      <c r="M3" s="41"/>
      <c r="N3" s="42" t="s">
        <v>6</v>
      </c>
    </row>
    <row r="4" spans="1:14" ht="9.75" customHeight="1">
      <c r="A4" s="3"/>
      <c r="B4" s="35"/>
      <c r="C4" s="3"/>
      <c r="D4" s="12" t="s">
        <v>13</v>
      </c>
      <c r="E4" s="44" t="s">
        <v>7</v>
      </c>
      <c r="F4" s="45"/>
      <c r="G4" s="48" t="s">
        <v>8</v>
      </c>
      <c r="H4" s="48" t="s">
        <v>7</v>
      </c>
      <c r="I4" s="48" t="s">
        <v>8</v>
      </c>
      <c r="J4" s="48" t="s">
        <v>7</v>
      </c>
      <c r="K4" s="48" t="s">
        <v>8</v>
      </c>
      <c r="L4" s="48" t="s">
        <v>7</v>
      </c>
      <c r="M4" s="13" t="s">
        <v>8</v>
      </c>
      <c r="N4" s="43"/>
    </row>
    <row r="5" spans="1:14" ht="9.75" customHeight="1">
      <c r="A5" s="14"/>
      <c r="B5" s="36"/>
      <c r="C5" s="14"/>
      <c r="D5" s="15"/>
      <c r="E5" s="46"/>
      <c r="F5" s="47"/>
      <c r="G5" s="49"/>
      <c r="H5" s="49"/>
      <c r="I5" s="49"/>
      <c r="J5" s="49"/>
      <c r="K5" s="49"/>
      <c r="L5" s="49"/>
      <c r="M5" s="16" t="s">
        <v>14</v>
      </c>
      <c r="N5" s="17" t="s">
        <v>15</v>
      </c>
    </row>
    <row r="6" spans="4:5" ht="3" customHeight="1">
      <c r="D6" s="18"/>
      <c r="E6" s="3"/>
    </row>
    <row r="7" spans="2:14" ht="12" customHeight="1">
      <c r="B7" s="7" t="s">
        <v>9</v>
      </c>
      <c r="D7" s="5">
        <v>1115653</v>
      </c>
      <c r="F7" s="6">
        <v>20</v>
      </c>
      <c r="G7" s="6">
        <v>964538</v>
      </c>
      <c r="H7" s="6">
        <v>112</v>
      </c>
      <c r="I7" s="6">
        <v>63752</v>
      </c>
      <c r="J7" s="6">
        <v>141</v>
      </c>
      <c r="K7" s="6">
        <v>3639</v>
      </c>
      <c r="L7" s="6">
        <v>277</v>
      </c>
      <c r="M7" s="6">
        <v>1031929</v>
      </c>
      <c r="N7" s="19">
        <v>92.49551607892418</v>
      </c>
    </row>
    <row r="8" spans="2:14" ht="12" customHeight="1">
      <c r="B8" s="7" t="s">
        <v>11</v>
      </c>
      <c r="D8" s="5">
        <v>1114996</v>
      </c>
      <c r="F8" s="6">
        <v>20</v>
      </c>
      <c r="G8" s="6">
        <v>968166</v>
      </c>
      <c r="H8" s="6">
        <v>111</v>
      </c>
      <c r="I8" s="6">
        <v>62419</v>
      </c>
      <c r="J8" s="6">
        <v>148</v>
      </c>
      <c r="K8" s="6">
        <v>3440</v>
      </c>
      <c r="L8" s="6">
        <v>279</v>
      </c>
      <c r="M8" s="6">
        <v>1034025</v>
      </c>
      <c r="N8" s="20">
        <v>92.73800085381471</v>
      </c>
    </row>
    <row r="9" spans="2:14" ht="12" customHeight="1">
      <c r="B9" s="7" t="s">
        <v>12</v>
      </c>
      <c r="D9" s="5">
        <v>1113455</v>
      </c>
      <c r="F9" s="6">
        <v>16</v>
      </c>
      <c r="G9" s="6">
        <v>973212</v>
      </c>
      <c r="H9" s="6">
        <v>101</v>
      </c>
      <c r="I9" s="6">
        <v>57319</v>
      </c>
      <c r="J9" s="6">
        <v>149</v>
      </c>
      <c r="K9" s="6">
        <v>3400</v>
      </c>
      <c r="L9" s="6">
        <v>266</v>
      </c>
      <c r="M9" s="6">
        <v>1033931</v>
      </c>
      <c r="N9" s="20">
        <v>92.85790624677244</v>
      </c>
    </row>
    <row r="10" spans="2:14" ht="12" customHeight="1">
      <c r="B10" s="7" t="s">
        <v>17</v>
      </c>
      <c r="D10" s="5">
        <v>1108519</v>
      </c>
      <c r="F10" s="6">
        <v>12</v>
      </c>
      <c r="G10" s="6">
        <v>972136</v>
      </c>
      <c r="H10" s="6">
        <v>103</v>
      </c>
      <c r="I10" s="6">
        <v>55964</v>
      </c>
      <c r="J10" s="6">
        <v>159</v>
      </c>
      <c r="K10" s="6">
        <v>4868</v>
      </c>
      <c r="L10" s="6">
        <v>274</v>
      </c>
      <c r="M10" s="6">
        <v>1032968</v>
      </c>
      <c r="N10" s="20">
        <v>93.18451014371428</v>
      </c>
    </row>
    <row r="11" spans="2:14" s="1" customFormat="1" ht="12" customHeight="1">
      <c r="B11" s="21" t="s">
        <v>36</v>
      </c>
      <c r="D11" s="26">
        <f>SUM(D13:D27)</f>
        <v>1105137</v>
      </c>
      <c r="E11" s="30"/>
      <c r="F11" s="27">
        <f aca="true" t="shared" si="0" ref="F11:K11">SUM(F13:F27)</f>
        <v>12</v>
      </c>
      <c r="G11" s="27">
        <f t="shared" si="0"/>
        <v>973362</v>
      </c>
      <c r="H11" s="27">
        <f t="shared" si="0"/>
        <v>98</v>
      </c>
      <c r="I11" s="27">
        <f t="shared" si="0"/>
        <v>51792</v>
      </c>
      <c r="J11" s="27">
        <f>SUM(J13:J27)</f>
        <v>164</v>
      </c>
      <c r="K11" s="27">
        <f t="shared" si="0"/>
        <v>4481</v>
      </c>
      <c r="L11" s="27">
        <f>SUM(F11)+SUM(H11)+SUM(J11)</f>
        <v>274</v>
      </c>
      <c r="M11" s="27">
        <f>SUM(G11)+SUM(I11)+SUM(K11)</f>
        <v>1029635</v>
      </c>
      <c r="N11" s="25">
        <f>M11/D11*100</f>
        <v>93.16808685258027</v>
      </c>
    </row>
    <row r="12" spans="2:14" ht="6" customHeight="1">
      <c r="B12" s="7"/>
      <c r="D12" s="5"/>
      <c r="F12" s="6"/>
      <c r="G12" s="6"/>
      <c r="H12" s="6"/>
      <c r="I12" s="6"/>
      <c r="J12" s="6"/>
      <c r="K12" s="6"/>
      <c r="L12" s="6"/>
      <c r="M12" s="6"/>
      <c r="N12" s="19"/>
    </row>
    <row r="13" spans="2:18" ht="12" customHeight="1">
      <c r="B13" s="29" t="s">
        <v>19</v>
      </c>
      <c r="D13" s="5">
        <v>419827</v>
      </c>
      <c r="F13" s="6">
        <v>1</v>
      </c>
      <c r="G13" s="6">
        <v>408138</v>
      </c>
      <c r="H13" s="6">
        <v>23</v>
      </c>
      <c r="I13" s="6">
        <v>7099</v>
      </c>
      <c r="J13" s="6">
        <v>60</v>
      </c>
      <c r="K13" s="6">
        <v>2313</v>
      </c>
      <c r="L13" s="27">
        <f>SUM(F13)+SUM(H13)+SUM(J13)</f>
        <v>84</v>
      </c>
      <c r="M13" s="27">
        <f>SUM(G13)+SUM(I13)+SUM(K13)</f>
        <v>417550</v>
      </c>
      <c r="N13" s="20">
        <f aca="true" t="shared" si="1" ref="N13:N27">M13/D13*100</f>
        <v>99.4576337396118</v>
      </c>
      <c r="Q13" s="22"/>
      <c r="R13" s="22"/>
    </row>
    <row r="14" spans="2:14" ht="12" customHeight="1">
      <c r="B14" s="29" t="s">
        <v>20</v>
      </c>
      <c r="D14" s="5">
        <v>179431</v>
      </c>
      <c r="F14" s="6">
        <v>1</v>
      </c>
      <c r="G14" s="6">
        <v>152165</v>
      </c>
      <c r="H14" s="6">
        <v>8</v>
      </c>
      <c r="I14" s="6">
        <v>8279</v>
      </c>
      <c r="J14" s="6">
        <v>25</v>
      </c>
      <c r="K14" s="31">
        <v>0</v>
      </c>
      <c r="L14" s="27">
        <f aca="true" t="shared" si="2" ref="L14:M17">SUM(F14)+SUM(H14)+SUM(J14)</f>
        <v>34</v>
      </c>
      <c r="M14" s="27">
        <f t="shared" si="2"/>
        <v>160444</v>
      </c>
      <c r="N14" s="20">
        <f t="shared" si="1"/>
        <v>89.41821647318467</v>
      </c>
    </row>
    <row r="15" spans="2:14" ht="12" customHeight="1">
      <c r="B15" s="29" t="s">
        <v>21</v>
      </c>
      <c r="D15" s="5">
        <v>45971</v>
      </c>
      <c r="F15" s="6">
        <v>1</v>
      </c>
      <c r="G15" s="6">
        <v>37857</v>
      </c>
      <c r="H15" s="6">
        <v>10</v>
      </c>
      <c r="I15" s="6">
        <v>2632</v>
      </c>
      <c r="J15" s="6">
        <v>12</v>
      </c>
      <c r="K15" s="6">
        <v>151</v>
      </c>
      <c r="L15" s="27">
        <f t="shared" si="2"/>
        <v>23</v>
      </c>
      <c r="M15" s="27">
        <f t="shared" si="2"/>
        <v>40640</v>
      </c>
      <c r="N15" s="20">
        <f t="shared" si="1"/>
        <v>88.40355876530856</v>
      </c>
    </row>
    <row r="16" spans="2:14" ht="12" customHeight="1">
      <c r="B16" s="29" t="s">
        <v>22</v>
      </c>
      <c r="D16" s="5">
        <v>53662</v>
      </c>
      <c r="F16" s="6">
        <v>1</v>
      </c>
      <c r="G16" s="6">
        <v>49709</v>
      </c>
      <c r="H16" s="6">
        <v>3</v>
      </c>
      <c r="I16" s="6">
        <v>150</v>
      </c>
      <c r="J16" s="6">
        <v>1</v>
      </c>
      <c r="K16" s="6">
        <v>2</v>
      </c>
      <c r="L16" s="27">
        <f t="shared" si="2"/>
        <v>5</v>
      </c>
      <c r="M16" s="27">
        <f t="shared" si="2"/>
        <v>49861</v>
      </c>
      <c r="N16" s="20">
        <f t="shared" si="1"/>
        <v>92.91677537177145</v>
      </c>
    </row>
    <row r="17" spans="2:14" ht="12" customHeight="1">
      <c r="B17" s="29" t="s">
        <v>23</v>
      </c>
      <c r="D17" s="5">
        <v>33897</v>
      </c>
      <c r="F17" s="6">
        <v>1</v>
      </c>
      <c r="G17" s="6">
        <v>32904</v>
      </c>
      <c r="H17" s="31">
        <v>0</v>
      </c>
      <c r="I17" s="31">
        <v>0</v>
      </c>
      <c r="J17" s="6">
        <v>3</v>
      </c>
      <c r="K17" s="31">
        <v>0</v>
      </c>
      <c r="L17" s="27">
        <f t="shared" si="2"/>
        <v>4</v>
      </c>
      <c r="M17" s="27">
        <f t="shared" si="2"/>
        <v>32904</v>
      </c>
      <c r="N17" s="20">
        <f t="shared" si="1"/>
        <v>97.0705372156828</v>
      </c>
    </row>
    <row r="18" spans="2:14" ht="12" customHeight="1">
      <c r="B18" s="29" t="s">
        <v>24</v>
      </c>
      <c r="D18" s="5">
        <v>42578</v>
      </c>
      <c r="F18" s="6">
        <v>1</v>
      </c>
      <c r="G18" s="6">
        <v>32032</v>
      </c>
      <c r="H18" s="6">
        <v>9</v>
      </c>
      <c r="I18" s="6">
        <v>6738</v>
      </c>
      <c r="J18" s="6">
        <v>11</v>
      </c>
      <c r="K18" s="6">
        <v>1009</v>
      </c>
      <c r="L18" s="27">
        <f aca="true" t="shared" si="3" ref="L18:M23">SUM(F18)+SUM(H18)+SUM(J18)</f>
        <v>21</v>
      </c>
      <c r="M18" s="27">
        <f t="shared" si="3"/>
        <v>39779</v>
      </c>
      <c r="N18" s="20">
        <f t="shared" si="1"/>
        <v>93.42618253558176</v>
      </c>
    </row>
    <row r="19" spans="2:14" ht="12" customHeight="1">
      <c r="B19" s="29" t="s">
        <v>25</v>
      </c>
      <c r="D19" s="5">
        <v>49374</v>
      </c>
      <c r="F19" s="6">
        <v>1</v>
      </c>
      <c r="G19" s="6">
        <v>48484</v>
      </c>
      <c r="H19" s="31">
        <v>0</v>
      </c>
      <c r="I19" s="31">
        <v>0</v>
      </c>
      <c r="J19" s="6">
        <v>7</v>
      </c>
      <c r="K19" s="6">
        <v>19</v>
      </c>
      <c r="L19" s="27">
        <f t="shared" si="3"/>
        <v>8</v>
      </c>
      <c r="M19" s="27">
        <f t="shared" si="3"/>
        <v>48503</v>
      </c>
      <c r="N19" s="20">
        <f t="shared" si="1"/>
        <v>98.23591363875724</v>
      </c>
    </row>
    <row r="20" spans="2:14" ht="12" customHeight="1">
      <c r="B20" s="29" t="s">
        <v>26</v>
      </c>
      <c r="D20" s="5">
        <v>32920</v>
      </c>
      <c r="F20" s="6">
        <v>1</v>
      </c>
      <c r="G20" s="6">
        <v>19722</v>
      </c>
      <c r="H20" s="6">
        <v>1</v>
      </c>
      <c r="I20" s="6">
        <v>1709</v>
      </c>
      <c r="J20" s="6">
        <v>7</v>
      </c>
      <c r="K20" s="6">
        <v>192</v>
      </c>
      <c r="L20" s="27">
        <f t="shared" si="3"/>
        <v>9</v>
      </c>
      <c r="M20" s="27">
        <f t="shared" si="3"/>
        <v>21623</v>
      </c>
      <c r="N20" s="20">
        <f t="shared" si="1"/>
        <v>65.68347509113002</v>
      </c>
    </row>
    <row r="21" spans="2:14" ht="12" customHeight="1">
      <c r="B21" s="29" t="s">
        <v>27</v>
      </c>
      <c r="D21" s="5">
        <v>57352</v>
      </c>
      <c r="F21" s="6">
        <v>1</v>
      </c>
      <c r="G21" s="6">
        <v>53381</v>
      </c>
      <c r="H21" s="6">
        <v>11</v>
      </c>
      <c r="I21" s="6">
        <v>3177</v>
      </c>
      <c r="J21" s="6">
        <v>11</v>
      </c>
      <c r="K21" s="6">
        <v>292</v>
      </c>
      <c r="L21" s="27">
        <f t="shared" si="3"/>
        <v>23</v>
      </c>
      <c r="M21" s="27">
        <f t="shared" si="3"/>
        <v>56850</v>
      </c>
      <c r="N21" s="20">
        <f t="shared" si="1"/>
        <v>99.12470358487934</v>
      </c>
    </row>
    <row r="22" spans="2:14" ht="12" customHeight="1">
      <c r="B22" s="28" t="s">
        <v>28</v>
      </c>
      <c r="D22" s="5">
        <v>94447</v>
      </c>
      <c r="F22" s="6">
        <v>1</v>
      </c>
      <c r="G22" s="6">
        <v>93141</v>
      </c>
      <c r="H22" s="31">
        <v>0</v>
      </c>
      <c r="I22" s="31">
        <v>0</v>
      </c>
      <c r="J22" s="6">
        <v>1</v>
      </c>
      <c r="K22" s="31">
        <v>0</v>
      </c>
      <c r="L22" s="27">
        <f t="shared" si="3"/>
        <v>2</v>
      </c>
      <c r="M22" s="27">
        <f t="shared" si="3"/>
        <v>93141</v>
      </c>
      <c r="N22" s="20">
        <f t="shared" si="1"/>
        <v>98.61721388715364</v>
      </c>
    </row>
    <row r="23" spans="2:14" ht="12" customHeight="1">
      <c r="B23" s="29" t="s">
        <v>29</v>
      </c>
      <c r="D23" s="5">
        <v>2833</v>
      </c>
      <c r="F23" s="31">
        <v>0</v>
      </c>
      <c r="G23" s="31">
        <v>0</v>
      </c>
      <c r="H23" s="6">
        <v>1</v>
      </c>
      <c r="I23" s="6">
        <v>2808</v>
      </c>
      <c r="J23" s="31">
        <v>0</v>
      </c>
      <c r="K23" s="31">
        <v>0</v>
      </c>
      <c r="L23" s="27">
        <f t="shared" si="3"/>
        <v>1</v>
      </c>
      <c r="M23" s="27">
        <f t="shared" si="3"/>
        <v>2808</v>
      </c>
      <c r="N23" s="20">
        <f t="shared" si="1"/>
        <v>99.11754324038122</v>
      </c>
    </row>
    <row r="24" spans="2:14" ht="12" customHeight="1">
      <c r="B24" s="29" t="s">
        <v>30</v>
      </c>
      <c r="D24" s="5">
        <v>22798</v>
      </c>
      <c r="F24" s="6">
        <v>1</v>
      </c>
      <c r="G24" s="6">
        <v>19465</v>
      </c>
      <c r="H24" s="6">
        <v>1</v>
      </c>
      <c r="I24" s="6">
        <v>152</v>
      </c>
      <c r="J24" s="6">
        <v>1</v>
      </c>
      <c r="K24" s="31">
        <v>0</v>
      </c>
      <c r="L24" s="27">
        <f aca="true" t="shared" si="4" ref="L24:M26">SUM(F24)+SUM(H24)+SUM(J24)</f>
        <v>3</v>
      </c>
      <c r="M24" s="27">
        <f t="shared" si="4"/>
        <v>19617</v>
      </c>
      <c r="N24" s="20">
        <f t="shared" si="1"/>
        <v>86.04702166856741</v>
      </c>
    </row>
    <row r="25" spans="2:14" ht="12" customHeight="1">
      <c r="B25" s="29" t="s">
        <v>31</v>
      </c>
      <c r="D25" s="5">
        <v>27832</v>
      </c>
      <c r="F25" s="6">
        <v>1</v>
      </c>
      <c r="G25" s="6">
        <v>26364</v>
      </c>
      <c r="H25" s="6">
        <v>3</v>
      </c>
      <c r="I25" s="6">
        <v>708</v>
      </c>
      <c r="J25" s="6">
        <v>12</v>
      </c>
      <c r="K25" s="6">
        <v>83</v>
      </c>
      <c r="L25" s="27">
        <f t="shared" si="4"/>
        <v>16</v>
      </c>
      <c r="M25" s="27">
        <f t="shared" si="4"/>
        <v>27155</v>
      </c>
      <c r="N25" s="20">
        <f t="shared" si="1"/>
        <v>97.56754814601896</v>
      </c>
    </row>
    <row r="26" spans="2:14" ht="12" customHeight="1">
      <c r="B26" s="29" t="s">
        <v>32</v>
      </c>
      <c r="D26" s="5">
        <v>27798</v>
      </c>
      <c r="F26" s="31">
        <v>0</v>
      </c>
      <c r="G26" s="31">
        <v>0</v>
      </c>
      <c r="H26" s="6">
        <v>17</v>
      </c>
      <c r="I26" s="6">
        <v>7999</v>
      </c>
      <c r="J26" s="6">
        <v>7</v>
      </c>
      <c r="K26" s="6">
        <v>138</v>
      </c>
      <c r="L26" s="27">
        <f t="shared" si="4"/>
        <v>24</v>
      </c>
      <c r="M26" s="27">
        <f t="shared" si="4"/>
        <v>8137</v>
      </c>
      <c r="N26" s="20">
        <f t="shared" si="1"/>
        <v>29.271890064033386</v>
      </c>
    </row>
    <row r="27" spans="2:14" ht="12" customHeight="1">
      <c r="B27" s="29" t="s">
        <v>33</v>
      </c>
      <c r="D27" s="5">
        <v>14417</v>
      </c>
      <c r="F27" s="31">
        <v>0</v>
      </c>
      <c r="G27" s="31">
        <v>0</v>
      </c>
      <c r="H27" s="6">
        <v>11</v>
      </c>
      <c r="I27" s="6">
        <v>10341</v>
      </c>
      <c r="J27" s="6">
        <v>6</v>
      </c>
      <c r="K27" s="6">
        <v>282</v>
      </c>
      <c r="L27" s="27">
        <f>SUM(F27)+SUM(H27)+SUM(J27)</f>
        <v>17</v>
      </c>
      <c r="M27" s="27">
        <f>SUM(G27)+SUM(I27)+SUM(K27)</f>
        <v>10623</v>
      </c>
      <c r="N27" s="20">
        <f t="shared" si="1"/>
        <v>73.68384546022058</v>
      </c>
    </row>
    <row r="28" spans="4:5" ht="3" customHeight="1">
      <c r="D28" s="23"/>
      <c r="E28" s="3"/>
    </row>
    <row r="29" spans="1:14" ht="6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ht="10.5">
      <c r="B30" s="24" t="s">
        <v>34</v>
      </c>
    </row>
    <row r="31" spans="2:8" ht="10.5">
      <c r="B31" s="24" t="s">
        <v>35</v>
      </c>
      <c r="H31" s="2" t="s">
        <v>16</v>
      </c>
    </row>
    <row r="32" ht="10.5">
      <c r="B32" s="2" t="s">
        <v>18</v>
      </c>
    </row>
  </sheetData>
  <mergeCells count="14">
    <mergeCell ref="N3:N4"/>
    <mergeCell ref="E4:F5"/>
    <mergeCell ref="G4:G5"/>
    <mergeCell ref="H4:H5"/>
    <mergeCell ref="I4:I5"/>
    <mergeCell ref="J4:J5"/>
    <mergeCell ref="K4:K5"/>
    <mergeCell ref="L4:L5"/>
    <mergeCell ref="E1:L1"/>
    <mergeCell ref="B3:B5"/>
    <mergeCell ref="E3:G3"/>
    <mergeCell ref="H3:I3"/>
    <mergeCell ref="J3:K3"/>
    <mergeCell ref="L3:M3"/>
  </mergeCells>
  <printOptions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2008-01-10T23:39:30Z</cp:lastPrinted>
  <dcterms:created xsi:type="dcterms:W3CDTF">2002-11-26T06:34:53Z</dcterms:created>
  <dcterms:modified xsi:type="dcterms:W3CDTF">2008-01-24T03:02:27Z</dcterms:modified>
  <cp:category/>
  <cp:version/>
  <cp:contentType/>
  <cp:contentStatus/>
</cp:coreProperties>
</file>