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88 h17" sheetId="1" r:id="rId1"/>
  </sheets>
  <definedNames/>
  <calcPr fullCalcOnLoad="1"/>
</workbook>
</file>

<file path=xl/sharedStrings.xml><?xml version="1.0" encoding="utf-8"?>
<sst xmlns="http://schemas.openxmlformats.org/spreadsheetml/2006/main" count="344" uniqueCount="66">
  <si>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</si>
  <si>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</si>
  <si>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</si>
  <si>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</si>
  <si>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</si>
  <si>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</si>
  <si>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</si>
  <si>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</si>
  <si>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</si>
  <si>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平成13年度</t>
  </si>
  <si>
    <t>平成14年度</t>
  </si>
  <si>
    <t>（単位 人）</t>
  </si>
  <si>
    <t>平成15年度</t>
  </si>
  <si>
    <r>
      <t>9-11</t>
    </r>
    <r>
      <rPr>
        <sz val="14"/>
        <rFont val="ＭＳ 明朝"/>
        <family val="1"/>
      </rPr>
      <t>市町村別水道普及状況</t>
    </r>
  </si>
  <si>
    <t>平成16年度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</si>
  <si>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</si>
  <si>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</si>
  <si>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</si>
  <si>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</si>
  <si>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</si>
  <si>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</si>
  <si>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</si>
  <si>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</si>
  <si>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</si>
  <si>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</si>
  <si>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（Ａ）</t>
  </si>
  <si>
    <t>（Ｂ）</t>
  </si>
  <si>
    <t>（％）</t>
  </si>
  <si>
    <t>現在給水人口　 17人</t>
  </si>
  <si>
    <t>平成17年度</t>
  </si>
  <si>
    <t>資料　富山県生活衛生課</t>
  </si>
  <si>
    <t>富山市</t>
  </si>
  <si>
    <t>(旧富山市）</t>
  </si>
  <si>
    <t>(旧大沢野町)</t>
  </si>
  <si>
    <t>(旧大山町）</t>
  </si>
  <si>
    <t>（旧八尾町）</t>
  </si>
  <si>
    <t>（旧婦中町）</t>
  </si>
  <si>
    <t>（旧山田村）</t>
  </si>
  <si>
    <t>（旧細入村）</t>
  </si>
  <si>
    <t>高岡市</t>
  </si>
  <si>
    <t>（旧高岡市）</t>
  </si>
  <si>
    <t>（旧福岡町）</t>
  </si>
  <si>
    <t>魚津市</t>
  </si>
  <si>
    <t>氷見市</t>
  </si>
  <si>
    <t>滑川市</t>
  </si>
  <si>
    <t>黒部市</t>
  </si>
  <si>
    <t>（旧黒部市）</t>
  </si>
  <si>
    <t>(旧宇奈月町)</t>
  </si>
  <si>
    <t>砺波市</t>
  </si>
  <si>
    <t>小矢部市</t>
  </si>
  <si>
    <t>南砺市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</si>
  <si>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</si>
  <si>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</si>
  <si>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</si>
  <si>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</si>
  <si>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</si>
  <si>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</si>
  <si>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</si>
  <si>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</si>
  <si>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</si>
  <si>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</si>
  <si>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</si>
  <si>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</si>
  <si>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t xml:space="preserve">  ２　上市町上水道事業により滑川市の行政区域へ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</si>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</sst>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distributed" wrapText="1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15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workbookViewId="0" topLeftCell="A36">
      <selection activeCell="A56" sqref="A56:I58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8.1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40" t="s">
        <v>13</v>
      </c>
      <c r="F1" s="41"/>
      <c r="G1" s="41"/>
      <c r="H1" s="41"/>
      <c r="I1" s="41"/>
      <c r="J1" s="41"/>
      <c r="K1" s="41"/>
      <c r="L1" s="41"/>
      <c r="N1" s="9" t="s">
        <v>11</v>
      </c>
    </row>
    <row r="2" spans="6:14" ht="3" customHeight="1">
      <c r="F2" s="8"/>
      <c r="G2" s="8"/>
      <c r="H2" s="8"/>
      <c r="I2" s="8"/>
      <c r="J2" s="8"/>
      <c r="K2" s="8"/>
      <c r="L2" s="8"/>
      <c r="N2" s="10"/>
    </row>
    <row r="3" spans="1:14" ht="19.5" customHeight="1">
      <c r="A3" s="4"/>
      <c r="B3" s="42" t="s">
        <v>0</v>
      </c>
      <c r="C3" s="4"/>
      <c r="D3" s="11" t="s">
        <v>1</v>
      </c>
      <c r="E3" s="45" t="s">
        <v>2</v>
      </c>
      <c r="F3" s="46"/>
      <c r="G3" s="47"/>
      <c r="H3" s="45" t="s">
        <v>3</v>
      </c>
      <c r="I3" s="47"/>
      <c r="J3" s="45" t="s">
        <v>4</v>
      </c>
      <c r="K3" s="47"/>
      <c r="L3" s="48" t="s">
        <v>5</v>
      </c>
      <c r="M3" s="49"/>
      <c r="N3" s="32" t="s">
        <v>6</v>
      </c>
    </row>
    <row r="4" spans="1:14" ht="9.75" customHeight="1">
      <c r="A4" s="3"/>
      <c r="B4" s="43"/>
      <c r="C4" s="3"/>
      <c r="D4" s="12" t="s">
        <v>25</v>
      </c>
      <c r="E4" s="34" t="s">
        <v>7</v>
      </c>
      <c r="F4" s="35"/>
      <c r="G4" s="38" t="s">
        <v>8</v>
      </c>
      <c r="H4" s="38" t="s">
        <v>7</v>
      </c>
      <c r="I4" s="38" t="s">
        <v>8</v>
      </c>
      <c r="J4" s="38" t="s">
        <v>7</v>
      </c>
      <c r="K4" s="38" t="s">
        <v>8</v>
      </c>
      <c r="L4" s="38" t="s">
        <v>7</v>
      </c>
      <c r="M4" s="13" t="s">
        <v>8</v>
      </c>
      <c r="N4" s="33"/>
    </row>
    <row r="5" spans="1:14" ht="9.75" customHeight="1">
      <c r="A5" s="14"/>
      <c r="B5" s="44"/>
      <c r="C5" s="14"/>
      <c r="D5" s="15"/>
      <c r="E5" s="36"/>
      <c r="F5" s="37"/>
      <c r="G5" s="39"/>
      <c r="H5" s="39"/>
      <c r="I5" s="39"/>
      <c r="J5" s="39"/>
      <c r="K5" s="39"/>
      <c r="L5" s="39"/>
      <c r="M5" s="16" t="s">
        <v>26</v>
      </c>
      <c r="N5" s="17" t="s">
        <v>27</v>
      </c>
    </row>
    <row r="6" spans="4:5" ht="3" customHeight="1">
      <c r="D6" s="18"/>
      <c r="E6" s="3"/>
    </row>
    <row r="7" spans="2:14" ht="12" customHeight="1">
      <c r="B7" s="7" t="s">
        <v>9</v>
      </c>
      <c r="D7" s="5">
        <v>1117088</v>
      </c>
      <c r="F7" s="6">
        <v>20</v>
      </c>
      <c r="G7" s="6">
        <v>963459</v>
      </c>
      <c r="H7" s="6">
        <v>114</v>
      </c>
      <c r="I7" s="6">
        <v>63964</v>
      </c>
      <c r="J7" s="6">
        <v>6</v>
      </c>
      <c r="K7" s="6">
        <v>2114</v>
      </c>
      <c r="L7" s="6">
        <v>140</v>
      </c>
      <c r="M7" s="6">
        <v>1029537</v>
      </c>
      <c r="N7" s="19">
        <v>92.1625691082529</v>
      </c>
    </row>
    <row r="8" spans="2:14" ht="12" customHeight="1">
      <c r="B8" s="7" t="s">
        <v>10</v>
      </c>
      <c r="D8" s="5">
        <v>1115653</v>
      </c>
      <c r="F8" s="6">
        <v>20</v>
      </c>
      <c r="G8" s="6">
        <v>964538</v>
      </c>
      <c r="H8" s="6">
        <v>112</v>
      </c>
      <c r="I8" s="6">
        <v>63752</v>
      </c>
      <c r="J8" s="6">
        <v>141</v>
      </c>
      <c r="K8" s="6">
        <v>3639</v>
      </c>
      <c r="L8" s="6">
        <v>277</v>
      </c>
      <c r="M8" s="6">
        <v>1031929</v>
      </c>
      <c r="N8" s="20">
        <v>92.49551607892418</v>
      </c>
    </row>
    <row r="9" spans="2:14" ht="12" customHeight="1">
      <c r="B9" s="7" t="s">
        <v>12</v>
      </c>
      <c r="D9" s="5">
        <v>1114996</v>
      </c>
      <c r="F9" s="6">
        <v>20</v>
      </c>
      <c r="G9" s="6">
        <v>968166</v>
      </c>
      <c r="H9" s="6">
        <v>111</v>
      </c>
      <c r="I9" s="6">
        <v>62419</v>
      </c>
      <c r="J9" s="6">
        <v>148</v>
      </c>
      <c r="K9" s="6">
        <v>3440</v>
      </c>
      <c r="L9" s="6">
        <v>279</v>
      </c>
      <c r="M9" s="6">
        <v>1034025</v>
      </c>
      <c r="N9" s="20">
        <v>92.73800085381471</v>
      </c>
    </row>
    <row r="10" spans="2:14" ht="12" customHeight="1">
      <c r="B10" s="7" t="s">
        <v>14</v>
      </c>
      <c r="D10" s="5">
        <v>1113455</v>
      </c>
      <c r="F10" s="6">
        <v>16</v>
      </c>
      <c r="G10" s="6">
        <v>973212</v>
      </c>
      <c r="H10" s="6">
        <v>101</v>
      </c>
      <c r="I10" s="6">
        <v>57319</v>
      </c>
      <c r="J10" s="6">
        <v>149</v>
      </c>
      <c r="K10" s="6">
        <v>3400</v>
      </c>
      <c r="L10" s="6">
        <v>266</v>
      </c>
      <c r="M10" s="6">
        <v>1033931</v>
      </c>
      <c r="N10" s="20">
        <v>92.85790624677244</v>
      </c>
    </row>
    <row r="11" spans="2:14" s="1" customFormat="1" ht="12" customHeight="1">
      <c r="B11" s="21" t="s">
        <v>29</v>
      </c>
      <c r="D11" s="27">
        <f>SUM(D13:D53)</f>
        <v>1108519</v>
      </c>
      <c r="E11" s="31"/>
      <c r="F11" s="28">
        <f aca="true" t="shared" si="0" ref="F11:K11">SUM(F13:F53)</f>
        <v>12</v>
      </c>
      <c r="G11" s="28">
        <f t="shared" si="0"/>
        <v>972136</v>
      </c>
      <c r="H11" s="28">
        <f t="shared" si="0"/>
        <v>103</v>
      </c>
      <c r="I11" s="28">
        <f t="shared" si="0"/>
        <v>55964</v>
      </c>
      <c r="J11" s="28">
        <f t="shared" si="0"/>
        <v>159</v>
      </c>
      <c r="K11" s="28">
        <f t="shared" si="0"/>
        <v>4868</v>
      </c>
      <c r="L11" s="28">
        <f>SUM(F11)+SUM(H11)+SUM(J11)</f>
        <v>274</v>
      </c>
      <c r="M11" s="28">
        <f>SUM(G11)+SUM(I11)+SUM(K11)</f>
        <v>1032968</v>
      </c>
      <c r="N11" s="26">
        <f>M11/D11*100</f>
        <v>93.18451014371428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19"/>
    </row>
    <row r="13" spans="2:18" ht="12" customHeight="1">
      <c r="B13" s="30" t="s">
        <v>31</v>
      </c>
      <c r="D13" s="5">
        <v>419930</v>
      </c>
      <c r="F13" s="6">
        <v>1</v>
      </c>
      <c r="G13" s="6">
        <v>403415</v>
      </c>
      <c r="H13" s="6">
        <v>25</v>
      </c>
      <c r="I13" s="6">
        <v>10756</v>
      </c>
      <c r="J13" s="6">
        <v>57</v>
      </c>
      <c r="K13" s="6">
        <v>2549</v>
      </c>
      <c r="L13" s="28">
        <f>SUM(F13)+SUM(H13)+SUM(J13)</f>
        <v>83</v>
      </c>
      <c r="M13" s="28">
        <f>SUM(G13)+SUM(I13)+SUM(K13)</f>
        <v>416720</v>
      </c>
      <c r="N13" s="20">
        <f>M13/D13*100</f>
        <v>99.2355868835282</v>
      </c>
      <c r="Q13" s="23"/>
      <c r="R13" s="23"/>
    </row>
    <row r="14" spans="2:14" ht="12" customHeight="1">
      <c r="B14" s="30" t="s">
        <v>32</v>
      </c>
      <c r="D14" s="5" t="s">
        <v>64</v>
      </c>
      <c r="F14" s="6" t="s">
        <v>65</v>
      </c>
      <c r="G14" s="6" t="s">
        <v>65</v>
      </c>
      <c r="H14" s="6" t="s">
        <v>65</v>
      </c>
      <c r="I14" s="6" t="s">
        <v>65</v>
      </c>
      <c r="J14" s="6" t="s">
        <v>65</v>
      </c>
      <c r="K14" s="6" t="s">
        <v>65</v>
      </c>
      <c r="L14" s="6" t="s">
        <v>65</v>
      </c>
      <c r="M14" s="6" t="s">
        <v>65</v>
      </c>
      <c r="N14" s="6" t="s">
        <v>65</v>
      </c>
    </row>
    <row r="15" spans="2:14" ht="12" customHeight="1">
      <c r="B15" s="29" t="s">
        <v>33</v>
      </c>
      <c r="D15" s="5" t="s">
        <v>64</v>
      </c>
      <c r="F15" s="6" t="s">
        <v>65</v>
      </c>
      <c r="G15" s="6" t="s">
        <v>65</v>
      </c>
      <c r="H15" s="6" t="s">
        <v>65</v>
      </c>
      <c r="I15" s="6" t="s">
        <v>65</v>
      </c>
      <c r="J15" s="6" t="s">
        <v>65</v>
      </c>
      <c r="K15" s="6" t="s">
        <v>65</v>
      </c>
      <c r="L15" s="6" t="s">
        <v>65</v>
      </c>
      <c r="M15" s="6" t="s">
        <v>65</v>
      </c>
      <c r="N15" s="6" t="s">
        <v>65</v>
      </c>
    </row>
    <row r="16" spans="2:14" ht="12" customHeight="1">
      <c r="B16" s="30" t="s">
        <v>34</v>
      </c>
      <c r="D16" s="5" t="s">
        <v>64</v>
      </c>
      <c r="F16" s="6" t="s">
        <v>65</v>
      </c>
      <c r="G16" s="6" t="s">
        <v>65</v>
      </c>
      <c r="H16" s="6" t="s">
        <v>65</v>
      </c>
      <c r="I16" s="6" t="s">
        <v>65</v>
      </c>
      <c r="J16" s="6" t="s">
        <v>65</v>
      </c>
      <c r="K16" s="6" t="s">
        <v>65</v>
      </c>
      <c r="L16" s="6" t="s">
        <v>65</v>
      </c>
      <c r="M16" s="6" t="s">
        <v>65</v>
      </c>
      <c r="N16" s="6" t="s">
        <v>65</v>
      </c>
    </row>
    <row r="17" spans="2:24" ht="12" customHeight="1">
      <c r="B17" s="30" t="s">
        <v>35</v>
      </c>
      <c r="D17" s="5" t="s">
        <v>64</v>
      </c>
      <c r="F17" s="6" t="s">
        <v>65</v>
      </c>
      <c r="G17" s="6" t="s">
        <v>65</v>
      </c>
      <c r="H17" s="6" t="s">
        <v>65</v>
      </c>
      <c r="I17" s="6" t="s">
        <v>65</v>
      </c>
      <c r="J17" s="6" t="s">
        <v>65</v>
      </c>
      <c r="K17" s="6" t="s">
        <v>65</v>
      </c>
      <c r="L17" s="6" t="s">
        <v>65</v>
      </c>
      <c r="M17" s="6" t="s">
        <v>65</v>
      </c>
      <c r="N17" s="6" t="s">
        <v>65</v>
      </c>
      <c r="R17" s="23"/>
      <c r="S17" s="23"/>
      <c r="T17" s="23"/>
      <c r="U17" s="23"/>
      <c r="V17" s="23"/>
      <c r="W17" s="23"/>
      <c r="X17" s="23"/>
    </row>
    <row r="18" spans="2:14" ht="12" customHeight="1">
      <c r="B18" s="30" t="s">
        <v>36</v>
      </c>
      <c r="D18" s="5" t="s">
        <v>64</v>
      </c>
      <c r="F18" s="6" t="s">
        <v>65</v>
      </c>
      <c r="G18" s="6" t="s">
        <v>65</v>
      </c>
      <c r="H18" s="6" t="s">
        <v>65</v>
      </c>
      <c r="I18" s="6" t="s">
        <v>65</v>
      </c>
      <c r="J18" s="6" t="s">
        <v>65</v>
      </c>
      <c r="K18" s="6" t="s">
        <v>65</v>
      </c>
      <c r="L18" s="6" t="s">
        <v>65</v>
      </c>
      <c r="M18" s="6" t="s">
        <v>65</v>
      </c>
      <c r="N18" s="6" t="s">
        <v>65</v>
      </c>
    </row>
    <row r="19" spans="2:14" ht="12" customHeight="1">
      <c r="B19" s="30" t="s">
        <v>37</v>
      </c>
      <c r="D19" s="5" t="s">
        <v>64</v>
      </c>
      <c r="F19" s="6" t="s">
        <v>65</v>
      </c>
      <c r="G19" s="6" t="s">
        <v>65</v>
      </c>
      <c r="H19" s="6" t="s">
        <v>65</v>
      </c>
      <c r="I19" s="6" t="s">
        <v>65</v>
      </c>
      <c r="J19" s="6" t="s">
        <v>65</v>
      </c>
      <c r="K19" s="6" t="s">
        <v>65</v>
      </c>
      <c r="L19" s="6" t="s">
        <v>65</v>
      </c>
      <c r="M19" s="6" t="s">
        <v>65</v>
      </c>
      <c r="N19" s="6" t="s">
        <v>65</v>
      </c>
    </row>
    <row r="20" spans="2:14" ht="12" customHeight="1">
      <c r="B20" s="30" t="s">
        <v>38</v>
      </c>
      <c r="D20" s="5" t="s">
        <v>64</v>
      </c>
      <c r="F20" s="6" t="s">
        <v>65</v>
      </c>
      <c r="G20" s="6" t="s">
        <v>65</v>
      </c>
      <c r="H20" s="6" t="s">
        <v>65</v>
      </c>
      <c r="I20" s="6" t="s">
        <v>65</v>
      </c>
      <c r="J20" s="6" t="s">
        <v>65</v>
      </c>
      <c r="K20" s="6" t="s">
        <v>65</v>
      </c>
      <c r="L20" s="6" t="s">
        <v>65</v>
      </c>
      <c r="M20" s="6" t="s">
        <v>65</v>
      </c>
      <c r="N20" s="6" t="s">
        <v>65</v>
      </c>
    </row>
    <row r="21" spans="2:14" ht="12" customHeight="1">
      <c r="B21" s="30" t="s">
        <v>39</v>
      </c>
      <c r="D21" s="5">
        <v>180319</v>
      </c>
      <c r="F21" s="6">
        <v>1</v>
      </c>
      <c r="G21" s="6">
        <v>152765</v>
      </c>
      <c r="H21" s="6">
        <v>8</v>
      </c>
      <c r="I21" s="6">
        <v>8260</v>
      </c>
      <c r="J21" s="6">
        <v>24</v>
      </c>
      <c r="K21" s="6">
        <v>0</v>
      </c>
      <c r="L21" s="28">
        <f aca="true" t="shared" si="1" ref="L21:M26">SUM(F21)+SUM(H21)+SUM(J21)</f>
        <v>33</v>
      </c>
      <c r="M21" s="28">
        <f t="shared" si="1"/>
        <v>161025</v>
      </c>
      <c r="N21" s="20">
        <f>M21/D21*100</f>
        <v>89.30007375817301</v>
      </c>
    </row>
    <row r="22" spans="2:14" ht="12" customHeight="1">
      <c r="B22" s="30" t="s">
        <v>40</v>
      </c>
      <c r="D22" s="5" t="s">
        <v>65</v>
      </c>
      <c r="F22" s="6" t="s">
        <v>65</v>
      </c>
      <c r="G22" s="6" t="s">
        <v>65</v>
      </c>
      <c r="H22" s="6" t="s">
        <v>65</v>
      </c>
      <c r="I22" s="6" t="s">
        <v>65</v>
      </c>
      <c r="J22" s="6" t="s">
        <v>65</v>
      </c>
      <c r="K22" s="6" t="s">
        <v>65</v>
      </c>
      <c r="L22" s="6" t="s">
        <v>65</v>
      </c>
      <c r="M22" s="6" t="s">
        <v>65</v>
      </c>
      <c r="N22" s="6" t="s">
        <v>65</v>
      </c>
    </row>
    <row r="23" spans="2:14" ht="12" customHeight="1">
      <c r="B23" s="30" t="s">
        <v>41</v>
      </c>
      <c r="D23" s="5" t="s">
        <v>64</v>
      </c>
      <c r="F23" s="6" t="s">
        <v>65</v>
      </c>
      <c r="G23" s="6" t="s">
        <v>65</v>
      </c>
      <c r="H23" s="6" t="s">
        <v>65</v>
      </c>
      <c r="I23" s="6" t="s">
        <v>65</v>
      </c>
      <c r="J23" s="6" t="s">
        <v>65</v>
      </c>
      <c r="K23" s="6" t="s">
        <v>65</v>
      </c>
      <c r="L23" s="6" t="s">
        <v>65</v>
      </c>
      <c r="M23" s="6" t="s">
        <v>65</v>
      </c>
      <c r="N23" s="6" t="s">
        <v>65</v>
      </c>
    </row>
    <row r="24" spans="2:14" ht="12" customHeight="1">
      <c r="B24" s="30" t="s">
        <v>42</v>
      </c>
      <c r="D24" s="5">
        <v>46448</v>
      </c>
      <c r="F24" s="6">
        <v>1</v>
      </c>
      <c r="G24" s="6">
        <v>37766</v>
      </c>
      <c r="H24" s="6">
        <v>10</v>
      </c>
      <c r="I24" s="6">
        <v>2650</v>
      </c>
      <c r="J24" s="6">
        <v>12</v>
      </c>
      <c r="K24" s="6">
        <v>461</v>
      </c>
      <c r="L24" s="28">
        <f t="shared" si="1"/>
        <v>23</v>
      </c>
      <c r="M24" s="28">
        <f t="shared" si="1"/>
        <v>40877</v>
      </c>
      <c r="N24" s="20">
        <f>M24/D24*100</f>
        <v>88.00594212883223</v>
      </c>
    </row>
    <row r="25" spans="2:14" ht="12" customHeight="1">
      <c r="B25" s="30" t="s">
        <v>43</v>
      </c>
      <c r="D25" s="5">
        <v>54192</v>
      </c>
      <c r="F25" s="6">
        <v>1</v>
      </c>
      <c r="G25" s="6">
        <v>50105</v>
      </c>
      <c r="H25" s="6">
        <v>3</v>
      </c>
      <c r="I25" s="6">
        <v>153</v>
      </c>
      <c r="J25" s="6">
        <v>1</v>
      </c>
      <c r="K25" s="6">
        <v>2</v>
      </c>
      <c r="L25" s="28">
        <f t="shared" si="1"/>
        <v>5</v>
      </c>
      <c r="M25" s="28">
        <f t="shared" si="1"/>
        <v>50260</v>
      </c>
      <c r="N25" s="20">
        <f>M25/D25*100</f>
        <v>92.74431650428107</v>
      </c>
    </row>
    <row r="26" spans="2:14" ht="12" customHeight="1">
      <c r="B26" s="30" t="s">
        <v>44</v>
      </c>
      <c r="D26" s="5">
        <v>34057</v>
      </c>
      <c r="F26" s="6">
        <v>1</v>
      </c>
      <c r="G26" s="6">
        <v>33079</v>
      </c>
      <c r="H26" s="6" t="s">
        <v>65</v>
      </c>
      <c r="I26" s="6" t="s">
        <v>65</v>
      </c>
      <c r="J26" s="6">
        <v>4</v>
      </c>
      <c r="K26" s="6">
        <v>71</v>
      </c>
      <c r="L26" s="28">
        <f t="shared" si="1"/>
        <v>5</v>
      </c>
      <c r="M26" s="28">
        <f t="shared" si="1"/>
        <v>33150</v>
      </c>
      <c r="N26" s="20">
        <f>M26/D26*100</f>
        <v>97.33681768799366</v>
      </c>
    </row>
    <row r="27" spans="2:14" ht="12" customHeight="1">
      <c r="B27" s="30" t="s">
        <v>45</v>
      </c>
      <c r="D27" s="5">
        <v>42640</v>
      </c>
      <c r="F27" s="6">
        <v>1</v>
      </c>
      <c r="G27" s="6">
        <v>33750</v>
      </c>
      <c r="H27" s="6">
        <v>9</v>
      </c>
      <c r="I27" s="6">
        <v>6760</v>
      </c>
      <c r="J27" s="6">
        <v>11</v>
      </c>
      <c r="K27" s="6">
        <v>1009</v>
      </c>
      <c r="L27" s="28">
        <f>SUM(F27)+SUM(H27)+SUM(J27)</f>
        <v>21</v>
      </c>
      <c r="M27" s="28">
        <f>SUM(G27)+SUM(I27)+SUM(K27)</f>
        <v>41519</v>
      </c>
      <c r="N27" s="20">
        <f>M27/D27*100</f>
        <v>97.37101313320825</v>
      </c>
    </row>
    <row r="28" spans="2:14" ht="12" customHeight="1">
      <c r="B28" s="30" t="s">
        <v>46</v>
      </c>
      <c r="D28" s="5" t="s">
        <v>64</v>
      </c>
      <c r="F28" s="6" t="s">
        <v>65</v>
      </c>
      <c r="G28" s="6" t="s">
        <v>65</v>
      </c>
      <c r="H28" s="6" t="s">
        <v>65</v>
      </c>
      <c r="I28" s="6" t="s">
        <v>65</v>
      </c>
      <c r="J28" s="6" t="s">
        <v>65</v>
      </c>
      <c r="K28" s="6" t="s">
        <v>65</v>
      </c>
      <c r="L28" s="6" t="s">
        <v>65</v>
      </c>
      <c r="M28" s="6" t="s">
        <v>65</v>
      </c>
      <c r="N28" s="6" t="s">
        <v>65</v>
      </c>
    </row>
    <row r="29" spans="2:14" ht="12" customHeight="1">
      <c r="B29" s="30" t="s">
        <v>47</v>
      </c>
      <c r="D29" s="5" t="s">
        <v>64</v>
      </c>
      <c r="F29" s="6" t="s">
        <v>65</v>
      </c>
      <c r="G29" s="6" t="s">
        <v>65</v>
      </c>
      <c r="H29" s="6" t="s">
        <v>65</v>
      </c>
      <c r="I29" s="6" t="s">
        <v>65</v>
      </c>
      <c r="J29" s="6" t="s">
        <v>65</v>
      </c>
      <c r="K29" s="6" t="s">
        <v>65</v>
      </c>
      <c r="L29" s="6" t="s">
        <v>65</v>
      </c>
      <c r="M29" s="6" t="s">
        <v>65</v>
      </c>
      <c r="N29" s="6" t="s">
        <v>65</v>
      </c>
    </row>
    <row r="30" spans="2:14" ht="12" customHeight="1">
      <c r="B30" s="30" t="s">
        <v>48</v>
      </c>
      <c r="D30" s="5">
        <v>49343</v>
      </c>
      <c r="F30" s="6">
        <v>1</v>
      </c>
      <c r="G30" s="6">
        <v>48419</v>
      </c>
      <c r="H30" s="6" t="s">
        <v>65</v>
      </c>
      <c r="I30" s="6" t="s">
        <v>65</v>
      </c>
      <c r="J30" s="6">
        <v>7</v>
      </c>
      <c r="K30" s="6">
        <v>19</v>
      </c>
      <c r="L30" s="28">
        <f>SUM(F30)+SUM(H30)+SUM(J30)</f>
        <v>8</v>
      </c>
      <c r="M30" s="28">
        <f>SUM(G30)+SUM(I30)+SUM(K30)</f>
        <v>48438</v>
      </c>
      <c r="N30" s="20">
        <f>M30/D30*100</f>
        <v>98.16589992501468</v>
      </c>
    </row>
    <row r="31" spans="2:14" ht="12" customHeight="1">
      <c r="B31" s="29" t="s">
        <v>15</v>
      </c>
      <c r="D31" s="5" t="s">
        <v>64</v>
      </c>
      <c r="F31" s="6" t="s">
        <v>65</v>
      </c>
      <c r="G31" s="6" t="s">
        <v>65</v>
      </c>
      <c r="H31" s="6" t="s">
        <v>65</v>
      </c>
      <c r="I31" s="6" t="s">
        <v>65</v>
      </c>
      <c r="J31" s="6" t="s">
        <v>65</v>
      </c>
      <c r="K31" s="6" t="s">
        <v>65</v>
      </c>
      <c r="L31" s="6" t="s">
        <v>65</v>
      </c>
      <c r="M31" s="6" t="s">
        <v>65</v>
      </c>
      <c r="N31" s="6" t="s">
        <v>65</v>
      </c>
    </row>
    <row r="32" spans="2:14" ht="12" customHeight="1">
      <c r="B32" s="29" t="s">
        <v>16</v>
      </c>
      <c r="D32" s="5" t="s">
        <v>64</v>
      </c>
      <c r="F32" s="6" t="s">
        <v>65</v>
      </c>
      <c r="G32" s="6" t="s">
        <v>65</v>
      </c>
      <c r="H32" s="6" t="s">
        <v>65</v>
      </c>
      <c r="I32" s="6" t="s">
        <v>65</v>
      </c>
      <c r="J32" s="6" t="s">
        <v>65</v>
      </c>
      <c r="K32" s="6" t="s">
        <v>65</v>
      </c>
      <c r="L32" s="6" t="s">
        <v>65</v>
      </c>
      <c r="M32" s="6" t="s">
        <v>65</v>
      </c>
      <c r="N32" s="6" t="s">
        <v>65</v>
      </c>
    </row>
    <row r="33" spans="2:14" ht="12" customHeight="1">
      <c r="B33" s="30" t="s">
        <v>49</v>
      </c>
      <c r="D33" s="5">
        <v>33353</v>
      </c>
      <c r="F33" s="6">
        <v>1</v>
      </c>
      <c r="G33" s="6">
        <v>19507</v>
      </c>
      <c r="H33" s="6">
        <v>1</v>
      </c>
      <c r="I33" s="6">
        <v>1733</v>
      </c>
      <c r="J33" s="6">
        <v>7</v>
      </c>
      <c r="K33" s="6">
        <v>236</v>
      </c>
      <c r="L33" s="28">
        <f>SUM(F33)+SUM(H33)+SUM(J33)</f>
        <v>9</v>
      </c>
      <c r="M33" s="28">
        <f>SUM(G33)+SUM(I33)+SUM(K33)</f>
        <v>21476</v>
      </c>
      <c r="N33" s="20">
        <f>M33/D33*100</f>
        <v>64.39000989416245</v>
      </c>
    </row>
    <row r="34" spans="2:14" ht="12" customHeight="1">
      <c r="B34" s="30" t="s">
        <v>50</v>
      </c>
      <c r="D34" s="5">
        <v>57877</v>
      </c>
      <c r="F34" s="6">
        <v>1</v>
      </c>
      <c r="G34" s="6">
        <v>54436</v>
      </c>
      <c r="H34" s="6">
        <v>13</v>
      </c>
      <c r="I34" s="6">
        <v>3278</v>
      </c>
      <c r="J34" s="6">
        <v>10</v>
      </c>
      <c r="K34" s="6">
        <v>38</v>
      </c>
      <c r="L34" s="28">
        <f>SUM(F34)+SUM(H34)+SUM(J34)</f>
        <v>24</v>
      </c>
      <c r="M34" s="28">
        <f>SUM(G34)+SUM(I34)+SUM(K34)</f>
        <v>57752</v>
      </c>
      <c r="N34" s="20">
        <f>M34/D34*100</f>
        <v>99.78402474212554</v>
      </c>
    </row>
    <row r="35" spans="2:14" ht="12" customHeight="1">
      <c r="B35" s="29" t="s">
        <v>17</v>
      </c>
      <c r="D35" s="5" t="s">
        <v>64</v>
      </c>
      <c r="F35" s="6" t="s">
        <v>65</v>
      </c>
      <c r="G35" s="6" t="s">
        <v>65</v>
      </c>
      <c r="H35" s="6" t="s">
        <v>65</v>
      </c>
      <c r="I35" s="6" t="s">
        <v>65</v>
      </c>
      <c r="J35" s="6" t="s">
        <v>65</v>
      </c>
      <c r="K35" s="6" t="s">
        <v>65</v>
      </c>
      <c r="L35" s="6" t="s">
        <v>65</v>
      </c>
      <c r="M35" s="6" t="s">
        <v>65</v>
      </c>
      <c r="N35" s="6" t="s">
        <v>65</v>
      </c>
    </row>
    <row r="36" spans="2:14" ht="12" customHeight="1">
      <c r="B36" s="29" t="s">
        <v>18</v>
      </c>
      <c r="D36" s="5" t="s">
        <v>64</v>
      </c>
      <c r="F36" s="6" t="s">
        <v>65</v>
      </c>
      <c r="G36" s="6" t="s">
        <v>65</v>
      </c>
      <c r="H36" s="6" t="s">
        <v>65</v>
      </c>
      <c r="I36" s="6" t="s">
        <v>65</v>
      </c>
      <c r="J36" s="6" t="s">
        <v>65</v>
      </c>
      <c r="K36" s="6" t="s">
        <v>65</v>
      </c>
      <c r="L36" s="6" t="s">
        <v>65</v>
      </c>
      <c r="M36" s="6" t="s">
        <v>65</v>
      </c>
      <c r="N36" s="6" t="s">
        <v>65</v>
      </c>
    </row>
    <row r="37" spans="2:14" ht="12" customHeight="1">
      <c r="B37" s="29" t="s">
        <v>19</v>
      </c>
      <c r="D37" s="5" t="s">
        <v>64</v>
      </c>
      <c r="F37" s="6" t="s">
        <v>65</v>
      </c>
      <c r="G37" s="6" t="s">
        <v>65</v>
      </c>
      <c r="H37" s="6" t="s">
        <v>65</v>
      </c>
      <c r="I37" s="6" t="s">
        <v>65</v>
      </c>
      <c r="J37" s="6" t="s">
        <v>65</v>
      </c>
      <c r="K37" s="6" t="s">
        <v>65</v>
      </c>
      <c r="L37" s="6" t="s">
        <v>65</v>
      </c>
      <c r="M37" s="6" t="s">
        <v>65</v>
      </c>
      <c r="N37" s="6" t="s">
        <v>65</v>
      </c>
    </row>
    <row r="38" spans="2:14" ht="12" customHeight="1">
      <c r="B38" s="29" t="s">
        <v>20</v>
      </c>
      <c r="D38" s="5" t="s">
        <v>64</v>
      </c>
      <c r="F38" s="6" t="s">
        <v>65</v>
      </c>
      <c r="G38" s="6" t="s">
        <v>65</v>
      </c>
      <c r="H38" s="6" t="s">
        <v>65</v>
      </c>
      <c r="I38" s="6" t="s">
        <v>65</v>
      </c>
      <c r="J38" s="6" t="s">
        <v>65</v>
      </c>
      <c r="K38" s="6" t="s">
        <v>65</v>
      </c>
      <c r="L38" s="6" t="s">
        <v>65</v>
      </c>
      <c r="M38" s="6" t="s">
        <v>65</v>
      </c>
      <c r="N38" s="6" t="s">
        <v>65</v>
      </c>
    </row>
    <row r="39" spans="2:14" ht="12" customHeight="1">
      <c r="B39" s="29" t="s">
        <v>21</v>
      </c>
      <c r="D39" s="5" t="s">
        <v>64</v>
      </c>
      <c r="F39" s="6" t="s">
        <v>65</v>
      </c>
      <c r="G39" s="6" t="s">
        <v>65</v>
      </c>
      <c r="H39" s="6" t="s">
        <v>65</v>
      </c>
      <c r="I39" s="6" t="s">
        <v>65</v>
      </c>
      <c r="J39" s="6" t="s">
        <v>65</v>
      </c>
      <c r="K39" s="6" t="s">
        <v>65</v>
      </c>
      <c r="L39" s="6" t="s">
        <v>65</v>
      </c>
      <c r="M39" s="6" t="s">
        <v>65</v>
      </c>
      <c r="N39" s="6" t="s">
        <v>65</v>
      </c>
    </row>
    <row r="40" spans="2:14" ht="12" customHeight="1">
      <c r="B40" s="29" t="s">
        <v>22</v>
      </c>
      <c r="D40" s="5" t="s">
        <v>64</v>
      </c>
      <c r="F40" s="6" t="s">
        <v>65</v>
      </c>
      <c r="G40" s="6" t="s">
        <v>65</v>
      </c>
      <c r="H40" s="6" t="s">
        <v>65</v>
      </c>
      <c r="I40" s="6" t="s">
        <v>65</v>
      </c>
      <c r="J40" s="6" t="s">
        <v>65</v>
      </c>
      <c r="K40" s="6" t="s">
        <v>65</v>
      </c>
      <c r="L40" s="6" t="s">
        <v>65</v>
      </c>
      <c r="M40" s="6" t="s">
        <v>65</v>
      </c>
      <c r="N40" s="6" t="s">
        <v>65</v>
      </c>
    </row>
    <row r="41" spans="2:14" ht="12" customHeight="1">
      <c r="B41" s="29" t="s">
        <v>23</v>
      </c>
      <c r="D41" s="5" t="s">
        <v>64</v>
      </c>
      <c r="F41" s="6" t="s">
        <v>65</v>
      </c>
      <c r="G41" s="6" t="s">
        <v>65</v>
      </c>
      <c r="H41" s="6" t="s">
        <v>65</v>
      </c>
      <c r="I41" s="6" t="s">
        <v>65</v>
      </c>
      <c r="J41" s="6" t="s">
        <v>65</v>
      </c>
      <c r="K41" s="6" t="s">
        <v>65</v>
      </c>
      <c r="L41" s="6" t="s">
        <v>65</v>
      </c>
      <c r="M41" s="6" t="s">
        <v>65</v>
      </c>
      <c r="N41" s="6" t="s">
        <v>65</v>
      </c>
    </row>
    <row r="42" spans="2:14" ht="12" customHeight="1">
      <c r="B42" s="29" t="s">
        <v>24</v>
      </c>
      <c r="D42" s="5" t="s">
        <v>64</v>
      </c>
      <c r="F42" s="6" t="s">
        <v>65</v>
      </c>
      <c r="G42" s="6" t="s">
        <v>65</v>
      </c>
      <c r="H42" s="6" t="s">
        <v>65</v>
      </c>
      <c r="I42" s="6" t="s">
        <v>65</v>
      </c>
      <c r="J42" s="6" t="s">
        <v>65</v>
      </c>
      <c r="K42" s="6" t="s">
        <v>65</v>
      </c>
      <c r="L42" s="6" t="s">
        <v>65</v>
      </c>
      <c r="M42" s="6" t="s">
        <v>65</v>
      </c>
      <c r="N42" s="6" t="s">
        <v>65</v>
      </c>
    </row>
    <row r="43" spans="2:14" ht="12" customHeight="1">
      <c r="B43" s="29" t="s">
        <v>51</v>
      </c>
      <c r="D43" s="5">
        <v>94173</v>
      </c>
      <c r="F43" s="6">
        <v>1</v>
      </c>
      <c r="G43" s="6">
        <v>92828</v>
      </c>
      <c r="H43" s="6" t="s">
        <v>65</v>
      </c>
      <c r="I43" s="6" t="s">
        <v>65</v>
      </c>
      <c r="J43" s="6">
        <v>1</v>
      </c>
      <c r="K43" s="6">
        <v>0</v>
      </c>
      <c r="L43" s="28">
        <f>SUM(F43)+SUM(H43)+SUM(J43)</f>
        <v>2</v>
      </c>
      <c r="M43" s="28">
        <f>SUM(G43)+SUM(I43)+SUM(K43)</f>
        <v>92828</v>
      </c>
      <c r="N43" s="20">
        <f>M43/D43*100</f>
        <v>98.57177747337347</v>
      </c>
    </row>
    <row r="44" spans="2:14" ht="12" customHeight="1">
      <c r="B44" s="30" t="s">
        <v>52</v>
      </c>
      <c r="D44" s="5" t="s">
        <v>64</v>
      </c>
      <c r="F44" s="6" t="s">
        <v>65</v>
      </c>
      <c r="G44" s="6" t="s">
        <v>65</v>
      </c>
      <c r="H44" s="6" t="s">
        <v>65</v>
      </c>
      <c r="I44" s="6" t="s">
        <v>65</v>
      </c>
      <c r="J44" s="6" t="s">
        <v>65</v>
      </c>
      <c r="K44" s="6" t="s">
        <v>65</v>
      </c>
      <c r="L44" s="6" t="s">
        <v>65</v>
      </c>
      <c r="M44" s="6" t="s">
        <v>65</v>
      </c>
      <c r="N44" s="6" t="s">
        <v>65</v>
      </c>
    </row>
    <row r="45" spans="2:14" ht="12" customHeight="1">
      <c r="B45" s="30" t="s">
        <v>53</v>
      </c>
      <c r="D45" s="5" t="s">
        <v>64</v>
      </c>
      <c r="F45" s="6" t="s">
        <v>65</v>
      </c>
      <c r="G45" s="6" t="s">
        <v>65</v>
      </c>
      <c r="H45" s="6" t="s">
        <v>65</v>
      </c>
      <c r="I45" s="6" t="s">
        <v>65</v>
      </c>
      <c r="J45" s="6" t="s">
        <v>65</v>
      </c>
      <c r="K45" s="6" t="s">
        <v>65</v>
      </c>
      <c r="L45" s="6" t="s">
        <v>65</v>
      </c>
      <c r="M45" s="6" t="s">
        <v>65</v>
      </c>
      <c r="N45" s="6" t="s">
        <v>65</v>
      </c>
    </row>
    <row r="46" spans="2:14" ht="12" customHeight="1">
      <c r="B46" s="30" t="s">
        <v>54</v>
      </c>
      <c r="D46" s="5" t="s">
        <v>64</v>
      </c>
      <c r="F46" s="6" t="s">
        <v>65</v>
      </c>
      <c r="G46" s="6" t="s">
        <v>65</v>
      </c>
      <c r="H46" s="6" t="s">
        <v>65</v>
      </c>
      <c r="I46" s="6" t="s">
        <v>65</v>
      </c>
      <c r="J46" s="6" t="s">
        <v>65</v>
      </c>
      <c r="K46" s="6" t="s">
        <v>65</v>
      </c>
      <c r="L46" s="6" t="s">
        <v>65</v>
      </c>
      <c r="M46" s="6" t="s">
        <v>65</v>
      </c>
      <c r="N46" s="6" t="s">
        <v>65</v>
      </c>
    </row>
    <row r="47" spans="2:14" ht="12" customHeight="1">
      <c r="B47" s="30" t="s">
        <v>55</v>
      </c>
      <c r="D47" s="5" t="s">
        <v>64</v>
      </c>
      <c r="F47" s="6" t="s">
        <v>65</v>
      </c>
      <c r="G47" s="6" t="s">
        <v>65</v>
      </c>
      <c r="H47" s="6" t="s">
        <v>65</v>
      </c>
      <c r="I47" s="6" t="s">
        <v>65</v>
      </c>
      <c r="J47" s="6" t="s">
        <v>65</v>
      </c>
      <c r="K47" s="6" t="s">
        <v>65</v>
      </c>
      <c r="L47" s="6" t="s">
        <v>65</v>
      </c>
      <c r="M47" s="6" t="s">
        <v>65</v>
      </c>
      <c r="N47" s="6" t="s">
        <v>65</v>
      </c>
    </row>
    <row r="48" spans="2:14" ht="12" customHeight="1">
      <c r="B48" s="30" t="s">
        <v>56</v>
      </c>
      <c r="D48" s="5" t="s">
        <v>64</v>
      </c>
      <c r="F48" s="6" t="s">
        <v>65</v>
      </c>
      <c r="G48" s="6" t="s">
        <v>65</v>
      </c>
      <c r="H48" s="6" t="s">
        <v>65</v>
      </c>
      <c r="I48" s="6" t="s">
        <v>65</v>
      </c>
      <c r="J48" s="6" t="s">
        <v>65</v>
      </c>
      <c r="K48" s="6" t="s">
        <v>65</v>
      </c>
      <c r="L48" s="6" t="s">
        <v>65</v>
      </c>
      <c r="M48" s="6" t="s">
        <v>65</v>
      </c>
      <c r="N48" s="6" t="s">
        <v>65</v>
      </c>
    </row>
    <row r="49" spans="2:14" ht="12" customHeight="1">
      <c r="B49" s="30" t="s">
        <v>57</v>
      </c>
      <c r="D49" s="5">
        <v>2727</v>
      </c>
      <c r="F49" s="6" t="s">
        <v>65</v>
      </c>
      <c r="G49" s="6" t="s">
        <v>65</v>
      </c>
      <c r="H49" s="6">
        <v>1</v>
      </c>
      <c r="I49" s="6">
        <v>2709</v>
      </c>
      <c r="J49" s="6" t="s">
        <v>65</v>
      </c>
      <c r="K49" s="6" t="s">
        <v>65</v>
      </c>
      <c r="L49" s="28">
        <f>SUM(F49)+SUM(H49)+SUM(J49)</f>
        <v>1</v>
      </c>
      <c r="M49" s="28">
        <f>SUM(G49)+SUM(I49)+SUM(K49)</f>
        <v>2709</v>
      </c>
      <c r="N49" s="20">
        <f>M49/D49*100</f>
        <v>99.33993399339934</v>
      </c>
    </row>
    <row r="50" spans="2:14" ht="12" customHeight="1">
      <c r="B50" s="30" t="s">
        <v>58</v>
      </c>
      <c r="D50" s="5">
        <v>22916</v>
      </c>
      <c r="F50" s="6">
        <v>1</v>
      </c>
      <c r="G50" s="6">
        <v>19559</v>
      </c>
      <c r="H50" s="6">
        <v>2</v>
      </c>
      <c r="I50" s="6">
        <v>347</v>
      </c>
      <c r="J50" s="6">
        <v>1</v>
      </c>
      <c r="K50" s="22">
        <v>0</v>
      </c>
      <c r="L50" s="28">
        <f aca="true" t="shared" si="2" ref="L50:M52">SUM(F50)+SUM(H50)+SUM(J50)</f>
        <v>4</v>
      </c>
      <c r="M50" s="28">
        <f t="shared" si="2"/>
        <v>19906</v>
      </c>
      <c r="N50" s="20">
        <f>M50/D50*100</f>
        <v>86.86507243847093</v>
      </c>
    </row>
    <row r="51" spans="2:14" ht="12" customHeight="1">
      <c r="B51" s="30" t="s">
        <v>59</v>
      </c>
      <c r="D51" s="5">
        <v>28009</v>
      </c>
      <c r="F51" s="6">
        <v>1</v>
      </c>
      <c r="G51" s="6">
        <v>26507</v>
      </c>
      <c r="H51" s="6">
        <v>3</v>
      </c>
      <c r="I51" s="6">
        <v>740</v>
      </c>
      <c r="J51" s="6">
        <v>11</v>
      </c>
      <c r="K51" s="6">
        <v>63</v>
      </c>
      <c r="L51" s="28">
        <f t="shared" si="2"/>
        <v>15</v>
      </c>
      <c r="M51" s="28">
        <f t="shared" si="2"/>
        <v>27310</v>
      </c>
      <c r="N51" s="20">
        <f>M51/D51*100</f>
        <v>97.50437359420187</v>
      </c>
    </row>
    <row r="52" spans="2:14" ht="12" customHeight="1">
      <c r="B52" s="30" t="s">
        <v>60</v>
      </c>
      <c r="D52" s="5">
        <v>27907</v>
      </c>
      <c r="F52" s="6" t="s">
        <v>65</v>
      </c>
      <c r="G52" s="6" t="s">
        <v>65</v>
      </c>
      <c r="H52" s="6">
        <v>17</v>
      </c>
      <c r="I52" s="6">
        <v>8092</v>
      </c>
      <c r="J52" s="6">
        <v>7</v>
      </c>
      <c r="K52" s="6">
        <v>138</v>
      </c>
      <c r="L52" s="28">
        <f t="shared" si="2"/>
        <v>24</v>
      </c>
      <c r="M52" s="28">
        <f t="shared" si="2"/>
        <v>8230</v>
      </c>
      <c r="N52" s="20">
        <f>M52/D52*100</f>
        <v>29.49080875765937</v>
      </c>
    </row>
    <row r="53" spans="2:14" ht="12" customHeight="1">
      <c r="B53" s="30" t="s">
        <v>61</v>
      </c>
      <c r="D53" s="5">
        <v>14628</v>
      </c>
      <c r="F53" s="6" t="s">
        <v>65</v>
      </c>
      <c r="G53" s="6" t="s">
        <v>65</v>
      </c>
      <c r="H53" s="6">
        <v>11</v>
      </c>
      <c r="I53" s="6">
        <v>10486</v>
      </c>
      <c r="J53" s="6">
        <v>6</v>
      </c>
      <c r="K53" s="6">
        <v>282</v>
      </c>
      <c r="L53" s="28">
        <f>SUM(F53)+SUM(H53)+SUM(J53)</f>
        <v>17</v>
      </c>
      <c r="M53" s="28">
        <f>SUM(G53)+SUM(I53)+SUM(K53)</f>
        <v>10768</v>
      </c>
      <c r="N53" s="20">
        <f>M53/D53*100</f>
        <v>73.6122504785343</v>
      </c>
    </row>
    <row r="54" spans="4:5" ht="3" customHeight="1">
      <c r="D54" s="24"/>
      <c r="E54" s="3"/>
    </row>
    <row r="55" spans="1:14" ht="6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ht="10.5">
      <c r="B56" s="25" t="s">
        <v>62</v>
      </c>
    </row>
    <row r="57" spans="2:8" ht="10.5">
      <c r="B57" s="25" t="s">
        <v>63</v>
      </c>
      <c r="H57" s="2" t="s">
        <v>28</v>
      </c>
    </row>
    <row r="58" ht="10.5">
      <c r="B58" s="2" t="s">
        <v>30</v>
      </c>
    </row>
  </sheetData>
  <mergeCells count="14">
    <mergeCell ref="E1:L1"/>
    <mergeCell ref="B3:B5"/>
    <mergeCell ref="E3:G3"/>
    <mergeCell ref="H3:I3"/>
    <mergeCell ref="J3:K3"/>
    <mergeCell ref="L3:M3"/>
    <mergeCell ref="N3:N4"/>
    <mergeCell ref="E4:F5"/>
    <mergeCell ref="G4:G5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2005-10-26T07:45:54Z</cp:lastPrinted>
  <dcterms:created xsi:type="dcterms:W3CDTF">2002-11-26T06:34:53Z</dcterms:created>
  <dcterms:modified xsi:type="dcterms:W3CDTF">2007-02-20T04:30:33Z</dcterms:modified>
  <cp:category/>
  <cp:version/>
  <cp:contentType/>
  <cp:contentStatus/>
</cp:coreProperties>
</file>