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94" activeTab="0"/>
  </bookViews>
  <sheets>
    <sheet name="66.2 h17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<sst xmlns="http://schemas.openxmlformats.org/spreadsheetml/2006/main" count="71" uniqueCount="63">
  <si>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</si>
  <si>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</si>
  <si>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</si>
  <si>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</si>
  <si>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</si>
  <si>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</si>
  <si>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</si>
  <si>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</si>
  <si>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</si>
  <si>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</si>
  <si>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</si>
  <si>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</si>
  <si>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</si>
  <si>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</si>
  <si>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</si>
  <si>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</si>
  <si>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</si>
  <si>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</si>
  <si>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</si>
  <si>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</si>
  <si>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</si>
  <si>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</si>
  <si>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</si>
  <si>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</si>
  <si>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</si>
  <si>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</si>
  <si>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</si>
  <si>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</si>
  <si>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</si>
  <si>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</si>
  <si>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</si>
  <si>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</si>
  <si>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</si>
  <si>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</si>
  <si>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</si>
  <si>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</si>
  <si>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</si>
  <si>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</si>
  <si>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</si>
  <si>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</si>
  <si>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平成13年度</t>
  </si>
  <si>
    <t>市　　町　　村　　道　　の　　状　　況</t>
  </si>
  <si>
    <t>(168)638</t>
  </si>
  <si>
    <t>平成14年度</t>
  </si>
  <si>
    <t>(174)646</t>
  </si>
  <si>
    <t>平成15年度</t>
  </si>
  <si>
    <t>トンネル</t>
  </si>
  <si>
    <t xml:space="preserve">   </t>
  </si>
  <si>
    <t>8-2-2国道、県道及び</t>
  </si>
  <si>
    <t>平成16年度</t>
  </si>
  <si>
    <t>(178)654</t>
  </si>
  <si>
    <t>(177)649</t>
  </si>
  <si>
    <t>平成17年度</t>
  </si>
  <si>
    <t>-</t>
  </si>
  <si>
    <t>（11）12</t>
  </si>
  <si>
    <t>（8）14</t>
  </si>
  <si>
    <t>-</t>
  </si>
  <si>
    <t>（19）26</t>
  </si>
  <si>
    <t>（42）81</t>
  </si>
  <si>
    <t>（37）93</t>
  </si>
  <si>
    <t>（85）454</t>
  </si>
  <si>
    <t>(79)174</t>
  </si>
  <si>
    <t>(183)654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</si>
</sst>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3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7" fontId="4" fillId="0" borderId="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200" fontId="1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SheetLayoutView="100" workbookViewId="0" topLeftCell="A1">
      <selection activeCell="I26" sqref="I26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5" width="7.50390625" style="13" customWidth="1"/>
    <col min="6" max="6" width="9.1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5.50390625" style="13" customWidth="1"/>
    <col min="28" max="16384" width="9.00390625" style="13" customWidth="1"/>
  </cols>
  <sheetData>
    <row r="1" spans="9:26" s="1" customFormat="1" ht="16.5" customHeight="1">
      <c r="I1" s="80" t="s">
        <v>48</v>
      </c>
      <c r="J1" s="81"/>
      <c r="K1" s="81"/>
      <c r="L1" s="81"/>
      <c r="M1" s="81"/>
      <c r="N1" s="40"/>
      <c r="O1" s="3"/>
      <c r="P1" s="4"/>
      <c r="Q1" s="83" t="s">
        <v>41</v>
      </c>
      <c r="R1" s="83"/>
      <c r="S1" s="83"/>
      <c r="T1" s="83"/>
      <c r="U1" s="83"/>
      <c r="V1" s="83"/>
      <c r="Y1" s="39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66" t="s">
        <v>1</v>
      </c>
      <c r="C3" s="66"/>
      <c r="D3" s="10"/>
      <c r="E3" s="62" t="s">
        <v>2</v>
      </c>
      <c r="F3" s="71" t="s">
        <v>3</v>
      </c>
      <c r="G3" s="73"/>
      <c r="H3" s="71" t="s">
        <v>4</v>
      </c>
      <c r="I3" s="47"/>
      <c r="J3" s="47"/>
      <c r="K3" s="47"/>
      <c r="L3" s="73"/>
      <c r="M3" s="71" t="s">
        <v>5</v>
      </c>
      <c r="N3" s="47"/>
      <c r="O3" s="47"/>
      <c r="P3" s="72" t="s">
        <v>6</v>
      </c>
      <c r="Q3" s="47"/>
      <c r="R3" s="47"/>
      <c r="S3" s="73"/>
      <c r="T3" s="71" t="s">
        <v>7</v>
      </c>
      <c r="U3" s="72"/>
      <c r="V3" s="72"/>
      <c r="W3" s="72"/>
      <c r="X3" s="76"/>
      <c r="Y3" s="11"/>
      <c r="Z3" s="12"/>
    </row>
    <row r="4" spans="1:26" ht="12" customHeight="1">
      <c r="A4" s="12"/>
      <c r="B4" s="67"/>
      <c r="C4" s="67"/>
      <c r="D4" s="12"/>
      <c r="E4" s="69"/>
      <c r="F4" s="56" t="s">
        <v>8</v>
      </c>
      <c r="G4" s="56" t="s">
        <v>9</v>
      </c>
      <c r="H4" s="62" t="s">
        <v>10</v>
      </c>
      <c r="I4" s="71" t="s">
        <v>11</v>
      </c>
      <c r="J4" s="76"/>
      <c r="K4" s="71" t="s">
        <v>46</v>
      </c>
      <c r="L4" s="76"/>
      <c r="M4" s="71" t="s">
        <v>12</v>
      </c>
      <c r="N4" s="72"/>
      <c r="O4" s="72"/>
      <c r="P4" s="72" t="s">
        <v>13</v>
      </c>
      <c r="Q4" s="47"/>
      <c r="R4" s="47"/>
      <c r="S4" s="73"/>
      <c r="T4" s="62" t="s">
        <v>14</v>
      </c>
      <c r="U4" s="71" t="s">
        <v>15</v>
      </c>
      <c r="V4" s="72"/>
      <c r="W4" s="72"/>
      <c r="X4" s="76"/>
      <c r="Y4" s="14" t="s">
        <v>16</v>
      </c>
      <c r="Z4" s="15"/>
    </row>
    <row r="5" spans="1:26" ht="12" customHeight="1">
      <c r="A5" s="12"/>
      <c r="B5" s="67"/>
      <c r="C5" s="67"/>
      <c r="D5" s="12"/>
      <c r="E5" s="69"/>
      <c r="F5" s="74"/>
      <c r="G5" s="74"/>
      <c r="H5" s="75"/>
      <c r="I5" s="62" t="s">
        <v>17</v>
      </c>
      <c r="J5" s="64" t="s">
        <v>18</v>
      </c>
      <c r="K5" s="62" t="s">
        <v>17</v>
      </c>
      <c r="L5" s="64" t="s">
        <v>18</v>
      </c>
      <c r="M5" s="58" t="s">
        <v>19</v>
      </c>
      <c r="N5" s="56" t="s">
        <v>20</v>
      </c>
      <c r="O5" s="60" t="s">
        <v>21</v>
      </c>
      <c r="P5" s="78" t="s">
        <v>22</v>
      </c>
      <c r="Q5" s="54" t="s">
        <v>23</v>
      </c>
      <c r="R5" s="54" t="s">
        <v>24</v>
      </c>
      <c r="S5" s="56" t="s">
        <v>25</v>
      </c>
      <c r="T5" s="75"/>
      <c r="U5" s="48" t="s">
        <v>26</v>
      </c>
      <c r="V5" s="71" t="s">
        <v>27</v>
      </c>
      <c r="W5" s="73"/>
      <c r="X5" s="48" t="s">
        <v>28</v>
      </c>
      <c r="Y5" s="14" t="s">
        <v>29</v>
      </c>
      <c r="Z5" s="15"/>
    </row>
    <row r="6" spans="1:26" ht="12" customHeight="1">
      <c r="A6" s="16"/>
      <c r="B6" s="68"/>
      <c r="C6" s="68"/>
      <c r="D6" s="16"/>
      <c r="E6" s="70"/>
      <c r="F6" s="57"/>
      <c r="G6" s="57"/>
      <c r="H6" s="63"/>
      <c r="I6" s="63"/>
      <c r="J6" s="65"/>
      <c r="K6" s="63"/>
      <c r="L6" s="65"/>
      <c r="M6" s="59"/>
      <c r="N6" s="77"/>
      <c r="O6" s="61"/>
      <c r="P6" s="79"/>
      <c r="Q6" s="55"/>
      <c r="R6" s="55"/>
      <c r="S6" s="57"/>
      <c r="T6" s="63"/>
      <c r="U6" s="49"/>
      <c r="V6" s="17" t="s">
        <v>30</v>
      </c>
      <c r="W6" s="17" t="s">
        <v>31</v>
      </c>
      <c r="X6" s="82"/>
      <c r="Y6" s="9"/>
      <c r="Z6" s="12"/>
    </row>
    <row r="7" spans="5:6" ht="3" customHeight="1">
      <c r="E7" s="18"/>
      <c r="F7" s="10"/>
    </row>
    <row r="8" spans="2:26" ht="11.25" customHeight="1">
      <c r="B8" s="53" t="s">
        <v>40</v>
      </c>
      <c r="C8" s="53"/>
      <c r="E8" s="20">
        <v>12890.1</v>
      </c>
      <c r="F8" s="21">
        <v>9745.1</v>
      </c>
      <c r="G8" s="21">
        <v>3145</v>
      </c>
      <c r="H8" s="21">
        <v>12725.4</v>
      </c>
      <c r="I8" s="22">
        <v>10834</v>
      </c>
      <c r="J8" s="21">
        <v>130.2</v>
      </c>
      <c r="K8" s="42">
        <v>149</v>
      </c>
      <c r="L8" s="21">
        <v>35.7</v>
      </c>
      <c r="M8" s="24">
        <v>264.8</v>
      </c>
      <c r="N8" s="21">
        <v>4253.5</v>
      </c>
      <c r="O8" s="21">
        <v>5227.9</v>
      </c>
      <c r="P8" s="21">
        <v>156</v>
      </c>
      <c r="Q8" s="21">
        <v>809.8</v>
      </c>
      <c r="R8" s="21">
        <v>2179.2</v>
      </c>
      <c r="S8" s="21">
        <v>402.6</v>
      </c>
      <c r="T8" s="21">
        <v>1437.9</v>
      </c>
      <c r="U8" s="21">
        <v>278.3</v>
      </c>
      <c r="V8" s="21">
        <v>4377.3</v>
      </c>
      <c r="W8" s="21">
        <v>6797.8</v>
      </c>
      <c r="X8" s="21">
        <v>11453.4</v>
      </c>
      <c r="Y8" s="37" t="s">
        <v>42</v>
      </c>
      <c r="Z8" s="23"/>
    </row>
    <row r="9" spans="2:26" ht="11.25" customHeight="1">
      <c r="B9" s="53" t="s">
        <v>43</v>
      </c>
      <c r="C9" s="53"/>
      <c r="E9" s="20">
        <v>13018.5</v>
      </c>
      <c r="F9" s="21">
        <v>9913.7</v>
      </c>
      <c r="G9" s="21">
        <v>3104.8</v>
      </c>
      <c r="H9" s="21">
        <v>12848.2</v>
      </c>
      <c r="I9" s="22">
        <v>10907</v>
      </c>
      <c r="J9" s="21">
        <v>132.8</v>
      </c>
      <c r="K9" s="42">
        <v>144</v>
      </c>
      <c r="L9" s="21">
        <v>37.6</v>
      </c>
      <c r="M9" s="24">
        <v>271.3</v>
      </c>
      <c r="N9" s="21">
        <v>4348.6</v>
      </c>
      <c r="O9" s="21">
        <v>5293.8</v>
      </c>
      <c r="P9" s="21">
        <v>152.6</v>
      </c>
      <c r="Q9" s="21">
        <v>800.4</v>
      </c>
      <c r="R9" s="21">
        <v>2151.7</v>
      </c>
      <c r="S9" s="21">
        <v>398.6</v>
      </c>
      <c r="T9" s="21">
        <v>1406.5</v>
      </c>
      <c r="U9" s="21">
        <v>280.2</v>
      </c>
      <c r="V9" s="21">
        <v>4505.8</v>
      </c>
      <c r="W9" s="21">
        <v>6825.9</v>
      </c>
      <c r="X9" s="21">
        <v>11611.9</v>
      </c>
      <c r="Y9" s="23" t="s">
        <v>44</v>
      </c>
      <c r="Z9" s="23"/>
    </row>
    <row r="10" spans="2:26" ht="11.25" customHeight="1">
      <c r="B10" s="53" t="s">
        <v>45</v>
      </c>
      <c r="C10" s="53"/>
      <c r="E10" s="20">
        <v>13114</v>
      </c>
      <c r="F10" s="21">
        <v>10040.6</v>
      </c>
      <c r="G10" s="21">
        <v>3073.4</v>
      </c>
      <c r="H10" s="21">
        <v>12941.3</v>
      </c>
      <c r="I10" s="22">
        <v>10969</v>
      </c>
      <c r="J10" s="21">
        <v>135.4</v>
      </c>
      <c r="K10" s="42">
        <v>155</v>
      </c>
      <c r="L10" s="21">
        <v>37.5</v>
      </c>
      <c r="M10" s="21">
        <v>279.5</v>
      </c>
      <c r="N10" s="21">
        <v>4411.7</v>
      </c>
      <c r="O10" s="21">
        <v>5349.4</v>
      </c>
      <c r="P10" s="21">
        <v>150.6</v>
      </c>
      <c r="Q10" s="21">
        <v>787.1</v>
      </c>
      <c r="R10" s="21">
        <v>2135.7</v>
      </c>
      <c r="S10" s="21">
        <v>393.9</v>
      </c>
      <c r="T10" s="21">
        <v>1381.2</v>
      </c>
      <c r="U10" s="21">
        <v>279.4</v>
      </c>
      <c r="V10" s="21">
        <v>4610.4</v>
      </c>
      <c r="W10" s="21">
        <v>6842.9</v>
      </c>
      <c r="X10" s="21">
        <v>11732.7</v>
      </c>
      <c r="Y10" s="21" t="s">
        <v>50</v>
      </c>
      <c r="Z10" s="23"/>
    </row>
    <row r="11" spans="2:26" ht="11.25" customHeight="1">
      <c r="B11" s="53" t="s">
        <v>49</v>
      </c>
      <c r="C11" s="53"/>
      <c r="E11" s="20">
        <v>13213.6</v>
      </c>
      <c r="F11" s="21">
        <v>10172.7</v>
      </c>
      <c r="G11" s="21">
        <v>3040.9</v>
      </c>
      <c r="H11" s="21">
        <v>13039.5</v>
      </c>
      <c r="I11" s="30">
        <v>10684</v>
      </c>
      <c r="J11" s="21">
        <v>136.3</v>
      </c>
      <c r="K11" s="42">
        <v>101</v>
      </c>
      <c r="L11" s="21">
        <v>37.9</v>
      </c>
      <c r="M11" s="21">
        <v>288.8</v>
      </c>
      <c r="N11" s="21">
        <v>4473.8</v>
      </c>
      <c r="O11" s="21">
        <v>5410.1</v>
      </c>
      <c r="P11" s="21">
        <v>147.5</v>
      </c>
      <c r="Q11" s="21">
        <v>781.8</v>
      </c>
      <c r="R11" s="21">
        <v>2111.6</v>
      </c>
      <c r="S11" s="21">
        <v>369.1</v>
      </c>
      <c r="T11" s="21">
        <v>1347.1</v>
      </c>
      <c r="U11" s="21">
        <v>279.2</v>
      </c>
      <c r="V11" s="21">
        <v>4719.2</v>
      </c>
      <c r="W11" s="21">
        <v>6867.9</v>
      </c>
      <c r="X11" s="21">
        <v>11866.3</v>
      </c>
      <c r="Y11" s="21" t="s">
        <v>51</v>
      </c>
      <c r="Z11" s="23"/>
    </row>
    <row r="12" spans="2:26" s="25" customFormat="1" ht="11.25" customHeight="1">
      <c r="B12" s="52" t="s">
        <v>52</v>
      </c>
      <c r="C12" s="52"/>
      <c r="E12" s="26">
        <f>+F12+G12</f>
        <v>13306.300000000001</v>
      </c>
      <c r="F12" s="41">
        <f aca="true" t="shared" si="0" ref="F12:X12">+F14+F17+F20</f>
        <v>10265.400000000001</v>
      </c>
      <c r="G12" s="41">
        <f t="shared" si="0"/>
        <v>3040.9</v>
      </c>
      <c r="H12" s="41">
        <f t="shared" si="0"/>
        <v>13126.6</v>
      </c>
      <c r="I12" s="45">
        <f t="shared" si="0"/>
        <v>10762</v>
      </c>
      <c r="J12" s="41">
        <f t="shared" si="0"/>
        <v>140.3</v>
      </c>
      <c r="K12" s="43">
        <f t="shared" si="0"/>
        <v>101</v>
      </c>
      <c r="L12" s="41">
        <f t="shared" si="0"/>
        <v>39.3</v>
      </c>
      <c r="M12" s="41">
        <f t="shared" si="0"/>
        <v>296.90000000000003</v>
      </c>
      <c r="N12" s="41">
        <f t="shared" si="0"/>
        <v>4534.400000000001</v>
      </c>
      <c r="O12" s="41">
        <f t="shared" si="0"/>
        <v>5434.1</v>
      </c>
      <c r="P12" s="41">
        <f t="shared" si="0"/>
        <v>146.3</v>
      </c>
      <c r="Q12" s="41">
        <f t="shared" si="0"/>
        <v>789.4</v>
      </c>
      <c r="R12" s="41">
        <f t="shared" si="0"/>
        <v>2105.2</v>
      </c>
      <c r="S12" s="41">
        <f t="shared" si="0"/>
        <v>364.40000000000003</v>
      </c>
      <c r="T12" s="41">
        <f t="shared" si="0"/>
        <v>1326.9</v>
      </c>
      <c r="U12" s="41">
        <f t="shared" si="0"/>
        <v>281.2</v>
      </c>
      <c r="V12" s="41">
        <f t="shared" si="0"/>
        <v>4793.799999999999</v>
      </c>
      <c r="W12" s="41">
        <f t="shared" si="0"/>
        <v>6904.099999999999</v>
      </c>
      <c r="X12" s="41">
        <f t="shared" si="0"/>
        <v>11979.1</v>
      </c>
      <c r="Y12" s="27" t="s">
        <v>62</v>
      </c>
      <c r="Z12" s="28"/>
    </row>
    <row r="13" spans="2:26" ht="6" customHeight="1">
      <c r="B13" s="19"/>
      <c r="C13" s="19"/>
      <c r="E13" s="20"/>
      <c r="F13" s="21"/>
      <c r="G13" s="21"/>
      <c r="H13" s="21"/>
      <c r="I13" s="29"/>
      <c r="J13" s="21"/>
      <c r="K13" s="42"/>
      <c r="L13" s="21"/>
      <c r="M13" s="2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  <c r="Z13" s="23"/>
    </row>
    <row r="14" spans="2:26" ht="11.25" customHeight="1">
      <c r="B14" s="53" t="s">
        <v>32</v>
      </c>
      <c r="C14" s="53"/>
      <c r="E14" s="20">
        <f>+F14+G14</f>
        <v>490.6</v>
      </c>
      <c r="F14" s="21">
        <f>SUM(M14:O14)</f>
        <v>465.40000000000003</v>
      </c>
      <c r="G14" s="21">
        <f>SUM(P14:R14)</f>
        <v>25.200000000000003</v>
      </c>
      <c r="H14" s="21">
        <f>SUM(H15:H16)</f>
        <v>444.1</v>
      </c>
      <c r="I14" s="42">
        <f aca="true" t="shared" si="1" ref="I14:W14">SUM(I15:I16)</f>
        <v>592</v>
      </c>
      <c r="J14" s="21">
        <f t="shared" si="1"/>
        <v>28.099999999999998</v>
      </c>
      <c r="K14" s="42">
        <f t="shared" si="1"/>
        <v>27</v>
      </c>
      <c r="L14" s="21">
        <f t="shared" si="1"/>
        <v>18.299999999999997</v>
      </c>
      <c r="M14" s="21">
        <f t="shared" si="1"/>
        <v>121.9</v>
      </c>
      <c r="N14" s="21">
        <f t="shared" si="1"/>
        <v>328.2</v>
      </c>
      <c r="O14" s="21">
        <f t="shared" si="1"/>
        <v>15.3</v>
      </c>
      <c r="P14" s="21">
        <f t="shared" si="1"/>
        <v>0.9</v>
      </c>
      <c r="Q14" s="21">
        <f t="shared" si="1"/>
        <v>8.5</v>
      </c>
      <c r="R14" s="21">
        <f t="shared" si="1"/>
        <v>15.8</v>
      </c>
      <c r="S14" s="21">
        <f t="shared" si="1"/>
        <v>0</v>
      </c>
      <c r="T14" s="21">
        <f t="shared" si="1"/>
        <v>19.1</v>
      </c>
      <c r="U14" s="21">
        <f t="shared" si="1"/>
        <v>19.7</v>
      </c>
      <c r="V14" s="21">
        <f t="shared" si="1"/>
        <v>445.1</v>
      </c>
      <c r="W14" s="21">
        <f t="shared" si="1"/>
        <v>6.6</v>
      </c>
      <c r="X14" s="21">
        <f>SUM(U14:W14)</f>
        <v>471.40000000000003</v>
      </c>
      <c r="Y14" s="21" t="s">
        <v>57</v>
      </c>
      <c r="Z14" s="23"/>
    </row>
    <row r="15" spans="3:27" ht="11.25" customHeight="1">
      <c r="C15" s="19" t="s">
        <v>33</v>
      </c>
      <c r="E15" s="20">
        <f aca="true" t="shared" si="2" ref="E15:E20">+F15+G15</f>
        <v>206.5</v>
      </c>
      <c r="F15" s="21">
        <f aca="true" t="shared" si="3" ref="F15:F20">SUM(M15:O15)</f>
        <v>206.5</v>
      </c>
      <c r="G15" s="21">
        <f aca="true" t="shared" si="4" ref="G15:G20">SUM(P15:R15)</f>
        <v>0</v>
      </c>
      <c r="H15" s="21">
        <v>182.9</v>
      </c>
      <c r="I15" s="22">
        <v>320</v>
      </c>
      <c r="J15" s="21">
        <v>17.4</v>
      </c>
      <c r="K15" s="42">
        <v>13</v>
      </c>
      <c r="L15" s="21">
        <v>6.1</v>
      </c>
      <c r="M15" s="24">
        <v>89.4</v>
      </c>
      <c r="N15" s="21">
        <v>117.1</v>
      </c>
      <c r="O15" s="46" t="s">
        <v>53</v>
      </c>
      <c r="P15" s="46" t="s">
        <v>56</v>
      </c>
      <c r="Q15" s="46" t="s">
        <v>53</v>
      </c>
      <c r="R15" s="46" t="s">
        <v>53</v>
      </c>
      <c r="S15" s="46" t="s">
        <v>53</v>
      </c>
      <c r="T15" s="46" t="s">
        <v>53</v>
      </c>
      <c r="U15" s="21">
        <v>10</v>
      </c>
      <c r="V15" s="21">
        <v>196.4</v>
      </c>
      <c r="W15" s="46" t="s">
        <v>53</v>
      </c>
      <c r="X15" s="21">
        <f aca="true" t="shared" si="5" ref="X15:X20">SUM(U15:W15)</f>
        <v>206.4</v>
      </c>
      <c r="Y15" s="27" t="s">
        <v>54</v>
      </c>
      <c r="Z15" s="23"/>
      <c r="AA15" s="38"/>
    </row>
    <row r="16" spans="3:26" ht="11.25" customHeight="1">
      <c r="C16" s="19" t="s">
        <v>39</v>
      </c>
      <c r="E16" s="20">
        <f t="shared" si="2"/>
        <v>284.09999999999997</v>
      </c>
      <c r="F16" s="21">
        <f t="shared" si="3"/>
        <v>258.9</v>
      </c>
      <c r="G16" s="21">
        <f t="shared" si="4"/>
        <v>25.200000000000003</v>
      </c>
      <c r="H16" s="21">
        <v>261.2</v>
      </c>
      <c r="I16" s="22">
        <v>272</v>
      </c>
      <c r="J16" s="31">
        <v>10.7</v>
      </c>
      <c r="K16" s="42">
        <v>14</v>
      </c>
      <c r="L16" s="21">
        <v>12.2</v>
      </c>
      <c r="M16" s="24">
        <v>32.5</v>
      </c>
      <c r="N16" s="21">
        <v>211.1</v>
      </c>
      <c r="O16" s="21">
        <v>15.3</v>
      </c>
      <c r="P16" s="21">
        <v>0.9</v>
      </c>
      <c r="Q16" s="21">
        <v>8.5</v>
      </c>
      <c r="R16" s="21">
        <v>15.8</v>
      </c>
      <c r="S16" s="46" t="s">
        <v>56</v>
      </c>
      <c r="T16" s="21">
        <v>19.1</v>
      </c>
      <c r="U16" s="21">
        <v>9.7</v>
      </c>
      <c r="V16" s="21">
        <v>248.7</v>
      </c>
      <c r="W16" s="21">
        <v>6.6</v>
      </c>
      <c r="X16" s="21">
        <f t="shared" si="5"/>
        <v>265</v>
      </c>
      <c r="Y16" s="27" t="s">
        <v>55</v>
      </c>
      <c r="Z16" s="23"/>
    </row>
    <row r="17" spans="2:26" ht="11.25" customHeight="1">
      <c r="B17" s="53" t="s">
        <v>34</v>
      </c>
      <c r="C17" s="53"/>
      <c r="E17" s="20">
        <f t="shared" si="2"/>
        <v>2163.1000000000004</v>
      </c>
      <c r="F17" s="21">
        <f t="shared" si="3"/>
        <v>1862.3000000000002</v>
      </c>
      <c r="G17" s="21">
        <f t="shared" si="4"/>
        <v>300.79999999999995</v>
      </c>
      <c r="H17" s="21">
        <f>SUM(H18:H19)</f>
        <v>2104.8</v>
      </c>
      <c r="I17" s="21">
        <f aca="true" t="shared" si="6" ref="I17:W17">SUM(I18:I19)</f>
        <v>2424</v>
      </c>
      <c r="J17" s="21">
        <f t="shared" si="6"/>
        <v>47.2</v>
      </c>
      <c r="K17" s="21">
        <f t="shared" si="6"/>
        <v>38</v>
      </c>
      <c r="L17" s="21">
        <f t="shared" si="6"/>
        <v>11.100000000000001</v>
      </c>
      <c r="M17" s="21">
        <f t="shared" si="6"/>
        <v>110.2</v>
      </c>
      <c r="N17" s="21">
        <f t="shared" si="6"/>
        <v>1547.4</v>
      </c>
      <c r="O17" s="21">
        <f t="shared" si="6"/>
        <v>204.7</v>
      </c>
      <c r="P17" s="21">
        <f t="shared" si="6"/>
        <v>18.5</v>
      </c>
      <c r="Q17" s="21">
        <f t="shared" si="6"/>
        <v>135.39999999999998</v>
      </c>
      <c r="R17" s="21">
        <f t="shared" si="6"/>
        <v>146.9</v>
      </c>
      <c r="S17" s="21">
        <f t="shared" si="6"/>
        <v>15.3</v>
      </c>
      <c r="T17" s="21">
        <f t="shared" si="6"/>
        <v>166.9</v>
      </c>
      <c r="U17" s="21">
        <f t="shared" si="6"/>
        <v>22.1</v>
      </c>
      <c r="V17" s="21">
        <f t="shared" si="6"/>
        <v>1813.1999999999998</v>
      </c>
      <c r="W17" s="21">
        <f t="shared" si="6"/>
        <v>160.8</v>
      </c>
      <c r="X17" s="21">
        <f t="shared" si="5"/>
        <v>1996.0999999999997</v>
      </c>
      <c r="Y17" s="21" t="s">
        <v>61</v>
      </c>
      <c r="Z17" s="23"/>
    </row>
    <row r="18" spans="3:26" ht="11.25" customHeight="1">
      <c r="C18" s="19" t="s">
        <v>35</v>
      </c>
      <c r="E18" s="20">
        <f t="shared" si="2"/>
        <v>1054</v>
      </c>
      <c r="F18" s="21">
        <f t="shared" si="3"/>
        <v>937.1</v>
      </c>
      <c r="G18" s="21">
        <f t="shared" si="4"/>
        <v>116.9</v>
      </c>
      <c r="H18" s="21">
        <v>1016.6</v>
      </c>
      <c r="I18" s="22">
        <v>1187</v>
      </c>
      <c r="J18" s="21">
        <v>28.5</v>
      </c>
      <c r="K18" s="44">
        <v>23</v>
      </c>
      <c r="L18" s="21">
        <v>8.9</v>
      </c>
      <c r="M18" s="24">
        <v>88.5</v>
      </c>
      <c r="N18" s="21">
        <v>768.1</v>
      </c>
      <c r="O18" s="21">
        <v>80.5</v>
      </c>
      <c r="P18" s="21">
        <v>9.6</v>
      </c>
      <c r="Q18" s="21">
        <v>52.8</v>
      </c>
      <c r="R18" s="21">
        <v>54.5</v>
      </c>
      <c r="S18" s="21">
        <v>4.5</v>
      </c>
      <c r="T18" s="21">
        <v>59.1</v>
      </c>
      <c r="U18" s="21">
        <v>12.6</v>
      </c>
      <c r="V18" s="21">
        <v>917.8</v>
      </c>
      <c r="W18" s="21">
        <v>64.4</v>
      </c>
      <c r="X18" s="21">
        <f t="shared" si="5"/>
        <v>994.8</v>
      </c>
      <c r="Y18" s="23" t="s">
        <v>58</v>
      </c>
      <c r="Z18" s="23"/>
    </row>
    <row r="19" spans="3:26" ht="11.25" customHeight="1">
      <c r="C19" s="19" t="s">
        <v>36</v>
      </c>
      <c r="E19" s="20">
        <f t="shared" si="2"/>
        <v>1109.1000000000001</v>
      </c>
      <c r="F19" s="21">
        <f t="shared" si="3"/>
        <v>925.2</v>
      </c>
      <c r="G19" s="21">
        <f t="shared" si="4"/>
        <v>183.9</v>
      </c>
      <c r="H19" s="21">
        <v>1088.2</v>
      </c>
      <c r="I19" s="22">
        <v>1237</v>
      </c>
      <c r="J19" s="21">
        <v>18.7</v>
      </c>
      <c r="K19" s="44">
        <v>15</v>
      </c>
      <c r="L19" s="21">
        <v>2.2</v>
      </c>
      <c r="M19" s="24">
        <v>21.7</v>
      </c>
      <c r="N19" s="21">
        <v>779.3</v>
      </c>
      <c r="O19" s="21">
        <v>124.2</v>
      </c>
      <c r="P19" s="21">
        <v>8.9</v>
      </c>
      <c r="Q19" s="21">
        <v>82.6</v>
      </c>
      <c r="R19" s="21">
        <v>92.4</v>
      </c>
      <c r="S19" s="21">
        <v>10.8</v>
      </c>
      <c r="T19" s="21">
        <v>107.8</v>
      </c>
      <c r="U19" s="21">
        <v>9.5</v>
      </c>
      <c r="V19" s="21">
        <v>895.4</v>
      </c>
      <c r="W19" s="21">
        <v>96.4</v>
      </c>
      <c r="X19" s="21">
        <f t="shared" si="5"/>
        <v>1001.3</v>
      </c>
      <c r="Y19" s="23" t="s">
        <v>59</v>
      </c>
      <c r="Z19" s="23"/>
    </row>
    <row r="20" spans="2:26" ht="11.25" customHeight="1">
      <c r="B20" s="53" t="s">
        <v>37</v>
      </c>
      <c r="C20" s="53"/>
      <c r="E20" s="20">
        <f t="shared" si="2"/>
        <v>10652.6</v>
      </c>
      <c r="F20" s="21">
        <f t="shared" si="3"/>
        <v>7937.700000000001</v>
      </c>
      <c r="G20" s="21">
        <f t="shared" si="4"/>
        <v>2714.9</v>
      </c>
      <c r="H20" s="21">
        <v>10577.7</v>
      </c>
      <c r="I20" s="22">
        <v>7746</v>
      </c>
      <c r="J20" s="21">
        <v>65</v>
      </c>
      <c r="K20" s="44">
        <v>36</v>
      </c>
      <c r="L20" s="21">
        <v>9.9</v>
      </c>
      <c r="M20" s="24">
        <v>64.8</v>
      </c>
      <c r="N20" s="21">
        <v>2658.8</v>
      </c>
      <c r="O20" s="21">
        <v>5214.1</v>
      </c>
      <c r="P20" s="21">
        <v>126.9</v>
      </c>
      <c r="Q20" s="21">
        <v>645.5</v>
      </c>
      <c r="R20" s="21">
        <v>1942.5</v>
      </c>
      <c r="S20" s="21">
        <v>349.1</v>
      </c>
      <c r="T20" s="21">
        <v>1140.9</v>
      </c>
      <c r="U20" s="21">
        <v>239.4</v>
      </c>
      <c r="V20" s="21">
        <v>2535.5</v>
      </c>
      <c r="W20" s="21">
        <v>6736.7</v>
      </c>
      <c r="X20" s="21">
        <f t="shared" si="5"/>
        <v>9511.6</v>
      </c>
      <c r="Y20" s="23" t="s">
        <v>60</v>
      </c>
      <c r="Z20" s="23"/>
    </row>
    <row r="21" spans="1:25" ht="3" customHeight="1">
      <c r="A21" s="16"/>
      <c r="B21" s="16"/>
      <c r="C21" s="16"/>
      <c r="D21" s="16"/>
      <c r="E21" s="32"/>
      <c r="F21" s="3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50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34"/>
      <c r="L23" s="34"/>
      <c r="M23" s="34"/>
    </row>
    <row r="24" ht="10.5">
      <c r="J24" s="35"/>
    </row>
    <row r="26" ht="10.5">
      <c r="B26" s="13" t="s">
        <v>47</v>
      </c>
    </row>
    <row r="27" spans="5:25" ht="10.5"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5:25" ht="10.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</sheetData>
  <mergeCells count="41">
    <mergeCell ref="V5:W5"/>
    <mergeCell ref="M3:O3"/>
    <mergeCell ref="I1:M1"/>
    <mergeCell ref="U4:X4"/>
    <mergeCell ref="P3:S3"/>
    <mergeCell ref="T4:T6"/>
    <mergeCell ref="X5:X6"/>
    <mergeCell ref="Q1:V1"/>
    <mergeCell ref="T3:X3"/>
    <mergeCell ref="K4:L4"/>
    <mergeCell ref="M4:O4"/>
    <mergeCell ref="P4:S4"/>
    <mergeCell ref="F3:G3"/>
    <mergeCell ref="H3:L3"/>
    <mergeCell ref="F4:F6"/>
    <mergeCell ref="G4:G6"/>
    <mergeCell ref="H4:H6"/>
    <mergeCell ref="I4:J4"/>
    <mergeCell ref="N5:N6"/>
    <mergeCell ref="P5:P6"/>
    <mergeCell ref="B11:C11"/>
    <mergeCell ref="I5:I6"/>
    <mergeCell ref="B3:C6"/>
    <mergeCell ref="E3:E6"/>
    <mergeCell ref="B9:C9"/>
    <mergeCell ref="Q5:Q6"/>
    <mergeCell ref="O5:O6"/>
    <mergeCell ref="B8:C8"/>
    <mergeCell ref="K5:K6"/>
    <mergeCell ref="L5:L6"/>
    <mergeCell ref="J5:J6"/>
    <mergeCell ref="U5:U6"/>
    <mergeCell ref="A23:J23"/>
    <mergeCell ref="B12:C12"/>
    <mergeCell ref="B14:C14"/>
    <mergeCell ref="B17:C17"/>
    <mergeCell ref="B20:C20"/>
    <mergeCell ref="B10:C10"/>
    <mergeCell ref="R5:R6"/>
    <mergeCell ref="S5:S6"/>
    <mergeCell ref="M5:M6"/>
  </mergeCells>
  <printOptions/>
  <pageMargins left="0.75" right="0.75" top="1" bottom="1" header="0.512" footer="0.51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2006-11-06T07:08:55Z</cp:lastPrinted>
  <dcterms:created xsi:type="dcterms:W3CDTF">1999-04-17T00:30:04Z</dcterms:created>
  <dcterms:modified xsi:type="dcterms:W3CDTF">2007-01-04T02:36:56Z</dcterms:modified>
  <cp:category/>
  <cp:version/>
  <cp:contentType/>
  <cp:contentStatus/>
</cp:coreProperties>
</file>