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71 h15" sheetId="1" r:id="rId1"/>
    <sheet name="計算用ｼｰﾄ" sheetId="2" r:id="rId2"/>
  </sheets>
  <definedNames/>
  <calcPr fullCalcOnLoad="1"/>
</workbook>
</file>

<file path=xl/sharedStrings.xml><?xml version="1.0" encoding="utf-8"?>
<sst xmlns="http://schemas.openxmlformats.org/spreadsheetml/2006/main" count="189" uniqueCount="109">
  <si>
    <t>（単位　金額　百万円、人数　千人）</t>
  </si>
  <si>
    <t>区分</t>
  </si>
  <si>
    <t>工事件数</t>
  </si>
  <si>
    <t>総工事評価額</t>
  </si>
  <si>
    <t>請負額</t>
  </si>
  <si>
    <t>直営工事額</t>
  </si>
  <si>
    <t>労務者延べ
就業予定数</t>
  </si>
  <si>
    <t>注　　総工事評価額には、無償支給材料評価額を含む。
資料　建設省建設経済局「公共工事着工統計年度報」</t>
  </si>
  <si>
    <t>着   工   状   況</t>
  </si>
  <si>
    <t>公共機関からの受注工事</t>
  </si>
  <si>
    <t xml:space="preserve">　　　　     </t>
  </si>
  <si>
    <t>（単位：件）</t>
  </si>
  <si>
    <t xml:space="preserve">発　　　      　　注　　　　　      機                関           </t>
  </si>
  <si>
    <t xml:space="preserve"> 施工都道府県   　　  ブ  ロ  ッ  ク</t>
  </si>
  <si>
    <t>総  数</t>
  </si>
  <si>
    <t>国の機関</t>
  </si>
  <si>
    <t>国</t>
  </si>
  <si>
    <t>公  団</t>
  </si>
  <si>
    <t>事業団</t>
  </si>
  <si>
    <t>政府関連　　企業</t>
  </si>
  <si>
    <t>地方の機関</t>
  </si>
  <si>
    <t>都道府県</t>
  </si>
  <si>
    <t>市区町村</t>
  </si>
  <si>
    <t>地方公営　　　企業</t>
  </si>
  <si>
    <t>その他</t>
  </si>
  <si>
    <t xml:space="preserve">   T 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</si>
  <si>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</si>
  <si>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</si>
  <si>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</si>
  <si>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</si>
  <si>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</si>
  <si>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</si>
  <si>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</si>
  <si>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</si>
  <si>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</si>
  <si>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</si>
  <si>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</si>
  <si>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</si>
  <si>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</si>
  <si>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</si>
  <si>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</si>
  <si>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</si>
  <si>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</si>
  <si>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</si>
  <si>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</si>
  <si>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</si>
  <si>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</si>
  <si>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</si>
  <si>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</si>
  <si>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</si>
  <si>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</si>
  <si>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</si>
  <si>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</si>
  <si>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</si>
  <si>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</si>
  <si>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17 庁舎・その他(17，25，26)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</si>
  <si>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</si>
  <si>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</si>
  <si>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</si>
  <si>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</si>
  <si>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</si>
  <si>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</si>
  <si>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</si>
  <si>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</si>
  <si>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</si>
  <si>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</si>
  <si>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</si>
  <si>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</si>
  <si>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</si>
  <si>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</si>
  <si>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</si>
  <si>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</si>
  <si>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</si>
  <si>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</si>
  <si>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</si>
  <si>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</si>
  <si>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</si>
  <si>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</si>
  <si>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</si>
  <si>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</si>
  <si>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</si>
  <si>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</si>
  <si>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</si>
  <si>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</si>
  <si>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</si>
  <si>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</si>
  <si>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注　　四捨五入の関係で内訳と計が一致しない場合がある。
資料　平成12年度より、国土交通省建設経済局「公共工事着工統計年度報」が「建設工事
　　　受注動態統計調査報告」に再編・統合された。同時に総工事費評価額、直営工事額
　　　及び労務者延べ就業予定数は不明となった。</t>
  </si>
  <si>
    <t>公   共   工   事</t>
  </si>
  <si>
    <t>平成12年度</t>
  </si>
  <si>
    <t>平成13年度</t>
  </si>
  <si>
    <t>平成14年度</t>
  </si>
  <si>
    <r>
      <t xml:space="preserve">  第１０−１表  目的別工事分類別、施工都道府県別、ブロック別 - </t>
    </r>
    <r>
      <rPr>
        <sz val="12"/>
        <rFont val="ＭＳ Ｐ明朝"/>
        <family val="1"/>
      </rPr>
      <t>工事件数（発注機関別）　</t>
    </r>
  </si>
  <si>
    <r>
      <t xml:space="preserve">   27 治山・治水（再掲、01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05）</t>
    </r>
  </si>
  <si>
    <r>
      <t xml:space="preserve">   28 農林水産（再掲、06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08）</t>
    </r>
  </si>
  <si>
    <t xml:space="preserve">   09 道路（含共同溝工事）(09)</t>
  </si>
  <si>
    <t xml:space="preserve">   12 下水道(12)</t>
  </si>
  <si>
    <t xml:space="preserve">   13 公園・運動競技場施設(13)</t>
  </si>
  <si>
    <t xml:space="preserve">   16 住宅・宿舎(16)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</si>
  <si>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</si>
  <si>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</si>
  <si>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</si>
  <si>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</si>
  <si>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</si>
  <si>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</si>
  <si>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>総  数</t>
  </si>
  <si>
    <t xml:space="preserve">… </t>
  </si>
  <si>
    <t>平成15年度</t>
  </si>
  <si>
    <t>独立行政　　法人</t>
  </si>
  <si>
    <t>8-7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</si>
</sst>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;\-###\ ###\ ##0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 vertical="top" wrapText="1"/>
    </xf>
    <xf numFmtId="0" fontId="6" fillId="0" borderId="7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top" wrapText="1"/>
    </xf>
    <xf numFmtId="0" fontId="6" fillId="0" borderId="8" xfId="0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top" wrapText="1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textRotation="180"/>
    </xf>
    <xf numFmtId="49" fontId="6" fillId="0" borderId="0" xfId="0" applyNumberFormat="1" applyFont="1" applyFill="1" applyBorder="1" applyAlignment="1">
      <alignment/>
    </xf>
    <xf numFmtId="177" fontId="6" fillId="0" borderId="23" xfId="16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177" fontId="6" fillId="0" borderId="34" xfId="0" applyNumberFormat="1" applyFont="1" applyFill="1" applyBorder="1" applyAlignment="1">
      <alignment/>
    </xf>
    <xf numFmtId="177" fontId="6" fillId="0" borderId="35" xfId="0" applyNumberFormat="1" applyFont="1" applyFill="1" applyBorder="1" applyAlignment="1">
      <alignment/>
    </xf>
    <xf numFmtId="177" fontId="6" fillId="0" borderId="34" xfId="16" applyNumberFormat="1" applyFont="1" applyFill="1" applyBorder="1" applyAlignment="1">
      <alignment horizontal="right"/>
    </xf>
    <xf numFmtId="177" fontId="6" fillId="0" borderId="35" xfId="16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38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177" fontId="6" fillId="0" borderId="43" xfId="0" applyNumberFormat="1" applyFont="1" applyFill="1" applyBorder="1" applyAlignment="1">
      <alignment vertical="center" wrapText="1"/>
    </xf>
    <xf numFmtId="177" fontId="6" fillId="0" borderId="44" xfId="0" applyNumberFormat="1" applyFont="1" applyBorder="1" applyAlignment="1">
      <alignment/>
    </xf>
    <xf numFmtId="177" fontId="6" fillId="0" borderId="45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77" fontId="6" fillId="2" borderId="44" xfId="0" applyNumberFormat="1" applyFont="1" applyFill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textRotation="180"/>
    </xf>
    <xf numFmtId="49" fontId="6" fillId="2" borderId="13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177" fontId="6" fillId="2" borderId="50" xfId="0" applyNumberFormat="1" applyFont="1" applyFill="1" applyBorder="1" applyAlignment="1">
      <alignment/>
    </xf>
    <xf numFmtId="177" fontId="6" fillId="2" borderId="13" xfId="16" applyNumberFormat="1" applyFont="1" applyFill="1" applyBorder="1" applyAlignment="1">
      <alignment horizontal="right"/>
    </xf>
    <xf numFmtId="177" fontId="6" fillId="2" borderId="46" xfId="16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17" xfId="0" applyFont="1" applyFill="1" applyBorder="1" applyAlignment="1">
      <alignment horizontal="center" textRotation="180"/>
    </xf>
    <xf numFmtId="49" fontId="6" fillId="2" borderId="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77" fontId="6" fillId="2" borderId="2" xfId="0" applyNumberFormat="1" applyFont="1" applyFill="1" applyBorder="1" applyAlignment="1">
      <alignment/>
    </xf>
    <xf numFmtId="177" fontId="6" fillId="2" borderId="0" xfId="16" applyNumberFormat="1" applyFont="1" applyFill="1" applyBorder="1" applyAlignment="1">
      <alignment horizontal="right"/>
    </xf>
    <xf numFmtId="177" fontId="6" fillId="2" borderId="23" xfId="16" applyNumberFormat="1" applyFont="1" applyFill="1" applyBorder="1" applyAlignment="1">
      <alignment horizontal="right"/>
    </xf>
    <xf numFmtId="0" fontId="6" fillId="2" borderId="47" xfId="0" applyFont="1" applyFill="1" applyBorder="1" applyAlignment="1">
      <alignment horizontal="center" textRotation="180"/>
    </xf>
    <xf numFmtId="49" fontId="6" fillId="2" borderId="48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177" fontId="6" fillId="2" borderId="52" xfId="0" applyNumberFormat="1" applyFont="1" applyFill="1" applyBorder="1" applyAlignment="1">
      <alignment/>
    </xf>
    <xf numFmtId="177" fontId="6" fillId="2" borderId="48" xfId="16" applyNumberFormat="1" applyFont="1" applyFill="1" applyBorder="1" applyAlignment="1">
      <alignment horizontal="right"/>
    </xf>
    <xf numFmtId="177" fontId="6" fillId="2" borderId="49" xfId="16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77" fontId="6" fillId="0" borderId="53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77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5914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620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334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8770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5914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620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45</xdr:row>
      <xdr:rowOff>0</xdr:rowOff>
    </xdr:from>
    <xdr:to>
      <xdr:col>14</xdr:col>
      <xdr:colOff>352425</xdr:colOff>
      <xdr:row>45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334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75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76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77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78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79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80" name="テキスト 100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81" name="テキスト 101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2" name="テキスト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3" name="テキスト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4" name="テキスト 10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5" name="テキスト 10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6877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75914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620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0334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10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11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112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13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14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15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16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117" name="テキスト 100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118" name="テキスト 101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19" name="テキスト 10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0" name="テキスト 10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1" name="テキスト 10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2" name="テキスト 10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8770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75914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620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45</xdr:row>
      <xdr:rowOff>0</xdr:rowOff>
    </xdr:from>
    <xdr:to>
      <xdr:col>14</xdr:col>
      <xdr:colOff>352425</xdr:colOff>
      <xdr:row>45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0334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47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48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G1">
      <selection activeCell="P10" sqref="P10"/>
    </sheetView>
  </sheetViews>
  <sheetFormatPr defaultColWidth="9.00390625" defaultRowHeight="13.5"/>
  <cols>
    <col min="1" max="1" width="1.25" style="1" customWidth="1"/>
    <col min="2" max="2" width="14.125" style="1" customWidth="1"/>
    <col min="3" max="3" width="1.25" style="1" customWidth="1"/>
    <col min="4" max="8" width="12.625" style="1" customWidth="1"/>
    <col min="9" max="9" width="0.6171875" style="1" customWidth="1"/>
    <col min="10" max="10" width="14.125" style="1" customWidth="1"/>
    <col min="11" max="11" width="0.6171875" style="1" customWidth="1"/>
    <col min="12" max="16" width="11.625" style="1" customWidth="1"/>
    <col min="17" max="17" width="10.50390625" style="1" customWidth="1"/>
    <col min="18" max="18" width="2.50390625" style="1" customWidth="1"/>
    <col min="19" max="16384" width="9.00390625" style="1" customWidth="1"/>
  </cols>
  <sheetData>
    <row r="1" spans="5:16" s="9" customFormat="1" ht="19.5" customHeight="1">
      <c r="E1" s="149" t="s">
        <v>108</v>
      </c>
      <c r="F1" s="150" t="s">
        <v>87</v>
      </c>
      <c r="G1" s="150"/>
      <c r="H1" s="150"/>
      <c r="I1" s="12"/>
      <c r="J1" s="150" t="s">
        <v>8</v>
      </c>
      <c r="K1" s="150"/>
      <c r="L1" s="150"/>
      <c r="M1" s="150"/>
      <c r="N1" s="12"/>
      <c r="O1" s="118"/>
      <c r="P1" s="119" t="s">
        <v>0</v>
      </c>
    </row>
    <row r="2" spans="5:16" s="9" customFormat="1" ht="3" customHeight="1">
      <c r="E2" s="12"/>
      <c r="F2" s="12"/>
      <c r="G2" s="12"/>
      <c r="H2" s="12"/>
      <c r="I2" s="12"/>
      <c r="J2" s="20"/>
      <c r="K2" s="20"/>
      <c r="L2" s="20"/>
      <c r="M2" s="20"/>
      <c r="N2" s="12"/>
      <c r="P2" s="11"/>
    </row>
    <row r="3" spans="1:16" ht="28.5" customHeight="1">
      <c r="A3" s="14"/>
      <c r="B3" s="15" t="s">
        <v>1</v>
      </c>
      <c r="C3" s="14"/>
      <c r="D3" s="10" t="s">
        <v>2</v>
      </c>
      <c r="E3" s="10" t="s">
        <v>3</v>
      </c>
      <c r="F3" s="10" t="s">
        <v>4</v>
      </c>
      <c r="G3" s="10" t="s">
        <v>5</v>
      </c>
      <c r="H3" s="16" t="s">
        <v>6</v>
      </c>
      <c r="I3" s="13"/>
      <c r="J3" s="15" t="s">
        <v>1</v>
      </c>
      <c r="K3" s="14"/>
      <c r="L3" s="10" t="s">
        <v>2</v>
      </c>
      <c r="M3" s="10" t="s">
        <v>3</v>
      </c>
      <c r="N3" s="10" t="s">
        <v>4</v>
      </c>
      <c r="O3" s="10" t="s">
        <v>5</v>
      </c>
      <c r="P3" s="16" t="s">
        <v>6</v>
      </c>
    </row>
    <row r="4" spans="1:16" ht="3" customHeight="1">
      <c r="A4" s="2"/>
      <c r="B4" s="2"/>
      <c r="C4" s="2"/>
      <c r="D4" s="4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</row>
    <row r="5" spans="1:16" ht="11.25" customHeight="1">
      <c r="A5" s="2"/>
      <c r="B5" s="116" t="s">
        <v>88</v>
      </c>
      <c r="C5" s="2"/>
      <c r="D5" s="7">
        <v>6591.4227</v>
      </c>
      <c r="E5" s="6" t="s">
        <v>105</v>
      </c>
      <c r="F5" s="6">
        <v>244991.01820000002</v>
      </c>
      <c r="G5" s="6" t="s">
        <v>105</v>
      </c>
      <c r="H5" s="6" t="s">
        <v>105</v>
      </c>
      <c r="I5" s="6"/>
      <c r="J5" s="97" t="s">
        <v>77</v>
      </c>
      <c r="K5" s="2"/>
      <c r="L5" s="7">
        <v>263.0901</v>
      </c>
      <c r="M5" s="6" t="s">
        <v>105</v>
      </c>
      <c r="N5" s="6">
        <v>28620.1222</v>
      </c>
      <c r="O5" s="6" t="s">
        <v>105</v>
      </c>
      <c r="P5" s="6" t="s">
        <v>105</v>
      </c>
    </row>
    <row r="6" spans="1:16" ht="11.25" customHeight="1">
      <c r="A6" s="2"/>
      <c r="B6" s="116" t="s">
        <v>89</v>
      </c>
      <c r="C6" s="2"/>
      <c r="D6" s="7">
        <v>5698.6246999999985</v>
      </c>
      <c r="E6" s="6" t="s">
        <v>105</v>
      </c>
      <c r="F6" s="6">
        <v>182612.50299999994</v>
      </c>
      <c r="G6" s="6" t="s">
        <v>105</v>
      </c>
      <c r="H6" s="6" t="s">
        <v>105</v>
      </c>
      <c r="I6" s="6"/>
      <c r="J6" s="97" t="s">
        <v>78</v>
      </c>
      <c r="K6" s="2"/>
      <c r="L6" s="7">
        <v>37.9859</v>
      </c>
      <c r="M6" s="6" t="s">
        <v>105</v>
      </c>
      <c r="N6" s="6">
        <v>4184.33</v>
      </c>
      <c r="O6" s="6" t="s">
        <v>105</v>
      </c>
      <c r="P6" s="6" t="s">
        <v>105</v>
      </c>
    </row>
    <row r="7" spans="1:16" ht="11.25" customHeight="1">
      <c r="A7" s="2"/>
      <c r="B7" s="116" t="s">
        <v>90</v>
      </c>
      <c r="D7" s="7">
        <v>6040.8309</v>
      </c>
      <c r="E7" s="6" t="s">
        <v>105</v>
      </c>
      <c r="F7" s="6">
        <v>168779.2507</v>
      </c>
      <c r="G7" s="6" t="s">
        <v>105</v>
      </c>
      <c r="H7" s="6" t="s">
        <v>105</v>
      </c>
      <c r="I7" s="6"/>
      <c r="J7" s="97" t="s">
        <v>79</v>
      </c>
      <c r="K7" s="2"/>
      <c r="L7" s="7">
        <v>119.8298</v>
      </c>
      <c r="M7" s="6" t="s">
        <v>105</v>
      </c>
      <c r="N7" s="6">
        <v>7162.2604</v>
      </c>
      <c r="O7" s="6" t="s">
        <v>105</v>
      </c>
      <c r="P7" s="6" t="s">
        <v>105</v>
      </c>
    </row>
    <row r="8" spans="1:16" ht="11.25" customHeight="1">
      <c r="A8" s="2"/>
      <c r="B8" s="106" t="s">
        <v>106</v>
      </c>
      <c r="C8" s="117"/>
      <c r="D8" s="107">
        <v>3360.8602000000014</v>
      </c>
      <c r="E8" s="108" t="s">
        <v>105</v>
      </c>
      <c r="F8" s="108">
        <v>140278.2381</v>
      </c>
      <c r="G8" s="108" t="s">
        <v>105</v>
      </c>
      <c r="H8" s="108" t="s">
        <v>105</v>
      </c>
      <c r="I8" s="6"/>
      <c r="J8" s="97" t="s">
        <v>80</v>
      </c>
      <c r="K8" s="2"/>
      <c r="L8" s="7">
        <v>5.6286</v>
      </c>
      <c r="M8" s="6" t="s">
        <v>105</v>
      </c>
      <c r="N8" s="6">
        <v>267.7434</v>
      </c>
      <c r="O8" s="6" t="s">
        <v>105</v>
      </c>
      <c r="P8" s="6" t="s">
        <v>105</v>
      </c>
    </row>
    <row r="9" spans="1:16" ht="11.25" customHeight="1">
      <c r="A9" s="2"/>
      <c r="D9" s="4"/>
      <c r="I9" s="6"/>
      <c r="J9" s="97" t="s">
        <v>81</v>
      </c>
      <c r="K9" s="2"/>
      <c r="L9" s="7">
        <v>13.3952</v>
      </c>
      <c r="M9" s="6" t="s">
        <v>105</v>
      </c>
      <c r="N9" s="6">
        <v>602.3932</v>
      </c>
      <c r="O9" s="6" t="s">
        <v>105</v>
      </c>
      <c r="P9" s="6" t="s">
        <v>105</v>
      </c>
    </row>
    <row r="10" spans="1:16" ht="11.25" customHeight="1">
      <c r="A10" s="2"/>
      <c r="B10" s="97" t="s">
        <v>71</v>
      </c>
      <c r="C10" s="2"/>
      <c r="D10" s="7">
        <v>575.9627</v>
      </c>
      <c r="E10" s="6" t="s">
        <v>105</v>
      </c>
      <c r="F10" s="6">
        <v>19266.6908</v>
      </c>
      <c r="G10" s="6" t="s">
        <v>105</v>
      </c>
      <c r="H10" s="6" t="s">
        <v>105</v>
      </c>
      <c r="I10" s="6"/>
      <c r="J10" s="97" t="s">
        <v>82</v>
      </c>
      <c r="K10" s="2"/>
      <c r="L10" s="7">
        <v>32.4286</v>
      </c>
      <c r="M10" s="6" t="s">
        <v>105</v>
      </c>
      <c r="N10" s="6">
        <v>5488.4294</v>
      </c>
      <c r="O10" s="6" t="s">
        <v>105</v>
      </c>
      <c r="P10" s="6" t="s">
        <v>105</v>
      </c>
    </row>
    <row r="11" spans="1:16" ht="11.25" customHeight="1">
      <c r="A11" s="2"/>
      <c r="B11" s="97" t="s">
        <v>72</v>
      </c>
      <c r="C11" s="2"/>
      <c r="D11" s="7">
        <v>462.3638</v>
      </c>
      <c r="E11" s="6" t="s">
        <v>105</v>
      </c>
      <c r="F11" s="6">
        <v>11159.9875</v>
      </c>
      <c r="G11" s="6" t="s">
        <v>105</v>
      </c>
      <c r="H11" s="6" t="s">
        <v>105</v>
      </c>
      <c r="I11" s="6"/>
      <c r="J11" s="97" t="s">
        <v>83</v>
      </c>
      <c r="K11" s="2"/>
      <c r="L11" s="7">
        <v>10.3666</v>
      </c>
      <c r="M11" s="6" t="s">
        <v>105</v>
      </c>
      <c r="N11" s="6">
        <v>225.9157</v>
      </c>
      <c r="O11" s="6" t="s">
        <v>105</v>
      </c>
      <c r="P11" s="6" t="s">
        <v>105</v>
      </c>
    </row>
    <row r="12" spans="1:16" ht="11.25" customHeight="1">
      <c r="A12" s="2"/>
      <c r="B12" s="97" t="s">
        <v>73</v>
      </c>
      <c r="C12" s="2"/>
      <c r="D12" s="7">
        <v>945.7293</v>
      </c>
      <c r="E12" s="6" t="s">
        <v>105</v>
      </c>
      <c r="F12" s="6">
        <v>35581.792</v>
      </c>
      <c r="G12" s="6" t="s">
        <v>105</v>
      </c>
      <c r="H12" s="6" t="s">
        <v>105</v>
      </c>
      <c r="I12" s="6"/>
      <c r="J12" s="97" t="s">
        <v>84</v>
      </c>
      <c r="K12" s="2"/>
      <c r="L12" s="7">
        <v>7.7884</v>
      </c>
      <c r="M12" s="6" t="s">
        <v>105</v>
      </c>
      <c r="N12" s="6">
        <v>118.5374</v>
      </c>
      <c r="O12" s="6" t="s">
        <v>105</v>
      </c>
      <c r="P12" s="6" t="s">
        <v>105</v>
      </c>
    </row>
    <row r="13" spans="1:16" ht="11.25" customHeight="1">
      <c r="A13" s="2"/>
      <c r="B13" s="97" t="s">
        <v>74</v>
      </c>
      <c r="C13" s="2"/>
      <c r="D13" s="7">
        <v>39.4458</v>
      </c>
      <c r="E13" s="6" t="s">
        <v>105</v>
      </c>
      <c r="F13" s="6">
        <v>2907.9795</v>
      </c>
      <c r="G13" s="6" t="s">
        <v>105</v>
      </c>
      <c r="H13" s="6" t="s">
        <v>105</v>
      </c>
      <c r="I13" s="6"/>
      <c r="J13" s="146" t="s">
        <v>85</v>
      </c>
      <c r="K13" s="17"/>
      <c r="L13" s="147">
        <v>54.0345</v>
      </c>
      <c r="M13" s="148" t="s">
        <v>105</v>
      </c>
      <c r="N13" s="148">
        <v>1501.3558</v>
      </c>
      <c r="O13" s="148" t="s">
        <v>105</v>
      </c>
      <c r="P13" s="148" t="s">
        <v>105</v>
      </c>
    </row>
    <row r="14" spans="1:16" ht="11.25" customHeight="1">
      <c r="A14" s="2"/>
      <c r="B14" s="97" t="s">
        <v>75</v>
      </c>
      <c r="C14" s="2"/>
      <c r="D14" s="7">
        <v>689.620900000001</v>
      </c>
      <c r="E14" s="6" t="s">
        <v>105</v>
      </c>
      <c r="F14" s="6">
        <v>20805.6145</v>
      </c>
      <c r="G14" s="6" t="s">
        <v>105</v>
      </c>
      <c r="H14" s="6" t="s">
        <v>105</v>
      </c>
      <c r="I14" s="6"/>
      <c r="J14" s="3"/>
      <c r="K14" s="3"/>
      <c r="L14" s="3"/>
      <c r="M14" s="3"/>
      <c r="N14" s="3"/>
      <c r="O14" s="3"/>
      <c r="P14" s="3"/>
    </row>
    <row r="15" spans="1:16" ht="11.25" customHeight="1">
      <c r="A15" s="2"/>
      <c r="B15" s="97" t="s">
        <v>76</v>
      </c>
      <c r="C15" s="2"/>
      <c r="D15" s="7">
        <v>103.19</v>
      </c>
      <c r="E15" s="6" t="s">
        <v>105</v>
      </c>
      <c r="F15" s="6">
        <v>2385.0863</v>
      </c>
      <c r="G15" s="6" t="s">
        <v>105</v>
      </c>
      <c r="H15" s="6" t="s">
        <v>105</v>
      </c>
      <c r="I15" s="6"/>
      <c r="J15" s="97"/>
      <c r="K15" s="2"/>
      <c r="L15" s="6"/>
      <c r="M15" s="6"/>
      <c r="N15" s="6"/>
      <c r="O15" s="6"/>
      <c r="P15" s="6"/>
    </row>
    <row r="16" spans="1:16" ht="3" customHeight="1">
      <c r="A16" s="8"/>
      <c r="B16" s="8"/>
      <c r="C16" s="8"/>
      <c r="D16" s="5"/>
      <c r="E16" s="8"/>
      <c r="F16" s="8"/>
      <c r="G16" s="8"/>
      <c r="H16" s="8"/>
      <c r="I16" s="6"/>
      <c r="J16" s="2"/>
      <c r="K16" s="2"/>
      <c r="L16" s="2"/>
      <c r="M16" s="2"/>
      <c r="N16" s="2"/>
      <c r="O16" s="2"/>
      <c r="P16" s="2"/>
    </row>
    <row r="17" spans="1:16" ht="6" customHeight="1">
      <c r="A17" s="3"/>
      <c r="B17" s="3"/>
      <c r="C17" s="3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</row>
    <row r="18" spans="1:12" ht="45" customHeight="1">
      <c r="A18" s="18" t="s">
        <v>7</v>
      </c>
      <c r="B18" s="151" t="s">
        <v>86</v>
      </c>
      <c r="C18" s="151"/>
      <c r="D18" s="151"/>
      <c r="E18" s="151"/>
      <c r="F18" s="151"/>
      <c r="G18" s="151"/>
      <c r="H18" s="19"/>
      <c r="I18" s="19"/>
      <c r="J18" s="19"/>
      <c r="K18" s="19"/>
      <c r="L18" s="19"/>
    </row>
    <row r="19" ht="10.5">
      <c r="I19" s="2"/>
    </row>
    <row r="21" ht="10.5">
      <c r="L21" s="108"/>
    </row>
    <row r="22" ht="10.5">
      <c r="L22" s="108"/>
    </row>
    <row r="23" ht="10.5">
      <c r="L23" s="108"/>
    </row>
    <row r="24" ht="10.5">
      <c r="L24" s="108"/>
    </row>
    <row r="25" ht="10.5">
      <c r="L25" s="108"/>
    </row>
    <row r="26" ht="10.5">
      <c r="L26" s="108"/>
    </row>
    <row r="27" ht="10.5">
      <c r="L27" s="108"/>
    </row>
    <row r="28" ht="10.5">
      <c r="L28" s="108"/>
    </row>
    <row r="29" ht="10.5">
      <c r="L29" s="108"/>
    </row>
    <row r="30" ht="10.5">
      <c r="L30" s="108"/>
    </row>
    <row r="31" ht="10.5">
      <c r="L31" s="108"/>
    </row>
    <row r="32" ht="10.5">
      <c r="L32" s="108"/>
    </row>
    <row r="33" ht="10.5">
      <c r="L33" s="108"/>
    </row>
    <row r="34" ht="10.5">
      <c r="L34" s="108"/>
    </row>
    <row r="35" ht="10.5">
      <c r="L35" s="108"/>
    </row>
    <row r="36" ht="10.5">
      <c r="L36" s="108"/>
    </row>
  </sheetData>
  <mergeCells count="3">
    <mergeCell ref="J1:M1"/>
    <mergeCell ref="B18:G18"/>
    <mergeCell ref="F1:H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="85" zoomScaleNormal="85" workbookViewId="0" topLeftCell="A4">
      <pane xSplit="3" ySplit="4" topLeftCell="D59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75" sqref="D75:D83"/>
    </sheetView>
  </sheetViews>
  <sheetFormatPr defaultColWidth="9.00390625" defaultRowHeight="13.5"/>
  <cols>
    <col min="1" max="1" width="2.625" style="0" customWidth="1"/>
    <col min="2" max="2" width="29.50390625" style="0" bestFit="1" customWidth="1"/>
    <col min="3" max="3" width="2.625" style="0" customWidth="1"/>
  </cols>
  <sheetData>
    <row r="1" spans="1:21" s="24" customFormat="1" ht="13.5">
      <c r="A1" s="21" t="s">
        <v>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3"/>
      <c r="S1" s="23"/>
      <c r="T1" s="23"/>
      <c r="U1" s="23"/>
    </row>
    <row r="2" spans="1:16" s="27" customFormat="1" ht="19.5" customHeight="1">
      <c r="A2" s="25"/>
      <c r="B2" s="25"/>
      <c r="C2" s="25"/>
      <c r="D2" s="25" t="s">
        <v>91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s="24" customFormat="1" ht="11.25" customHeight="1">
      <c r="A3" s="28"/>
      <c r="B3" s="28"/>
      <c r="C3" s="29"/>
      <c r="D3" s="28"/>
      <c r="E3" s="28"/>
      <c r="F3" s="28"/>
      <c r="G3" s="28"/>
      <c r="H3" s="28"/>
      <c r="I3" s="28"/>
      <c r="J3" s="29" t="s">
        <v>10</v>
      </c>
      <c r="K3" s="28"/>
      <c r="L3" s="28"/>
      <c r="M3" s="28"/>
      <c r="N3" s="28"/>
      <c r="O3" s="28"/>
      <c r="P3" s="28"/>
    </row>
    <row r="4" spans="1:16" s="24" customFormat="1" ht="14.25" thickBot="1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30"/>
      <c r="M4" s="28"/>
      <c r="N4" s="22"/>
      <c r="O4" s="31" t="s">
        <v>11</v>
      </c>
      <c r="P4" s="28"/>
    </row>
    <row r="5" spans="1:21" s="24" customFormat="1" ht="14.25" customHeight="1">
      <c r="A5" s="57"/>
      <c r="B5" s="58"/>
      <c r="C5" s="59"/>
      <c r="D5" s="60" t="s">
        <v>12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33"/>
      <c r="Q5" s="23"/>
      <c r="R5" s="23"/>
      <c r="S5" s="23"/>
      <c r="T5" s="23"/>
      <c r="U5" s="23"/>
    </row>
    <row r="6" spans="1:21" s="24" customFormat="1" ht="11.25" customHeight="1">
      <c r="A6" s="63"/>
      <c r="B6" s="34"/>
      <c r="C6" s="35"/>
      <c r="D6" s="36"/>
      <c r="E6" s="37"/>
      <c r="F6" s="32"/>
      <c r="G6" s="32"/>
      <c r="H6" s="32"/>
      <c r="I6" s="32"/>
      <c r="J6" s="38"/>
      <c r="K6" s="37"/>
      <c r="L6" s="32"/>
      <c r="M6" s="32"/>
      <c r="N6" s="32"/>
      <c r="O6" s="64"/>
      <c r="P6" s="33"/>
      <c r="Q6" s="23"/>
      <c r="R6" s="23"/>
      <c r="S6" s="23"/>
      <c r="T6" s="23"/>
      <c r="U6" s="23"/>
    </row>
    <row r="7" spans="1:21" s="24" customFormat="1" ht="36.75" customHeight="1">
      <c r="A7" s="65" t="s">
        <v>13</v>
      </c>
      <c r="B7" s="39"/>
      <c r="C7" s="40"/>
      <c r="D7" s="41" t="s">
        <v>14</v>
      </c>
      <c r="E7" s="42" t="s">
        <v>15</v>
      </c>
      <c r="F7" s="43" t="s">
        <v>16</v>
      </c>
      <c r="G7" s="44" t="s">
        <v>17</v>
      </c>
      <c r="H7" s="44" t="s">
        <v>18</v>
      </c>
      <c r="I7" s="43" t="s">
        <v>107</v>
      </c>
      <c r="J7" s="43" t="s">
        <v>19</v>
      </c>
      <c r="K7" s="42" t="s">
        <v>20</v>
      </c>
      <c r="L7" s="44" t="s">
        <v>21</v>
      </c>
      <c r="M7" s="44" t="s">
        <v>22</v>
      </c>
      <c r="N7" s="43" t="s">
        <v>23</v>
      </c>
      <c r="O7" s="66" t="s">
        <v>24</v>
      </c>
      <c r="P7" s="33"/>
      <c r="Q7" s="23"/>
      <c r="R7" s="23"/>
      <c r="S7" s="23"/>
      <c r="T7" s="23"/>
      <c r="U7" s="23"/>
    </row>
    <row r="8" spans="1:21" s="50" customFormat="1" ht="11.25" customHeight="1">
      <c r="A8" s="67"/>
      <c r="B8" s="45"/>
      <c r="C8" s="46"/>
      <c r="D8" s="47"/>
      <c r="E8" s="48"/>
      <c r="F8" s="47"/>
      <c r="G8" s="48"/>
      <c r="H8" s="48"/>
      <c r="I8" s="48"/>
      <c r="J8" s="47"/>
      <c r="K8" s="48"/>
      <c r="L8" s="48"/>
      <c r="M8" s="48"/>
      <c r="N8" s="47"/>
      <c r="O8" s="68"/>
      <c r="P8" s="33"/>
      <c r="Q8" s="49"/>
      <c r="R8" s="49"/>
      <c r="S8" s="49"/>
      <c r="T8" s="49"/>
      <c r="U8" s="49"/>
    </row>
    <row r="9" spans="1:21" s="24" customFormat="1" ht="11.25" customHeight="1">
      <c r="A9" s="69"/>
      <c r="B9" s="70" t="s">
        <v>25</v>
      </c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71"/>
      <c r="P9" s="54"/>
      <c r="Q9" s="55"/>
      <c r="R9" s="23"/>
      <c r="S9" s="23"/>
      <c r="T9" s="23"/>
      <c r="U9" s="23"/>
    </row>
    <row r="10" spans="1:21" s="24" customFormat="1" ht="11.25" customHeight="1">
      <c r="A10" s="69"/>
      <c r="B10" s="70" t="s">
        <v>26</v>
      </c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1"/>
      <c r="P10" s="54"/>
      <c r="Q10" s="55"/>
      <c r="R10" s="23"/>
      <c r="S10" s="23"/>
      <c r="T10" s="23"/>
      <c r="U10" s="23"/>
    </row>
    <row r="11" spans="1:21" s="24" customFormat="1" ht="11.25" customHeight="1">
      <c r="A11" s="69"/>
      <c r="B11" s="70" t="s">
        <v>27</v>
      </c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1"/>
      <c r="P11" s="54"/>
      <c r="Q11" s="55"/>
      <c r="R11" s="23"/>
      <c r="S11" s="23"/>
      <c r="T11" s="23"/>
      <c r="U11" s="23"/>
    </row>
    <row r="12" spans="1:21" s="24" customFormat="1" ht="11.25" customHeight="1">
      <c r="A12" s="69"/>
      <c r="B12" s="70" t="s">
        <v>28</v>
      </c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P12" s="54"/>
      <c r="Q12" s="55"/>
      <c r="R12" s="23"/>
      <c r="S12" s="23"/>
      <c r="T12" s="23"/>
      <c r="U12" s="23"/>
    </row>
    <row r="13" spans="1:21" s="24" customFormat="1" ht="11.25" customHeight="1">
      <c r="A13" s="69"/>
      <c r="B13" s="70" t="s">
        <v>29</v>
      </c>
      <c r="C13" s="51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71"/>
      <c r="P13" s="54"/>
      <c r="Q13" s="55"/>
      <c r="R13" s="23"/>
      <c r="S13" s="23"/>
      <c r="T13" s="23"/>
      <c r="U13" s="23"/>
    </row>
    <row r="14" spans="1:21" s="24" customFormat="1" ht="11.25" customHeight="1">
      <c r="A14" s="69"/>
      <c r="B14" s="70" t="s">
        <v>30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71"/>
      <c r="P14" s="54"/>
      <c r="Q14" s="55"/>
      <c r="R14" s="23"/>
      <c r="S14" s="23"/>
      <c r="T14" s="23"/>
      <c r="U14" s="23"/>
    </row>
    <row r="15" spans="1:21" s="24" customFormat="1" ht="11.25" customHeight="1">
      <c r="A15" s="69"/>
      <c r="B15" s="70" t="s">
        <v>31</v>
      </c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1"/>
      <c r="P15" s="54"/>
      <c r="Q15" s="55"/>
      <c r="R15" s="23"/>
      <c r="S15" s="23"/>
      <c r="T15" s="23"/>
      <c r="U15" s="23"/>
    </row>
    <row r="16" spans="1:21" s="24" customFormat="1" ht="11.25" customHeight="1">
      <c r="A16" s="69"/>
      <c r="B16" s="70" t="s">
        <v>32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71"/>
      <c r="P16" s="54"/>
      <c r="Q16" s="55"/>
      <c r="R16" s="23"/>
      <c r="S16" s="23"/>
      <c r="T16" s="23"/>
      <c r="U16" s="23"/>
    </row>
    <row r="17" spans="1:21" s="24" customFormat="1" ht="11.25" customHeight="1">
      <c r="A17" s="69"/>
      <c r="B17" s="70" t="s">
        <v>33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1"/>
      <c r="P17" s="54"/>
      <c r="Q17" s="55"/>
      <c r="R17" s="23"/>
      <c r="S17" s="23"/>
      <c r="T17" s="23"/>
      <c r="U17" s="23"/>
    </row>
    <row r="18" spans="1:21" s="129" customFormat="1" ht="11.25" customHeight="1">
      <c r="A18" s="130"/>
      <c r="B18" s="131" t="s">
        <v>34</v>
      </c>
      <c r="C18" s="132"/>
      <c r="D18" s="133">
        <v>945.7293</v>
      </c>
      <c r="E18" s="134">
        <v>107.2703</v>
      </c>
      <c r="F18" s="134">
        <v>90.4198</v>
      </c>
      <c r="G18" s="134">
        <v>16.8505</v>
      </c>
      <c r="H18" s="134">
        <v>0</v>
      </c>
      <c r="I18" s="134">
        <v>0</v>
      </c>
      <c r="J18" s="134">
        <v>0</v>
      </c>
      <c r="K18" s="134">
        <v>838.459</v>
      </c>
      <c r="L18" s="134">
        <v>402.0378</v>
      </c>
      <c r="M18" s="134">
        <v>398.4776</v>
      </c>
      <c r="N18" s="134">
        <v>15.2674</v>
      </c>
      <c r="O18" s="135">
        <v>22.6762</v>
      </c>
      <c r="P18" s="126"/>
      <c r="Q18" s="127"/>
      <c r="R18" s="128"/>
      <c r="S18" s="128"/>
      <c r="T18" s="128"/>
      <c r="U18" s="128"/>
    </row>
    <row r="19" spans="1:21" s="24" customFormat="1" ht="11.25" customHeight="1">
      <c r="A19" s="69"/>
      <c r="B19" s="70" t="s">
        <v>35</v>
      </c>
      <c r="C19" s="5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71"/>
      <c r="P19" s="54"/>
      <c r="Q19" s="55"/>
      <c r="R19" s="23"/>
      <c r="S19" s="23"/>
      <c r="T19" s="23"/>
      <c r="U19" s="23"/>
    </row>
    <row r="20" spans="1:21" s="24" customFormat="1" ht="11.25" customHeight="1">
      <c r="A20" s="69"/>
      <c r="B20" s="70" t="s">
        <v>36</v>
      </c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71"/>
      <c r="P20" s="54"/>
      <c r="Q20" s="55"/>
      <c r="R20" s="23"/>
      <c r="S20" s="23"/>
      <c r="T20" s="23"/>
      <c r="U20" s="23"/>
    </row>
    <row r="21" spans="1:21" s="129" customFormat="1" ht="11.25" customHeight="1">
      <c r="A21" s="130"/>
      <c r="B21" s="131" t="s">
        <v>37</v>
      </c>
      <c r="C21" s="132"/>
      <c r="D21" s="133">
        <v>689.620900000001</v>
      </c>
      <c r="E21" s="134">
        <v>11.4405</v>
      </c>
      <c r="F21" s="134">
        <v>0</v>
      </c>
      <c r="G21" s="134">
        <v>0</v>
      </c>
      <c r="H21" s="134">
        <v>11.4405</v>
      </c>
      <c r="I21" s="134">
        <v>0</v>
      </c>
      <c r="J21" s="134">
        <v>0</v>
      </c>
      <c r="K21" s="134">
        <v>678.180400000001</v>
      </c>
      <c r="L21" s="134">
        <v>37.0598</v>
      </c>
      <c r="M21" s="134">
        <v>616.108700000001</v>
      </c>
      <c r="N21" s="134">
        <v>15.3833</v>
      </c>
      <c r="O21" s="135">
        <v>9.6286</v>
      </c>
      <c r="P21" s="126"/>
      <c r="Q21" s="127"/>
      <c r="R21" s="128"/>
      <c r="S21" s="128"/>
      <c r="T21" s="128"/>
      <c r="U21" s="128"/>
    </row>
    <row r="22" spans="1:21" s="129" customFormat="1" ht="11.25" customHeight="1">
      <c r="A22" s="130"/>
      <c r="B22" s="131" t="s">
        <v>38</v>
      </c>
      <c r="C22" s="132"/>
      <c r="D22" s="133">
        <v>103.19</v>
      </c>
      <c r="E22" s="134">
        <v>7.7884</v>
      </c>
      <c r="F22" s="134">
        <v>6.2051</v>
      </c>
      <c r="G22" s="134">
        <v>0</v>
      </c>
      <c r="H22" s="134">
        <v>1.5833</v>
      </c>
      <c r="I22" s="134">
        <v>0</v>
      </c>
      <c r="J22" s="134">
        <v>0</v>
      </c>
      <c r="K22" s="134">
        <v>95.4016</v>
      </c>
      <c r="L22" s="134">
        <v>28.7317</v>
      </c>
      <c r="M22" s="134">
        <v>65.2413</v>
      </c>
      <c r="N22" s="134">
        <v>1.4286</v>
      </c>
      <c r="O22" s="135">
        <v>0</v>
      </c>
      <c r="P22" s="126"/>
      <c r="Q22" s="127"/>
      <c r="R22" s="128"/>
      <c r="S22" s="128"/>
      <c r="T22" s="128"/>
      <c r="U22" s="128"/>
    </row>
    <row r="23" spans="1:21" s="24" customFormat="1" ht="11.25" customHeight="1">
      <c r="A23" s="69"/>
      <c r="B23" s="70" t="s">
        <v>39</v>
      </c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71"/>
      <c r="P23" s="54"/>
      <c r="Q23" s="55"/>
      <c r="R23" s="23"/>
      <c r="S23" s="23"/>
      <c r="T23" s="23"/>
      <c r="U23" s="23"/>
    </row>
    <row r="24" spans="1:21" s="24" customFormat="1" ht="11.25" customHeight="1">
      <c r="A24" s="69"/>
      <c r="B24" s="70" t="s">
        <v>40</v>
      </c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71"/>
      <c r="P24" s="54"/>
      <c r="Q24" s="55"/>
      <c r="R24" s="23"/>
      <c r="S24" s="23"/>
      <c r="T24" s="23"/>
      <c r="U24" s="23"/>
    </row>
    <row r="25" spans="1:21" s="129" customFormat="1" ht="11.25" customHeight="1">
      <c r="A25" s="130"/>
      <c r="B25" s="131" t="s">
        <v>41</v>
      </c>
      <c r="C25" s="132"/>
      <c r="D25" s="133">
        <v>37.9859</v>
      </c>
      <c r="E25" s="134">
        <v>14.417</v>
      </c>
      <c r="F25" s="134">
        <v>3.6</v>
      </c>
      <c r="G25" s="134">
        <v>1.5833</v>
      </c>
      <c r="H25" s="134">
        <v>6.2051</v>
      </c>
      <c r="I25" s="134">
        <v>1.6</v>
      </c>
      <c r="J25" s="134">
        <v>1.4286</v>
      </c>
      <c r="K25" s="134">
        <v>23.5689</v>
      </c>
      <c r="L25" s="134">
        <v>3.1833</v>
      </c>
      <c r="M25" s="134">
        <v>16.2023</v>
      </c>
      <c r="N25" s="134">
        <v>2.6</v>
      </c>
      <c r="O25" s="135">
        <v>1.5833</v>
      </c>
      <c r="P25" s="126"/>
      <c r="Q25" s="127"/>
      <c r="R25" s="128"/>
      <c r="S25" s="128"/>
      <c r="T25" s="128"/>
      <c r="U25" s="128"/>
    </row>
    <row r="26" spans="1:21" s="129" customFormat="1" ht="11.25" customHeight="1">
      <c r="A26" s="130"/>
      <c r="B26" s="131" t="s">
        <v>42</v>
      </c>
      <c r="C26" s="132"/>
      <c r="D26" s="133">
        <v>33.8575</v>
      </c>
      <c r="E26" s="134">
        <v>10.7884</v>
      </c>
      <c r="F26" s="134">
        <v>10.7884</v>
      </c>
      <c r="G26" s="134">
        <v>0</v>
      </c>
      <c r="H26" s="134">
        <v>0</v>
      </c>
      <c r="I26" s="134">
        <v>0</v>
      </c>
      <c r="J26" s="134">
        <v>0</v>
      </c>
      <c r="K26" s="134">
        <v>23.0691</v>
      </c>
      <c r="L26" s="134">
        <v>3.4286</v>
      </c>
      <c r="M26" s="134">
        <v>9.8572</v>
      </c>
      <c r="N26" s="134">
        <v>0</v>
      </c>
      <c r="O26" s="135">
        <v>9.7833</v>
      </c>
      <c r="P26" s="126"/>
      <c r="Q26" s="127"/>
      <c r="R26" s="128"/>
      <c r="S26" s="128"/>
      <c r="T26" s="128"/>
      <c r="U26" s="128"/>
    </row>
    <row r="27" spans="1:21" s="129" customFormat="1" ht="11.25" customHeight="1">
      <c r="A27" s="130"/>
      <c r="B27" s="131" t="s">
        <v>43</v>
      </c>
      <c r="C27" s="132"/>
      <c r="D27" s="133">
        <v>5.6286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5.6286</v>
      </c>
      <c r="L27" s="134">
        <v>0</v>
      </c>
      <c r="M27" s="134">
        <v>5.6286</v>
      </c>
      <c r="N27" s="134">
        <v>0</v>
      </c>
      <c r="O27" s="135">
        <v>0</v>
      </c>
      <c r="P27" s="126"/>
      <c r="Q27" s="127"/>
      <c r="R27" s="128"/>
      <c r="S27" s="128"/>
      <c r="T27" s="128"/>
      <c r="U27" s="128"/>
    </row>
    <row r="28" spans="1:21" s="129" customFormat="1" ht="11.25" customHeight="1">
      <c r="A28" s="130"/>
      <c r="B28" s="131" t="s">
        <v>44</v>
      </c>
      <c r="C28" s="132"/>
      <c r="D28" s="133">
        <v>13.3952</v>
      </c>
      <c r="E28" s="134">
        <v>2</v>
      </c>
      <c r="F28" s="134">
        <v>0</v>
      </c>
      <c r="G28" s="134">
        <v>0</v>
      </c>
      <c r="H28" s="134">
        <v>2</v>
      </c>
      <c r="I28" s="134">
        <v>0</v>
      </c>
      <c r="J28" s="134">
        <v>0</v>
      </c>
      <c r="K28" s="134">
        <v>11.3952</v>
      </c>
      <c r="L28" s="134">
        <v>0</v>
      </c>
      <c r="M28" s="134">
        <v>5.5952</v>
      </c>
      <c r="N28" s="134">
        <v>0</v>
      </c>
      <c r="O28" s="135">
        <v>5.8</v>
      </c>
      <c r="P28" s="126"/>
      <c r="Q28" s="127"/>
      <c r="R28" s="128"/>
      <c r="S28" s="128"/>
      <c r="T28" s="128"/>
      <c r="U28" s="128"/>
    </row>
    <row r="29" spans="1:21" s="129" customFormat="1" ht="11.25" customHeight="1">
      <c r="A29" s="130"/>
      <c r="B29" s="131" t="s">
        <v>45</v>
      </c>
      <c r="C29" s="132"/>
      <c r="D29" s="133">
        <v>32.4286</v>
      </c>
      <c r="E29" s="134">
        <v>30</v>
      </c>
      <c r="F29" s="134">
        <v>0</v>
      </c>
      <c r="G29" s="134">
        <v>13</v>
      </c>
      <c r="H29" s="134">
        <v>0</v>
      </c>
      <c r="I29" s="134">
        <v>17</v>
      </c>
      <c r="J29" s="134">
        <v>0</v>
      </c>
      <c r="K29" s="134">
        <v>2.4286</v>
      </c>
      <c r="L29" s="134">
        <v>0</v>
      </c>
      <c r="M29" s="134">
        <v>0</v>
      </c>
      <c r="N29" s="134">
        <v>2.4286</v>
      </c>
      <c r="O29" s="135">
        <v>0</v>
      </c>
      <c r="P29" s="126"/>
      <c r="Q29" s="127"/>
      <c r="R29" s="128"/>
      <c r="S29" s="128"/>
      <c r="T29" s="128"/>
      <c r="U29" s="128"/>
    </row>
    <row r="30" spans="1:21" s="129" customFormat="1" ht="11.25" customHeight="1">
      <c r="A30" s="130"/>
      <c r="B30" s="131" t="s">
        <v>46</v>
      </c>
      <c r="C30" s="132"/>
      <c r="D30" s="133">
        <v>10.3666</v>
      </c>
      <c r="E30" s="134">
        <v>10.3666</v>
      </c>
      <c r="F30" s="134">
        <v>0</v>
      </c>
      <c r="G30" s="134">
        <v>0</v>
      </c>
      <c r="H30" s="134">
        <v>0</v>
      </c>
      <c r="I30" s="134">
        <v>0</v>
      </c>
      <c r="J30" s="134">
        <v>10.3666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26"/>
      <c r="Q30" s="127"/>
      <c r="R30" s="128"/>
      <c r="S30" s="128"/>
      <c r="T30" s="128"/>
      <c r="U30" s="128"/>
    </row>
    <row r="31" spans="1:21" s="129" customFormat="1" ht="11.25" customHeight="1">
      <c r="A31" s="130"/>
      <c r="B31" s="131" t="s">
        <v>47</v>
      </c>
      <c r="C31" s="132"/>
      <c r="D31" s="133">
        <v>7.7884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7.7884</v>
      </c>
      <c r="L31" s="134">
        <v>0</v>
      </c>
      <c r="M31" s="134">
        <v>0</v>
      </c>
      <c r="N31" s="134">
        <v>7.7884</v>
      </c>
      <c r="O31" s="135">
        <v>0</v>
      </c>
      <c r="P31" s="126"/>
      <c r="Q31" s="127"/>
      <c r="R31" s="128"/>
      <c r="S31" s="128"/>
      <c r="T31" s="128"/>
      <c r="U31" s="128"/>
    </row>
    <row r="32" spans="1:21" s="24" customFormat="1" ht="11.25" customHeight="1">
      <c r="A32" s="69"/>
      <c r="B32" s="70" t="s">
        <v>48</v>
      </c>
      <c r="C32" s="51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71"/>
      <c r="P32" s="54"/>
      <c r="Q32" s="55"/>
      <c r="R32" s="23"/>
      <c r="S32" s="23"/>
      <c r="T32" s="23"/>
      <c r="U32" s="23"/>
    </row>
    <row r="33" spans="1:21" s="24" customFormat="1" ht="11.25" customHeight="1">
      <c r="A33" s="69"/>
      <c r="B33" s="70" t="s">
        <v>49</v>
      </c>
      <c r="C33" s="51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1"/>
      <c r="P33" s="54"/>
      <c r="Q33" s="55"/>
      <c r="R33" s="23"/>
      <c r="S33" s="23"/>
      <c r="T33" s="23"/>
      <c r="U33" s="23"/>
    </row>
    <row r="34" spans="1:21" s="129" customFormat="1" ht="11.25" customHeight="1">
      <c r="A34" s="130"/>
      <c r="B34" s="131" t="s">
        <v>50</v>
      </c>
      <c r="C34" s="132"/>
      <c r="D34" s="133">
        <v>3.2593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3.2593</v>
      </c>
      <c r="L34" s="134">
        <v>0</v>
      </c>
      <c r="M34" s="134">
        <v>0</v>
      </c>
      <c r="N34" s="134">
        <v>0</v>
      </c>
      <c r="O34" s="135">
        <v>3.2593</v>
      </c>
      <c r="P34" s="126"/>
      <c r="Q34" s="127"/>
      <c r="R34" s="128"/>
      <c r="S34" s="128"/>
      <c r="T34" s="128"/>
      <c r="U34" s="128"/>
    </row>
    <row r="35" spans="1:21" s="129" customFormat="1" ht="11.25" customHeight="1" thickBot="1">
      <c r="A35" s="130"/>
      <c r="B35" s="131" t="s">
        <v>51</v>
      </c>
      <c r="C35" s="132"/>
      <c r="D35" s="133">
        <v>82.713</v>
      </c>
      <c r="E35" s="134">
        <v>19.3289</v>
      </c>
      <c r="F35" s="134">
        <v>19.3289</v>
      </c>
      <c r="G35" s="134">
        <v>0</v>
      </c>
      <c r="H35" s="134">
        <v>0</v>
      </c>
      <c r="I35" s="134">
        <v>0</v>
      </c>
      <c r="J35" s="134">
        <v>0</v>
      </c>
      <c r="K35" s="134">
        <v>63.3841</v>
      </c>
      <c r="L35" s="134">
        <v>8.8572</v>
      </c>
      <c r="M35" s="134">
        <v>47.1603</v>
      </c>
      <c r="N35" s="134">
        <v>0</v>
      </c>
      <c r="O35" s="135">
        <v>7.3666</v>
      </c>
      <c r="P35" s="126"/>
      <c r="Q35" s="127"/>
      <c r="R35" s="128"/>
      <c r="S35" s="128"/>
      <c r="T35" s="128"/>
      <c r="U35" s="128"/>
    </row>
    <row r="36" spans="1:21" s="129" customFormat="1" ht="11.25" customHeight="1">
      <c r="A36" s="120"/>
      <c r="B36" s="121" t="s">
        <v>92</v>
      </c>
      <c r="C36" s="122"/>
      <c r="D36" s="123">
        <v>575.9627</v>
      </c>
      <c r="E36" s="124">
        <v>118.379</v>
      </c>
      <c r="F36" s="124">
        <v>115.5218</v>
      </c>
      <c r="G36" s="124">
        <v>0</v>
      </c>
      <c r="H36" s="124">
        <v>0</v>
      </c>
      <c r="I36" s="124">
        <v>0</v>
      </c>
      <c r="J36" s="124">
        <v>2.8572</v>
      </c>
      <c r="K36" s="124">
        <v>457.5837</v>
      </c>
      <c r="L36" s="124">
        <v>403.9845</v>
      </c>
      <c r="M36" s="124">
        <v>53.5992</v>
      </c>
      <c r="N36" s="124">
        <v>0</v>
      </c>
      <c r="O36" s="125">
        <v>0</v>
      </c>
      <c r="P36" s="126"/>
      <c r="Q36" s="127"/>
      <c r="R36" s="128"/>
      <c r="S36" s="128"/>
      <c r="T36" s="128"/>
      <c r="U36" s="128"/>
    </row>
    <row r="37" spans="1:21" s="129" customFormat="1" ht="11.25" customHeight="1">
      <c r="A37" s="130"/>
      <c r="B37" s="131" t="s">
        <v>93</v>
      </c>
      <c r="C37" s="132"/>
      <c r="D37" s="133">
        <v>462.3638</v>
      </c>
      <c r="E37" s="134">
        <v>37.2914</v>
      </c>
      <c r="F37" s="134">
        <v>15.4102</v>
      </c>
      <c r="G37" s="134">
        <v>17.4526</v>
      </c>
      <c r="H37" s="134">
        <v>0</v>
      </c>
      <c r="I37" s="134">
        <v>3</v>
      </c>
      <c r="J37" s="134">
        <v>1.4286</v>
      </c>
      <c r="K37" s="134">
        <v>425.0724</v>
      </c>
      <c r="L37" s="134">
        <v>202.3012</v>
      </c>
      <c r="M37" s="134">
        <v>147.2911</v>
      </c>
      <c r="N37" s="134">
        <v>0</v>
      </c>
      <c r="O37" s="135">
        <v>75.4801</v>
      </c>
      <c r="P37" s="126"/>
      <c r="Q37" s="127"/>
      <c r="R37" s="128"/>
      <c r="S37" s="128"/>
      <c r="T37" s="128"/>
      <c r="U37" s="128"/>
    </row>
    <row r="38" spans="1:21" s="129" customFormat="1" ht="11.25" customHeight="1">
      <c r="A38" s="130"/>
      <c r="B38" s="131" t="s">
        <v>52</v>
      </c>
      <c r="C38" s="132"/>
      <c r="D38" s="133">
        <v>39.4458</v>
      </c>
      <c r="E38" s="134">
        <v>8.4286</v>
      </c>
      <c r="F38" s="134">
        <v>8.4286</v>
      </c>
      <c r="G38" s="134">
        <v>0</v>
      </c>
      <c r="H38" s="134">
        <v>0</v>
      </c>
      <c r="I38" s="134">
        <v>0</v>
      </c>
      <c r="J38" s="134">
        <v>0</v>
      </c>
      <c r="K38" s="134">
        <v>31.0172</v>
      </c>
      <c r="L38" s="134">
        <v>29.4172</v>
      </c>
      <c r="M38" s="134">
        <v>0</v>
      </c>
      <c r="N38" s="134">
        <v>1.6</v>
      </c>
      <c r="O38" s="135">
        <v>0</v>
      </c>
      <c r="P38" s="126"/>
      <c r="Q38" s="127"/>
      <c r="R38" s="128"/>
      <c r="S38" s="128"/>
      <c r="T38" s="128"/>
      <c r="U38" s="128"/>
    </row>
    <row r="39" spans="1:21" s="129" customFormat="1" ht="11.25" customHeight="1">
      <c r="A39" s="130"/>
      <c r="B39" s="131" t="s">
        <v>53</v>
      </c>
      <c r="C39" s="132"/>
      <c r="D39" s="133">
        <v>263.0901</v>
      </c>
      <c r="E39" s="134">
        <v>35.6272</v>
      </c>
      <c r="F39" s="134">
        <v>33.6272</v>
      </c>
      <c r="G39" s="134">
        <v>0</v>
      </c>
      <c r="H39" s="134">
        <v>0</v>
      </c>
      <c r="I39" s="134">
        <v>0</v>
      </c>
      <c r="J39" s="134">
        <v>2</v>
      </c>
      <c r="K39" s="134">
        <v>227.4629</v>
      </c>
      <c r="L39" s="134">
        <v>43.4912</v>
      </c>
      <c r="M39" s="134">
        <v>181.9717</v>
      </c>
      <c r="N39" s="134">
        <v>0</v>
      </c>
      <c r="O39" s="135">
        <v>2</v>
      </c>
      <c r="P39" s="126"/>
      <c r="Q39" s="127"/>
      <c r="R39" s="128"/>
      <c r="S39" s="128"/>
      <c r="T39" s="128"/>
      <c r="U39" s="128"/>
    </row>
    <row r="40" spans="1:21" s="129" customFormat="1" ht="11.25" customHeight="1" thickBot="1">
      <c r="A40" s="136"/>
      <c r="B40" s="137" t="s">
        <v>54</v>
      </c>
      <c r="C40" s="138"/>
      <c r="D40" s="139">
        <v>54.0345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54.0345</v>
      </c>
      <c r="L40" s="140">
        <v>2</v>
      </c>
      <c r="M40" s="140">
        <v>44.2512</v>
      </c>
      <c r="N40" s="140">
        <v>6.7833</v>
      </c>
      <c r="O40" s="141">
        <v>1</v>
      </c>
      <c r="P40" s="126"/>
      <c r="Q40" s="127"/>
      <c r="R40" s="128"/>
      <c r="S40" s="128"/>
      <c r="T40" s="128"/>
      <c r="U40" s="128"/>
    </row>
    <row r="41" ht="13.5">
      <c r="D41" s="56"/>
    </row>
    <row r="42" ht="14.25" thickBot="1"/>
    <row r="43" spans="1:21" s="24" customFormat="1" ht="14.25" customHeight="1">
      <c r="A43" s="57"/>
      <c r="B43" s="58"/>
      <c r="C43" s="59"/>
      <c r="D43" s="60" t="s">
        <v>12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33"/>
      <c r="Q43" s="23"/>
      <c r="R43" s="23"/>
      <c r="S43" s="23"/>
      <c r="T43" s="23"/>
      <c r="U43" s="23"/>
    </row>
    <row r="44" spans="1:21" s="24" customFormat="1" ht="11.25" customHeight="1">
      <c r="A44" s="63"/>
      <c r="B44" s="34"/>
      <c r="C44" s="35"/>
      <c r="D44" s="36"/>
      <c r="E44" s="37"/>
      <c r="F44" s="32"/>
      <c r="G44" s="32"/>
      <c r="H44" s="32"/>
      <c r="I44" s="32"/>
      <c r="J44" s="38"/>
      <c r="K44" s="37"/>
      <c r="L44" s="32"/>
      <c r="M44" s="32"/>
      <c r="N44" s="32"/>
      <c r="O44" s="64"/>
      <c r="P44" s="33"/>
      <c r="Q44" s="23"/>
      <c r="R44" s="23"/>
      <c r="S44" s="23"/>
      <c r="T44" s="23"/>
      <c r="U44" s="23"/>
    </row>
    <row r="45" spans="1:21" s="24" customFormat="1" ht="36.75" customHeight="1">
      <c r="A45" s="65" t="s">
        <v>13</v>
      </c>
      <c r="B45" s="39"/>
      <c r="C45" s="40"/>
      <c r="D45" s="41" t="s">
        <v>14</v>
      </c>
      <c r="E45" s="42" t="s">
        <v>15</v>
      </c>
      <c r="F45" s="43" t="s">
        <v>16</v>
      </c>
      <c r="G45" s="44" t="s">
        <v>17</v>
      </c>
      <c r="H45" s="44" t="s">
        <v>18</v>
      </c>
      <c r="I45" s="43" t="s">
        <v>107</v>
      </c>
      <c r="J45" s="43" t="s">
        <v>19</v>
      </c>
      <c r="K45" s="42" t="s">
        <v>20</v>
      </c>
      <c r="L45" s="44" t="s">
        <v>21</v>
      </c>
      <c r="M45" s="44" t="s">
        <v>22</v>
      </c>
      <c r="N45" s="43" t="s">
        <v>23</v>
      </c>
      <c r="O45" s="66" t="s">
        <v>24</v>
      </c>
      <c r="P45" s="33"/>
      <c r="Q45" s="23"/>
      <c r="R45" s="23"/>
      <c r="S45" s="23"/>
      <c r="T45" s="23"/>
      <c r="U45" s="23"/>
    </row>
    <row r="46" spans="1:21" s="50" customFormat="1" ht="11.25" customHeight="1" thickBot="1">
      <c r="A46" s="67"/>
      <c r="B46" s="45"/>
      <c r="C46" s="46"/>
      <c r="D46" s="95">
        <f>SUM(D47:D61)</f>
        <v>3360.8602000000014</v>
      </c>
      <c r="E46" s="95">
        <f aca="true" t="shared" si="0" ref="E46:O46">SUM(E47:E61)</f>
        <v>413.1263</v>
      </c>
      <c r="F46" s="95">
        <f t="shared" si="0"/>
        <v>303.33</v>
      </c>
      <c r="G46" s="95">
        <f t="shared" si="0"/>
        <v>48.8864</v>
      </c>
      <c r="H46" s="95">
        <f t="shared" si="0"/>
        <v>21.2289</v>
      </c>
      <c r="I46" s="95">
        <f>SUM(I47:I61)</f>
        <v>21.6</v>
      </c>
      <c r="J46" s="95">
        <f t="shared" si="0"/>
        <v>18.081</v>
      </c>
      <c r="K46" s="95">
        <f t="shared" si="0"/>
        <v>2947.7339000000015</v>
      </c>
      <c r="L46" s="95">
        <f t="shared" si="0"/>
        <v>1164.4925</v>
      </c>
      <c r="M46" s="95">
        <f t="shared" si="0"/>
        <v>1591.3844000000006</v>
      </c>
      <c r="N46" s="95">
        <f t="shared" si="0"/>
        <v>53.27960000000001</v>
      </c>
      <c r="O46" s="95">
        <f t="shared" si="0"/>
        <v>138.5774</v>
      </c>
      <c r="P46" s="96"/>
      <c r="Q46" s="49"/>
      <c r="R46" s="49"/>
      <c r="S46" s="49"/>
      <c r="T46" s="49"/>
      <c r="U46" s="49"/>
    </row>
    <row r="47" spans="1:15" ht="13.5">
      <c r="A47" s="72">
        <v>1</v>
      </c>
      <c r="B47" s="73" t="s">
        <v>92</v>
      </c>
      <c r="C47" s="78"/>
      <c r="D47" s="79">
        <f>D36</f>
        <v>575.9627</v>
      </c>
      <c r="E47" s="79">
        <f aca="true" t="shared" si="1" ref="E47:O48">E36</f>
        <v>118.379</v>
      </c>
      <c r="F47" s="79">
        <f t="shared" si="1"/>
        <v>115.5218</v>
      </c>
      <c r="G47" s="79">
        <f t="shared" si="1"/>
        <v>0</v>
      </c>
      <c r="H47" s="79">
        <f t="shared" si="1"/>
        <v>0</v>
      </c>
      <c r="I47" s="79">
        <f>I36</f>
        <v>0</v>
      </c>
      <c r="J47" s="79">
        <f t="shared" si="1"/>
        <v>2.8572</v>
      </c>
      <c r="K47" s="79">
        <f t="shared" si="1"/>
        <v>457.5837</v>
      </c>
      <c r="L47" s="79">
        <f t="shared" si="1"/>
        <v>403.9845</v>
      </c>
      <c r="M47" s="79">
        <f t="shared" si="1"/>
        <v>53.5992</v>
      </c>
      <c r="N47" s="79">
        <f t="shared" si="1"/>
        <v>0</v>
      </c>
      <c r="O47" s="80">
        <f t="shared" si="1"/>
        <v>0</v>
      </c>
    </row>
    <row r="48" spans="1:15" ht="13.5">
      <c r="A48" s="74">
        <v>2</v>
      </c>
      <c r="B48" s="75" t="s">
        <v>93</v>
      </c>
      <c r="C48" s="81"/>
      <c r="D48" s="82">
        <f>D37</f>
        <v>462.3638</v>
      </c>
      <c r="E48" s="82">
        <f t="shared" si="1"/>
        <v>37.2914</v>
      </c>
      <c r="F48" s="82">
        <f t="shared" si="1"/>
        <v>15.4102</v>
      </c>
      <c r="G48" s="82">
        <f t="shared" si="1"/>
        <v>17.4526</v>
      </c>
      <c r="H48" s="82">
        <f t="shared" si="1"/>
        <v>0</v>
      </c>
      <c r="I48" s="82">
        <f>I37</f>
        <v>3</v>
      </c>
      <c r="J48" s="82">
        <f t="shared" si="1"/>
        <v>1.4286</v>
      </c>
      <c r="K48" s="82">
        <f t="shared" si="1"/>
        <v>425.0724</v>
      </c>
      <c r="L48" s="82">
        <f t="shared" si="1"/>
        <v>202.3012</v>
      </c>
      <c r="M48" s="82">
        <f t="shared" si="1"/>
        <v>147.2911</v>
      </c>
      <c r="N48" s="82">
        <f t="shared" si="1"/>
        <v>0</v>
      </c>
      <c r="O48" s="83">
        <f t="shared" si="1"/>
        <v>75.4801</v>
      </c>
    </row>
    <row r="49" spans="1:15" ht="13.5">
      <c r="A49" s="74">
        <v>3</v>
      </c>
      <c r="B49" s="75" t="s">
        <v>94</v>
      </c>
      <c r="C49" s="81"/>
      <c r="D49" s="82">
        <f>D18</f>
        <v>945.7293</v>
      </c>
      <c r="E49" s="84">
        <f aca="true" t="shared" si="2" ref="E49:O49">E18</f>
        <v>107.2703</v>
      </c>
      <c r="F49" s="84">
        <f t="shared" si="2"/>
        <v>90.4198</v>
      </c>
      <c r="G49" s="84">
        <f t="shared" si="2"/>
        <v>16.8505</v>
      </c>
      <c r="H49" s="84">
        <f>H18</f>
        <v>0</v>
      </c>
      <c r="I49" s="84">
        <f>I18</f>
        <v>0</v>
      </c>
      <c r="J49" s="84">
        <f t="shared" si="2"/>
        <v>0</v>
      </c>
      <c r="K49" s="84">
        <f t="shared" si="2"/>
        <v>838.459</v>
      </c>
      <c r="L49" s="84">
        <f t="shared" si="2"/>
        <v>402.0378</v>
      </c>
      <c r="M49" s="84">
        <f t="shared" si="2"/>
        <v>398.4776</v>
      </c>
      <c r="N49" s="84">
        <f t="shared" si="2"/>
        <v>15.2674</v>
      </c>
      <c r="O49" s="85">
        <f t="shared" si="2"/>
        <v>22.6762</v>
      </c>
    </row>
    <row r="50" spans="1:15" ht="13.5">
      <c r="A50" s="74">
        <v>4</v>
      </c>
      <c r="B50" s="75" t="s">
        <v>52</v>
      </c>
      <c r="C50" s="81"/>
      <c r="D50" s="82">
        <f>D38</f>
        <v>39.4458</v>
      </c>
      <c r="E50" s="82">
        <f aca="true" t="shared" si="3" ref="E50:O50">E38</f>
        <v>8.4286</v>
      </c>
      <c r="F50" s="82">
        <f t="shared" si="3"/>
        <v>8.4286</v>
      </c>
      <c r="G50" s="82">
        <f t="shared" si="3"/>
        <v>0</v>
      </c>
      <c r="H50" s="82">
        <f t="shared" si="3"/>
        <v>0</v>
      </c>
      <c r="I50" s="82">
        <f>I38</f>
        <v>0</v>
      </c>
      <c r="J50" s="82">
        <f t="shared" si="3"/>
        <v>0</v>
      </c>
      <c r="K50" s="82">
        <f t="shared" si="3"/>
        <v>31.0172</v>
      </c>
      <c r="L50" s="82">
        <f t="shared" si="3"/>
        <v>29.4172</v>
      </c>
      <c r="M50" s="82">
        <f t="shared" si="3"/>
        <v>0</v>
      </c>
      <c r="N50" s="82">
        <f t="shared" si="3"/>
        <v>1.6</v>
      </c>
      <c r="O50" s="83">
        <f t="shared" si="3"/>
        <v>0</v>
      </c>
    </row>
    <row r="51" spans="1:15" ht="13.5">
      <c r="A51" s="74">
        <v>5</v>
      </c>
      <c r="B51" s="75" t="s">
        <v>95</v>
      </c>
      <c r="C51" s="81"/>
      <c r="D51" s="82">
        <f>D21</f>
        <v>689.620900000001</v>
      </c>
      <c r="E51" s="84">
        <f aca="true" t="shared" si="4" ref="E51:O52">E21</f>
        <v>11.4405</v>
      </c>
      <c r="F51" s="84">
        <f t="shared" si="4"/>
        <v>0</v>
      </c>
      <c r="G51" s="84">
        <f t="shared" si="4"/>
        <v>0</v>
      </c>
      <c r="H51" s="84">
        <f t="shared" si="4"/>
        <v>11.4405</v>
      </c>
      <c r="I51" s="84">
        <f>I21</f>
        <v>0</v>
      </c>
      <c r="J51" s="84">
        <f t="shared" si="4"/>
        <v>0</v>
      </c>
      <c r="K51" s="84">
        <f t="shared" si="4"/>
        <v>678.180400000001</v>
      </c>
      <c r="L51" s="84">
        <f t="shared" si="4"/>
        <v>37.0598</v>
      </c>
      <c r="M51" s="84">
        <f t="shared" si="4"/>
        <v>616.108700000001</v>
      </c>
      <c r="N51" s="84">
        <f t="shared" si="4"/>
        <v>15.3833</v>
      </c>
      <c r="O51" s="85">
        <f t="shared" si="4"/>
        <v>9.6286</v>
      </c>
    </row>
    <row r="52" spans="1:15" ht="13.5">
      <c r="A52" s="74">
        <v>6</v>
      </c>
      <c r="B52" s="75" t="s">
        <v>96</v>
      </c>
      <c r="C52" s="81"/>
      <c r="D52" s="82">
        <f>D22</f>
        <v>103.19</v>
      </c>
      <c r="E52" s="84">
        <f t="shared" si="4"/>
        <v>7.7884</v>
      </c>
      <c r="F52" s="84">
        <f t="shared" si="4"/>
        <v>6.2051</v>
      </c>
      <c r="G52" s="84">
        <f t="shared" si="4"/>
        <v>0</v>
      </c>
      <c r="H52" s="84">
        <f t="shared" si="4"/>
        <v>1.5833</v>
      </c>
      <c r="I52" s="84">
        <f>I22</f>
        <v>0</v>
      </c>
      <c r="J52" s="84">
        <f t="shared" si="4"/>
        <v>0</v>
      </c>
      <c r="K52" s="84">
        <f t="shared" si="4"/>
        <v>95.4016</v>
      </c>
      <c r="L52" s="84">
        <f t="shared" si="4"/>
        <v>28.7317</v>
      </c>
      <c r="M52" s="84">
        <f t="shared" si="4"/>
        <v>65.2413</v>
      </c>
      <c r="N52" s="84">
        <f t="shared" si="4"/>
        <v>1.4286</v>
      </c>
      <c r="O52" s="85">
        <f t="shared" si="4"/>
        <v>0</v>
      </c>
    </row>
    <row r="53" spans="1:15" ht="13.5">
      <c r="A53" s="74">
        <v>7</v>
      </c>
      <c r="B53" s="75" t="s">
        <v>53</v>
      </c>
      <c r="C53" s="81"/>
      <c r="D53" s="82">
        <f>D39</f>
        <v>263.0901</v>
      </c>
      <c r="E53" s="82">
        <f aca="true" t="shared" si="5" ref="E53:O53">E39</f>
        <v>35.6272</v>
      </c>
      <c r="F53" s="82">
        <f t="shared" si="5"/>
        <v>33.6272</v>
      </c>
      <c r="G53" s="82">
        <f t="shared" si="5"/>
        <v>0</v>
      </c>
      <c r="H53" s="82">
        <f t="shared" si="5"/>
        <v>0</v>
      </c>
      <c r="I53" s="82">
        <f>I39</f>
        <v>0</v>
      </c>
      <c r="J53" s="82">
        <f t="shared" si="5"/>
        <v>2</v>
      </c>
      <c r="K53" s="82">
        <f t="shared" si="5"/>
        <v>227.4629</v>
      </c>
      <c r="L53" s="82">
        <f t="shared" si="5"/>
        <v>43.4912</v>
      </c>
      <c r="M53" s="82">
        <f t="shared" si="5"/>
        <v>181.9717</v>
      </c>
      <c r="N53" s="82">
        <f t="shared" si="5"/>
        <v>0</v>
      </c>
      <c r="O53" s="83">
        <f t="shared" si="5"/>
        <v>2</v>
      </c>
    </row>
    <row r="54" spans="1:15" ht="13.5">
      <c r="A54" s="74">
        <v>8</v>
      </c>
      <c r="B54" s="75" t="s">
        <v>97</v>
      </c>
      <c r="C54" s="81"/>
      <c r="D54" s="82">
        <f>D25</f>
        <v>37.9859</v>
      </c>
      <c r="E54" s="84">
        <f aca="true" t="shared" si="6" ref="E54:O54">E25</f>
        <v>14.417</v>
      </c>
      <c r="F54" s="84">
        <f t="shared" si="6"/>
        <v>3.6</v>
      </c>
      <c r="G54" s="84">
        <f t="shared" si="6"/>
        <v>1.5833</v>
      </c>
      <c r="H54" s="84">
        <f t="shared" si="6"/>
        <v>6.2051</v>
      </c>
      <c r="I54" s="84">
        <f>I25</f>
        <v>1.6</v>
      </c>
      <c r="J54" s="84">
        <f t="shared" si="6"/>
        <v>1.4286</v>
      </c>
      <c r="K54" s="84">
        <f t="shared" si="6"/>
        <v>23.5689</v>
      </c>
      <c r="L54" s="84">
        <f t="shared" si="6"/>
        <v>3.1833</v>
      </c>
      <c r="M54" s="84">
        <f t="shared" si="6"/>
        <v>16.2023</v>
      </c>
      <c r="N54" s="84">
        <f t="shared" si="6"/>
        <v>2.6</v>
      </c>
      <c r="O54" s="85">
        <f t="shared" si="6"/>
        <v>1.5833</v>
      </c>
    </row>
    <row r="55" spans="1:15" ht="13.5">
      <c r="A55" s="74">
        <v>9</v>
      </c>
      <c r="B55" s="75" t="s">
        <v>55</v>
      </c>
      <c r="C55" s="81"/>
      <c r="D55" s="82">
        <f>D26+D34+D35</f>
        <v>119.8298</v>
      </c>
      <c r="E55" s="84">
        <f aca="true" t="shared" si="7" ref="E55:O55">E26+E34+E35</f>
        <v>30.1173</v>
      </c>
      <c r="F55" s="84">
        <f t="shared" si="7"/>
        <v>30.1173</v>
      </c>
      <c r="G55" s="84">
        <f t="shared" si="7"/>
        <v>0</v>
      </c>
      <c r="H55" s="84">
        <f t="shared" si="7"/>
        <v>0</v>
      </c>
      <c r="I55" s="84">
        <f>I26+I34+I35</f>
        <v>0</v>
      </c>
      <c r="J55" s="84">
        <f t="shared" si="7"/>
        <v>0</v>
      </c>
      <c r="K55" s="84">
        <f t="shared" si="7"/>
        <v>89.71249999999999</v>
      </c>
      <c r="L55" s="84">
        <f t="shared" si="7"/>
        <v>12.2858</v>
      </c>
      <c r="M55" s="84">
        <f t="shared" si="7"/>
        <v>57.0175</v>
      </c>
      <c r="N55" s="84">
        <f t="shared" si="7"/>
        <v>0</v>
      </c>
      <c r="O55" s="85">
        <f t="shared" si="7"/>
        <v>20.4092</v>
      </c>
    </row>
    <row r="56" spans="1:15" ht="13.5">
      <c r="A56" s="74">
        <v>10</v>
      </c>
      <c r="B56" s="75" t="s">
        <v>98</v>
      </c>
      <c r="C56" s="81"/>
      <c r="D56" s="82">
        <f>D27</f>
        <v>5.6286</v>
      </c>
      <c r="E56" s="84">
        <f aca="true" t="shared" si="8" ref="E56:O60">E27</f>
        <v>0</v>
      </c>
      <c r="F56" s="84">
        <f t="shared" si="8"/>
        <v>0</v>
      </c>
      <c r="G56" s="84">
        <f t="shared" si="8"/>
        <v>0</v>
      </c>
      <c r="H56" s="84">
        <f t="shared" si="8"/>
        <v>0</v>
      </c>
      <c r="I56" s="84">
        <f>I27</f>
        <v>0</v>
      </c>
      <c r="J56" s="84">
        <f t="shared" si="8"/>
        <v>0</v>
      </c>
      <c r="K56" s="84">
        <f t="shared" si="8"/>
        <v>5.6286</v>
      </c>
      <c r="L56" s="84">
        <f t="shared" si="8"/>
        <v>0</v>
      </c>
      <c r="M56" s="84">
        <f t="shared" si="8"/>
        <v>5.6286</v>
      </c>
      <c r="N56" s="84">
        <f t="shared" si="8"/>
        <v>0</v>
      </c>
      <c r="O56" s="85">
        <f t="shared" si="8"/>
        <v>0</v>
      </c>
    </row>
    <row r="57" spans="1:15" ht="13.5">
      <c r="A57" s="74">
        <v>11</v>
      </c>
      <c r="B57" s="75" t="s">
        <v>99</v>
      </c>
      <c r="C57" s="81"/>
      <c r="D57" s="82">
        <f>D28</f>
        <v>13.3952</v>
      </c>
      <c r="E57" s="84">
        <f t="shared" si="8"/>
        <v>2</v>
      </c>
      <c r="F57" s="84">
        <f t="shared" si="8"/>
        <v>0</v>
      </c>
      <c r="G57" s="84">
        <f t="shared" si="8"/>
        <v>0</v>
      </c>
      <c r="H57" s="84">
        <f t="shared" si="8"/>
        <v>2</v>
      </c>
      <c r="I57" s="84">
        <f>I28</f>
        <v>0</v>
      </c>
      <c r="J57" s="84">
        <f t="shared" si="8"/>
        <v>0</v>
      </c>
      <c r="K57" s="84">
        <f t="shared" si="8"/>
        <v>11.3952</v>
      </c>
      <c r="L57" s="84">
        <f t="shared" si="8"/>
        <v>0</v>
      </c>
      <c r="M57" s="84">
        <f t="shared" si="8"/>
        <v>5.5952</v>
      </c>
      <c r="N57" s="84">
        <f t="shared" si="8"/>
        <v>0</v>
      </c>
      <c r="O57" s="85">
        <f t="shared" si="8"/>
        <v>5.8</v>
      </c>
    </row>
    <row r="58" spans="1:15" ht="13.5">
      <c r="A58" s="74">
        <v>12</v>
      </c>
      <c r="B58" s="75" t="s">
        <v>100</v>
      </c>
      <c r="C58" s="81"/>
      <c r="D58" s="82">
        <f>D29</f>
        <v>32.4286</v>
      </c>
      <c r="E58" s="84">
        <f t="shared" si="8"/>
        <v>30</v>
      </c>
      <c r="F58" s="84">
        <f t="shared" si="8"/>
        <v>0</v>
      </c>
      <c r="G58" s="84">
        <f t="shared" si="8"/>
        <v>13</v>
      </c>
      <c r="H58" s="84">
        <f t="shared" si="8"/>
        <v>0</v>
      </c>
      <c r="I58" s="84">
        <f>I29</f>
        <v>17</v>
      </c>
      <c r="J58" s="84">
        <f t="shared" si="8"/>
        <v>0</v>
      </c>
      <c r="K58" s="84">
        <f t="shared" si="8"/>
        <v>2.4286</v>
      </c>
      <c r="L58" s="84">
        <f t="shared" si="8"/>
        <v>0</v>
      </c>
      <c r="M58" s="84">
        <f t="shared" si="8"/>
        <v>0</v>
      </c>
      <c r="N58" s="84">
        <f t="shared" si="8"/>
        <v>2.4286</v>
      </c>
      <c r="O58" s="85">
        <f t="shared" si="8"/>
        <v>0</v>
      </c>
    </row>
    <row r="59" spans="1:15" ht="13.5">
      <c r="A59" s="74">
        <v>13</v>
      </c>
      <c r="B59" s="75" t="s">
        <v>101</v>
      </c>
      <c r="C59" s="81"/>
      <c r="D59" s="82">
        <f>D30</f>
        <v>10.3666</v>
      </c>
      <c r="E59" s="84">
        <f t="shared" si="8"/>
        <v>10.3666</v>
      </c>
      <c r="F59" s="84">
        <f t="shared" si="8"/>
        <v>0</v>
      </c>
      <c r="G59" s="84">
        <f t="shared" si="8"/>
        <v>0</v>
      </c>
      <c r="H59" s="84">
        <f t="shared" si="8"/>
        <v>0</v>
      </c>
      <c r="I59" s="84">
        <f>I30</f>
        <v>0</v>
      </c>
      <c r="J59" s="84">
        <f t="shared" si="8"/>
        <v>10.3666</v>
      </c>
      <c r="K59" s="84">
        <f t="shared" si="8"/>
        <v>0</v>
      </c>
      <c r="L59" s="84">
        <f t="shared" si="8"/>
        <v>0</v>
      </c>
      <c r="M59" s="84">
        <f t="shared" si="8"/>
        <v>0</v>
      </c>
      <c r="N59" s="84">
        <f t="shared" si="8"/>
        <v>0</v>
      </c>
      <c r="O59" s="85">
        <f t="shared" si="8"/>
        <v>0</v>
      </c>
    </row>
    <row r="60" spans="1:15" ht="13.5">
      <c r="A60" s="74">
        <v>14</v>
      </c>
      <c r="B60" s="75" t="s">
        <v>102</v>
      </c>
      <c r="C60" s="81"/>
      <c r="D60" s="82">
        <f>D31</f>
        <v>7.7884</v>
      </c>
      <c r="E60" s="84">
        <f t="shared" si="8"/>
        <v>0</v>
      </c>
      <c r="F60" s="84">
        <f t="shared" si="8"/>
        <v>0</v>
      </c>
      <c r="G60" s="84">
        <f t="shared" si="8"/>
        <v>0</v>
      </c>
      <c r="H60" s="84">
        <f t="shared" si="8"/>
        <v>0</v>
      </c>
      <c r="I60" s="84">
        <f>I31</f>
        <v>0</v>
      </c>
      <c r="J60" s="84">
        <f t="shared" si="8"/>
        <v>0</v>
      </c>
      <c r="K60" s="84">
        <f t="shared" si="8"/>
        <v>7.7884</v>
      </c>
      <c r="L60" s="84">
        <f t="shared" si="8"/>
        <v>0</v>
      </c>
      <c r="M60" s="84">
        <f t="shared" si="8"/>
        <v>0</v>
      </c>
      <c r="N60" s="84">
        <f t="shared" si="8"/>
        <v>7.7884</v>
      </c>
      <c r="O60" s="85">
        <f t="shared" si="8"/>
        <v>0</v>
      </c>
    </row>
    <row r="61" spans="1:15" ht="14.25" thickBot="1">
      <c r="A61" s="76">
        <v>15</v>
      </c>
      <c r="B61" s="77" t="s">
        <v>103</v>
      </c>
      <c r="C61" s="86"/>
      <c r="D61" s="87">
        <f>D40</f>
        <v>54.0345</v>
      </c>
      <c r="E61" s="87">
        <f aca="true" t="shared" si="9" ref="E61:O61">E40</f>
        <v>0</v>
      </c>
      <c r="F61" s="87">
        <f t="shared" si="9"/>
        <v>0</v>
      </c>
      <c r="G61" s="87">
        <f t="shared" si="9"/>
        <v>0</v>
      </c>
      <c r="H61" s="87">
        <f t="shared" si="9"/>
        <v>0</v>
      </c>
      <c r="I61" s="87">
        <f>I40</f>
        <v>0</v>
      </c>
      <c r="J61" s="87">
        <f t="shared" si="9"/>
        <v>0</v>
      </c>
      <c r="K61" s="87">
        <f t="shared" si="9"/>
        <v>54.0345</v>
      </c>
      <c r="L61" s="87">
        <f t="shared" si="9"/>
        <v>2</v>
      </c>
      <c r="M61" s="87">
        <f t="shared" si="9"/>
        <v>44.2512</v>
      </c>
      <c r="N61" s="87">
        <f t="shared" si="9"/>
        <v>6.7833</v>
      </c>
      <c r="O61" s="88">
        <f t="shared" si="9"/>
        <v>1</v>
      </c>
    </row>
    <row r="62" ht="13.5">
      <c r="D62" s="56"/>
    </row>
    <row r="65" ht="14.25" thickBot="1"/>
    <row r="66" spans="1:15" ht="14.25" thickBot="1">
      <c r="A66" s="109"/>
      <c r="B66" s="110"/>
      <c r="C66" s="111"/>
      <c r="D66" s="102" t="s">
        <v>104</v>
      </c>
      <c r="E66" s="98"/>
      <c r="F66" s="34"/>
      <c r="G66" s="98"/>
      <c r="H66" s="34"/>
      <c r="I66" s="34"/>
      <c r="J66" s="34"/>
      <c r="K66" s="98"/>
      <c r="L66" s="34"/>
      <c r="M66" s="99"/>
      <c r="N66" s="99"/>
      <c r="O66" s="99"/>
    </row>
    <row r="67" spans="1:15" ht="14.25" thickBot="1">
      <c r="A67" s="112"/>
      <c r="B67" s="113"/>
      <c r="C67" s="114"/>
      <c r="D67" s="103">
        <f>SUM(D69:D83)</f>
        <v>3360.8602000000014</v>
      </c>
      <c r="E67" s="95"/>
      <c r="F67" s="95"/>
      <c r="G67" s="95"/>
      <c r="H67" s="95"/>
      <c r="I67" s="95"/>
      <c r="J67" s="95"/>
      <c r="K67" s="95"/>
      <c r="L67" s="95"/>
      <c r="M67" s="100"/>
      <c r="N67" s="100"/>
      <c r="O67" s="99"/>
    </row>
    <row r="68" spans="1:15" ht="14.25" thickBot="1">
      <c r="A68" s="142"/>
      <c r="B68" s="143"/>
      <c r="C68" s="144"/>
      <c r="D68" s="145"/>
      <c r="E68" s="95"/>
      <c r="F68" s="95"/>
      <c r="G68" s="95"/>
      <c r="H68" s="95"/>
      <c r="I68" s="95"/>
      <c r="J68" s="95"/>
      <c r="K68" s="95"/>
      <c r="L68" s="95"/>
      <c r="M68" s="100"/>
      <c r="N68" s="100"/>
      <c r="O68" s="99"/>
    </row>
    <row r="69" spans="1:15" ht="13.5">
      <c r="A69" s="89"/>
      <c r="B69" s="73" t="s">
        <v>56</v>
      </c>
      <c r="C69" s="90"/>
      <c r="D69" s="104">
        <f aca="true" t="shared" si="10" ref="D69:D76">D47</f>
        <v>575.9627</v>
      </c>
      <c r="E69" s="101"/>
      <c r="F69" s="101"/>
      <c r="G69" s="101"/>
      <c r="H69" s="101"/>
      <c r="I69" s="101"/>
      <c r="J69" s="101"/>
      <c r="K69" s="101"/>
      <c r="L69" s="101"/>
      <c r="M69" s="100"/>
      <c r="N69" s="100"/>
      <c r="O69" s="99"/>
    </row>
    <row r="70" spans="1:15" ht="13.5">
      <c r="A70" s="91"/>
      <c r="B70" s="75" t="s">
        <v>57</v>
      </c>
      <c r="C70" s="92"/>
      <c r="D70" s="104">
        <f>D48</f>
        <v>462.3638</v>
      </c>
      <c r="E70" s="101"/>
      <c r="F70" s="101"/>
      <c r="G70" s="101"/>
      <c r="H70" s="101"/>
      <c r="I70" s="101"/>
      <c r="J70" s="101"/>
      <c r="K70" s="101"/>
      <c r="L70" s="101"/>
      <c r="M70" s="100"/>
      <c r="N70" s="100"/>
      <c r="O70" s="99"/>
    </row>
    <row r="71" spans="1:15" ht="13.5">
      <c r="A71" s="91"/>
      <c r="B71" s="75" t="s">
        <v>58</v>
      </c>
      <c r="C71" s="92"/>
      <c r="D71" s="104">
        <f t="shared" si="10"/>
        <v>945.7293</v>
      </c>
      <c r="E71" s="101"/>
      <c r="F71" s="101"/>
      <c r="G71" s="101"/>
      <c r="H71" s="101"/>
      <c r="I71" s="101"/>
      <c r="J71" s="101"/>
      <c r="K71" s="101"/>
      <c r="L71" s="101"/>
      <c r="M71" s="100"/>
      <c r="N71" s="100"/>
      <c r="O71" s="99"/>
    </row>
    <row r="72" spans="1:15" ht="13.5">
      <c r="A72" s="91"/>
      <c r="B72" s="75" t="s">
        <v>59</v>
      </c>
      <c r="C72" s="92"/>
      <c r="D72" s="104">
        <f t="shared" si="10"/>
        <v>39.4458</v>
      </c>
      <c r="E72" s="101"/>
      <c r="F72" s="101"/>
      <c r="G72" s="101"/>
      <c r="H72" s="101"/>
      <c r="I72" s="101"/>
      <c r="J72" s="101"/>
      <c r="K72" s="101"/>
      <c r="L72" s="101"/>
      <c r="M72" s="100"/>
      <c r="N72" s="100"/>
      <c r="O72" s="99"/>
    </row>
    <row r="73" spans="1:15" ht="13.5">
      <c r="A73" s="91"/>
      <c r="B73" s="75" t="s">
        <v>60</v>
      </c>
      <c r="C73" s="92"/>
      <c r="D73" s="104">
        <f t="shared" si="10"/>
        <v>689.620900000001</v>
      </c>
      <c r="E73" s="101"/>
      <c r="F73" s="101"/>
      <c r="G73" s="101"/>
      <c r="H73" s="101"/>
      <c r="I73" s="101"/>
      <c r="J73" s="101"/>
      <c r="K73" s="101"/>
      <c r="L73" s="101"/>
      <c r="M73" s="100"/>
      <c r="N73" s="100"/>
      <c r="O73" s="99"/>
    </row>
    <row r="74" spans="1:15" ht="13.5">
      <c r="A74" s="91"/>
      <c r="B74" s="75" t="s">
        <v>61</v>
      </c>
      <c r="C74" s="92"/>
      <c r="D74" s="104">
        <f t="shared" si="10"/>
        <v>103.19</v>
      </c>
      <c r="E74" s="101"/>
      <c r="F74" s="101"/>
      <c r="G74" s="101"/>
      <c r="H74" s="101"/>
      <c r="I74" s="101"/>
      <c r="J74" s="101"/>
      <c r="K74" s="101"/>
      <c r="L74" s="101"/>
      <c r="M74" s="100"/>
      <c r="N74" s="100"/>
      <c r="O74" s="99"/>
    </row>
    <row r="75" spans="1:15" ht="13.5">
      <c r="A75" s="91"/>
      <c r="B75" s="75" t="s">
        <v>62</v>
      </c>
      <c r="C75" s="92"/>
      <c r="D75" s="115">
        <f t="shared" si="10"/>
        <v>263.0901</v>
      </c>
      <c r="E75" s="101"/>
      <c r="F75" s="101"/>
      <c r="G75" s="101"/>
      <c r="H75" s="101"/>
      <c r="I75" s="101"/>
      <c r="J75" s="101"/>
      <c r="K75" s="101"/>
      <c r="L75" s="101"/>
      <c r="M75" s="100"/>
      <c r="N75" s="100"/>
      <c r="O75" s="99"/>
    </row>
    <row r="76" spans="1:15" ht="13.5">
      <c r="A76" s="91"/>
      <c r="B76" s="75" t="s">
        <v>63</v>
      </c>
      <c r="C76" s="92"/>
      <c r="D76" s="115">
        <f t="shared" si="10"/>
        <v>37.9859</v>
      </c>
      <c r="E76" s="101"/>
      <c r="F76" s="101"/>
      <c r="G76" s="101"/>
      <c r="H76" s="101"/>
      <c r="I76" s="101"/>
      <c r="J76" s="101"/>
      <c r="K76" s="101"/>
      <c r="L76" s="101"/>
      <c r="M76" s="100"/>
      <c r="N76" s="100"/>
      <c r="O76" s="99"/>
    </row>
    <row r="77" spans="1:15" ht="13.5">
      <c r="A77" s="91"/>
      <c r="B77" s="75" t="s">
        <v>64</v>
      </c>
      <c r="C77" s="92"/>
      <c r="D77" s="115">
        <f>SUM(D55:D55)</f>
        <v>119.8298</v>
      </c>
      <c r="E77" s="101"/>
      <c r="F77" s="101"/>
      <c r="G77" s="101"/>
      <c r="H77" s="101"/>
      <c r="I77" s="101"/>
      <c r="J77" s="101"/>
      <c r="K77" s="101"/>
      <c r="L77" s="101"/>
      <c r="M77" s="100"/>
      <c r="N77" s="100"/>
      <c r="O77" s="99"/>
    </row>
    <row r="78" spans="1:15" ht="13.5">
      <c r="A78" s="91"/>
      <c r="B78" s="75" t="s">
        <v>65</v>
      </c>
      <c r="C78" s="92"/>
      <c r="D78" s="104">
        <f aca="true" t="shared" si="11" ref="D78:D83">D56</f>
        <v>5.6286</v>
      </c>
      <c r="E78" s="101"/>
      <c r="F78" s="101"/>
      <c r="G78" s="101"/>
      <c r="H78" s="101"/>
      <c r="I78" s="101"/>
      <c r="J78" s="101"/>
      <c r="K78" s="101"/>
      <c r="L78" s="101"/>
      <c r="M78" s="100"/>
      <c r="N78" s="100"/>
      <c r="O78" s="99"/>
    </row>
    <row r="79" spans="1:15" ht="13.5">
      <c r="A79" s="91"/>
      <c r="B79" s="75" t="s">
        <v>66</v>
      </c>
      <c r="C79" s="92"/>
      <c r="D79" s="104">
        <f t="shared" si="11"/>
        <v>13.3952</v>
      </c>
      <c r="E79" s="101"/>
      <c r="F79" s="101"/>
      <c r="G79" s="101"/>
      <c r="H79" s="101"/>
      <c r="I79" s="101"/>
      <c r="J79" s="101"/>
      <c r="K79" s="101"/>
      <c r="L79" s="101"/>
      <c r="M79" s="100"/>
      <c r="N79" s="100"/>
      <c r="O79" s="99"/>
    </row>
    <row r="80" spans="1:15" ht="13.5">
      <c r="A80" s="91"/>
      <c r="B80" s="75" t="s">
        <v>67</v>
      </c>
      <c r="C80" s="92"/>
      <c r="D80" s="104">
        <f t="shared" si="11"/>
        <v>32.4286</v>
      </c>
      <c r="E80" s="101"/>
      <c r="F80" s="101"/>
      <c r="G80" s="101"/>
      <c r="H80" s="101"/>
      <c r="I80" s="101"/>
      <c r="J80" s="101"/>
      <c r="K80" s="101"/>
      <c r="L80" s="101"/>
      <c r="M80" s="100"/>
      <c r="N80" s="100"/>
      <c r="O80" s="99"/>
    </row>
    <row r="81" spans="1:15" ht="13.5">
      <c r="A81" s="91"/>
      <c r="B81" s="75" t="s">
        <v>68</v>
      </c>
      <c r="C81" s="92"/>
      <c r="D81" s="104">
        <f t="shared" si="11"/>
        <v>10.3666</v>
      </c>
      <c r="E81" s="101"/>
      <c r="F81" s="101"/>
      <c r="G81" s="101"/>
      <c r="H81" s="101"/>
      <c r="I81" s="101"/>
      <c r="J81" s="101"/>
      <c r="K81" s="101"/>
      <c r="L81" s="101"/>
      <c r="M81" s="100"/>
      <c r="N81" s="100"/>
      <c r="O81" s="99"/>
    </row>
    <row r="82" spans="1:15" ht="13.5">
      <c r="A82" s="91"/>
      <c r="B82" s="75" t="s">
        <v>69</v>
      </c>
      <c r="C82" s="92"/>
      <c r="D82" s="104">
        <f t="shared" si="11"/>
        <v>7.7884</v>
      </c>
      <c r="E82" s="101"/>
      <c r="F82" s="101"/>
      <c r="G82" s="101"/>
      <c r="H82" s="101"/>
      <c r="I82" s="101"/>
      <c r="J82" s="101"/>
      <c r="K82" s="101"/>
      <c r="L82" s="101"/>
      <c r="M82" s="100"/>
      <c r="N82" s="100"/>
      <c r="O82" s="99"/>
    </row>
    <row r="83" spans="1:15" ht="14.25" thickBot="1">
      <c r="A83" s="93"/>
      <c r="B83" s="77" t="s">
        <v>70</v>
      </c>
      <c r="C83" s="94"/>
      <c r="D83" s="105">
        <f t="shared" si="11"/>
        <v>54.0345</v>
      </c>
      <c r="E83" s="101"/>
      <c r="F83" s="101"/>
      <c r="G83" s="101"/>
      <c r="H83" s="101"/>
      <c r="I83" s="101"/>
      <c r="J83" s="101"/>
      <c r="K83" s="101"/>
      <c r="L83" s="101"/>
      <c r="M83" s="100"/>
      <c r="N83" s="100"/>
      <c r="O83" s="99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2000-02-15T07:33:27Z</cp:lastPrinted>
  <dcterms:created xsi:type="dcterms:W3CDTF">1999-04-18T15:26:37Z</dcterms:created>
  <dcterms:modified xsi:type="dcterms:W3CDTF">2005-03-04T08:05:35Z</dcterms:modified>
  <cp:category/>
  <cp:version/>
  <cp:contentType/>
  <cp:contentStatus/>
</cp:coreProperties>
</file>