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485" windowWidth="12120" windowHeight="4785" activeTab="0"/>
  </bookViews>
  <sheets>
    <sheet name="71 h13" sheetId="1" r:id="rId1"/>
    <sheet name="H13計算用ｼｰﾄ" sheetId="2" r:id="rId2"/>
  </sheets>
  <definedNames/>
  <calcPr fullCalcOnLoad="1"/>
</workbook>
</file>

<file path=xl/sharedStrings.xml><?xml version="1.0" encoding="utf-8"?>
<sst xmlns="http://schemas.openxmlformats.org/spreadsheetml/2006/main" count="178" uniqueCount="108">
  <si>
    <t>（単位　金額　百万円、人数　千人）</t>
  </si>
  <si>
    <t>区分</t>
  </si>
  <si>
    <t>工事件数</t>
  </si>
  <si>
    <t>総工事評価額</t>
  </si>
  <si>
    <t>請負額</t>
  </si>
  <si>
    <t>直営工事額</t>
  </si>
  <si>
    <t>労務者延べ
就業予定数</t>
  </si>
  <si>
    <t>注　　総工事評価額には、無償支給材料評価額を含む。
資料　建設省建設経済局「公共工事着工統計年度報」</t>
  </si>
  <si>
    <t>着   工   状   況</t>
  </si>
  <si>
    <t>公共機関からの受注工事</t>
  </si>
  <si>
    <t xml:space="preserve">　　　　     </t>
  </si>
  <si>
    <t>（単位：件）</t>
  </si>
  <si>
    <t xml:space="preserve">発　　　      　　注　　　　　      機                関           </t>
  </si>
  <si>
    <t xml:space="preserve"> 施工都道府県   　　  ブ  ロ  ッ  ク</t>
  </si>
  <si>
    <t>総  数</t>
  </si>
  <si>
    <t>国の機関</t>
  </si>
  <si>
    <t>国</t>
  </si>
  <si>
    <t>公  団</t>
  </si>
  <si>
    <t>事業団</t>
  </si>
  <si>
    <t>政府関連　　企業</t>
  </si>
  <si>
    <t>地方の機関</t>
  </si>
  <si>
    <t>都道府県</t>
  </si>
  <si>
    <t>市区町村</t>
  </si>
  <si>
    <t>地方公営　　　企業</t>
  </si>
  <si>
    <t>その他</t>
  </si>
  <si>
    <t xml:space="preserve">   T 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</si>
  <si>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</si>
  <si>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</si>
  <si>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</si>
  <si>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</si>
  <si>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</si>
  <si>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</si>
  <si>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</si>
  <si>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</si>
  <si>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</si>
  <si>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</si>
  <si>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</si>
  <si>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</si>
  <si>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</si>
  <si>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</si>
  <si>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</si>
  <si>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</si>
  <si>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</si>
  <si>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</si>
  <si>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</si>
  <si>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</si>
  <si>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</si>
  <si>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</si>
  <si>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</si>
  <si>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</si>
  <si>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</si>
  <si>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</si>
  <si>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</si>
  <si>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</si>
  <si>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</si>
  <si>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09 道路（含共同溝工事）(09)</t>
  </si>
  <si>
    <t xml:space="preserve">   29 港湾・空港（再掲、10,11）</t>
  </si>
  <si>
    <t xml:space="preserve">   12 下水道(12)</t>
  </si>
  <si>
    <t xml:space="preserve">   13 公園・運動競技場施設(13)</t>
  </si>
  <si>
    <t xml:space="preserve">   30 教育・病院（再掲、14,15）</t>
  </si>
  <si>
    <t xml:space="preserve">   16 住宅・宿舎(16)</t>
  </si>
  <si>
    <t xml:space="preserve">   17 庁舎・その他(17，25，26)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</si>
  <si>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</si>
  <si>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</si>
  <si>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</si>
  <si>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</si>
  <si>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</si>
  <si>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</si>
  <si>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>総  数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</si>
  <si>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</si>
  <si>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</si>
  <si>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</si>
  <si>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</si>
  <si>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</si>
  <si>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</si>
  <si>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</si>
  <si>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</si>
  <si>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</si>
  <si>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</si>
  <si>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</si>
  <si>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</si>
  <si>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</si>
  <si>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</si>
  <si>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</si>
  <si>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</si>
  <si>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</si>
  <si>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</si>
  <si>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</si>
  <si>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</si>
  <si>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</si>
  <si>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</si>
  <si>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</si>
  <si>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</si>
  <si>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</si>
  <si>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</si>
  <si>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</si>
  <si>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</si>
  <si>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</si>
  <si>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</si>
  <si>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注　　四捨五入の関係で内訳と計が一致しない場合がある。
資料　平成12年度より、国土交通省建設経済局「公共工事着工統計年度報」が「建設工事
　　　受注動態統計調査報告」に再編・統合された。同時に総工事費評価額、直営工事額
　　　及び労務者延べ就業予定数は不明となった。</t>
  </si>
  <si>
    <r>
      <t xml:space="preserve">  第１０</t>
    </r>
    <r>
      <rPr>
        <sz val="14"/>
        <rFont val="Century"/>
        <family val="1"/>
      </rPr>
      <t>−</t>
    </r>
    <r>
      <rPr>
        <sz val="14"/>
        <rFont val="ＭＳ Ｐ明朝"/>
        <family val="1"/>
      </rPr>
      <t xml:space="preserve">１表  目的別工事分類別、施工都道府県別、ブロック別 - </t>
    </r>
    <r>
      <rPr>
        <sz val="12"/>
        <rFont val="ＭＳ Ｐ明朝"/>
        <family val="1"/>
      </rPr>
      <t>工事件数（発注機関別）　</t>
    </r>
  </si>
  <si>
    <t>公   共   工   事</t>
  </si>
  <si>
    <t>平成12年度</t>
  </si>
  <si>
    <t>平成13年度</t>
  </si>
  <si>
    <r>
      <t xml:space="preserve">   28 農林水産（再掲、06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08）</t>
    </r>
  </si>
  <si>
    <r>
      <t xml:space="preserve">   27 治山・治水（再掲、01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05）</t>
    </r>
  </si>
  <si>
    <t>…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</si>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</sst>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;\-###\ ###\ ##0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name val="Century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 vertical="top" wrapText="1"/>
    </xf>
    <xf numFmtId="0" fontId="6" fillId="0" borderId="8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top" wrapText="1"/>
    </xf>
    <xf numFmtId="0" fontId="6" fillId="0" borderId="7" xfId="0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7" xfId="0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top" wrapText="1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textRotation="180"/>
    </xf>
    <xf numFmtId="49" fontId="6" fillId="0" borderId="0" xfId="0" applyNumberFormat="1" applyFont="1" applyFill="1" applyBorder="1" applyAlignment="1">
      <alignment/>
    </xf>
    <xf numFmtId="177" fontId="6" fillId="0" borderId="23" xfId="16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textRotation="180"/>
    </xf>
    <xf numFmtId="49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6" fillId="0" borderId="25" xfId="16" applyNumberFormat="1" applyFont="1" applyFill="1" applyBorder="1" applyAlignment="1">
      <alignment horizontal="right"/>
    </xf>
    <xf numFmtId="177" fontId="6" fillId="0" borderId="28" xfId="16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textRotation="180"/>
    </xf>
    <xf numFmtId="49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7" fontId="6" fillId="0" borderId="29" xfId="0" applyNumberFormat="1" applyFont="1" applyFill="1" applyBorder="1" applyAlignment="1">
      <alignment/>
    </xf>
    <xf numFmtId="177" fontId="6" fillId="0" borderId="13" xfId="16" applyNumberFormat="1" applyFont="1" applyFill="1" applyBorder="1" applyAlignment="1">
      <alignment horizontal="right"/>
    </xf>
    <xf numFmtId="177" fontId="6" fillId="0" borderId="30" xfId="16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177" fontId="6" fillId="0" borderId="38" xfId="0" applyNumberFormat="1" applyFont="1" applyFill="1" applyBorder="1" applyAlignment="1">
      <alignment/>
    </xf>
    <xf numFmtId="177" fontId="6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177" fontId="6" fillId="0" borderId="41" xfId="0" applyNumberFormat="1" applyFont="1" applyFill="1" applyBorder="1" applyAlignment="1">
      <alignment/>
    </xf>
    <xf numFmtId="177" fontId="6" fillId="0" borderId="42" xfId="0" applyNumberFormat="1" applyFont="1" applyFill="1" applyBorder="1" applyAlignment="1">
      <alignment/>
    </xf>
    <xf numFmtId="177" fontId="6" fillId="0" borderId="41" xfId="16" applyNumberFormat="1" applyFont="1" applyFill="1" applyBorder="1" applyAlignment="1">
      <alignment horizontal="right"/>
    </xf>
    <xf numFmtId="177" fontId="6" fillId="0" borderId="42" xfId="16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177" fontId="6" fillId="0" borderId="44" xfId="0" applyNumberFormat="1" applyFont="1" applyFill="1" applyBorder="1" applyAlignment="1">
      <alignment/>
    </xf>
    <xf numFmtId="177" fontId="6" fillId="0" borderId="45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48" xfId="0" applyBorder="1" applyAlignment="1">
      <alignment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49" xfId="0" applyFont="1" applyFill="1" applyBorder="1" applyAlignment="1">
      <alignment horizontal="center" vertical="center" wrapText="1"/>
    </xf>
    <xf numFmtId="177" fontId="6" fillId="0" borderId="50" xfId="0" applyNumberFormat="1" applyFont="1" applyFill="1" applyBorder="1" applyAlignment="1">
      <alignment vertical="center" wrapText="1"/>
    </xf>
    <xf numFmtId="177" fontId="6" fillId="0" borderId="51" xfId="0" applyNumberFormat="1" applyFont="1" applyBorder="1" applyAlignment="1">
      <alignment/>
    </xf>
    <xf numFmtId="177" fontId="6" fillId="0" borderId="52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177" fontId="6" fillId="2" borderId="51" xfId="0" applyNumberFormat="1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7600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277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8</xdr:col>
      <xdr:colOff>114300</xdr:colOff>
      <xdr:row>7</xdr:row>
      <xdr:rowOff>0</xdr:rowOff>
    </xdr:from>
    <xdr:to>
      <xdr:col>8</xdr:col>
      <xdr:colOff>352425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91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9</xdr:col>
      <xdr:colOff>142875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905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600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277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114300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9344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648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1917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7600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8277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8</xdr:col>
      <xdr:colOff>114300</xdr:colOff>
      <xdr:row>45</xdr:row>
      <xdr:rowOff>0</xdr:rowOff>
    </xdr:from>
    <xdr:to>
      <xdr:col>8</xdr:col>
      <xdr:colOff>352425</xdr:colOff>
      <xdr:row>45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191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9</xdr:col>
      <xdr:colOff>142875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905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600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277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114300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89344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9648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1917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workbookViewId="0" topLeftCell="A1">
      <selection activeCell="H27" sqref="H27"/>
    </sheetView>
  </sheetViews>
  <sheetFormatPr defaultColWidth="9.00390625" defaultRowHeight="13.5"/>
  <cols>
    <col min="1" max="1" width="1.25" style="1" customWidth="1"/>
    <col min="2" max="2" width="14.125" style="1" customWidth="1"/>
    <col min="3" max="3" width="1.25" style="1" customWidth="1"/>
    <col min="4" max="8" width="12.625" style="1" customWidth="1"/>
    <col min="9" max="9" width="0.6171875" style="1" customWidth="1"/>
    <col min="10" max="10" width="14.125" style="1" customWidth="1"/>
    <col min="11" max="11" width="0.6171875" style="1" customWidth="1"/>
    <col min="12" max="16" width="12.625" style="1" customWidth="1"/>
    <col min="17" max="17" width="10.50390625" style="1" customWidth="1"/>
    <col min="18" max="18" width="2.50390625" style="1" customWidth="1"/>
    <col min="19" max="16384" width="9.00390625" style="1" customWidth="1"/>
  </cols>
  <sheetData>
    <row r="1" spans="5:16" s="9" customFormat="1" ht="19.5" customHeight="1">
      <c r="E1" s="121">
        <v>71</v>
      </c>
      <c r="F1" s="131" t="s">
        <v>101</v>
      </c>
      <c r="G1" s="131"/>
      <c r="H1" s="131"/>
      <c r="I1" s="12"/>
      <c r="J1" s="131" t="s">
        <v>8</v>
      </c>
      <c r="K1" s="131"/>
      <c r="L1" s="131"/>
      <c r="M1" s="131"/>
      <c r="N1" s="12"/>
      <c r="P1" s="11" t="s">
        <v>0</v>
      </c>
    </row>
    <row r="2" spans="5:16" s="9" customFormat="1" ht="3" customHeight="1">
      <c r="E2" s="12"/>
      <c r="F2" s="12"/>
      <c r="G2" s="12"/>
      <c r="H2" s="12"/>
      <c r="I2" s="12"/>
      <c r="J2" s="21"/>
      <c r="K2" s="21"/>
      <c r="L2" s="21"/>
      <c r="M2" s="21"/>
      <c r="N2" s="12"/>
      <c r="P2" s="11"/>
    </row>
    <row r="3" spans="1:16" ht="28.5" customHeight="1">
      <c r="A3" s="14"/>
      <c r="B3" s="15" t="s">
        <v>1</v>
      </c>
      <c r="C3" s="14"/>
      <c r="D3" s="10" t="s">
        <v>2</v>
      </c>
      <c r="E3" s="10" t="s">
        <v>3</v>
      </c>
      <c r="F3" s="10" t="s">
        <v>4</v>
      </c>
      <c r="G3" s="10" t="s">
        <v>5</v>
      </c>
      <c r="H3" s="16" t="s">
        <v>6</v>
      </c>
      <c r="I3" s="13"/>
      <c r="J3" s="15" t="s">
        <v>1</v>
      </c>
      <c r="K3" s="14"/>
      <c r="L3" s="10" t="s">
        <v>2</v>
      </c>
      <c r="M3" s="10" t="s">
        <v>3</v>
      </c>
      <c r="N3" s="10" t="s">
        <v>4</v>
      </c>
      <c r="O3" s="10" t="s">
        <v>5</v>
      </c>
      <c r="P3" s="16" t="s">
        <v>6</v>
      </c>
    </row>
    <row r="4" spans="1:16" ht="3" customHeight="1">
      <c r="A4" s="2"/>
      <c r="B4" s="2"/>
      <c r="C4" s="2"/>
      <c r="D4" s="4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</row>
    <row r="5" spans="1:16" ht="11.25" customHeight="1">
      <c r="A5" s="2"/>
      <c r="B5" s="133" t="s">
        <v>102</v>
      </c>
      <c r="C5" s="2"/>
      <c r="D5" s="7">
        <v>6591.4227</v>
      </c>
      <c r="E5" s="6" t="s">
        <v>106</v>
      </c>
      <c r="F5" s="6">
        <v>244991.01820000002</v>
      </c>
      <c r="G5" s="6" t="s">
        <v>106</v>
      </c>
      <c r="H5" s="6" t="s">
        <v>106</v>
      </c>
      <c r="I5" s="6"/>
      <c r="J5" s="110" t="s">
        <v>91</v>
      </c>
      <c r="K5" s="2"/>
      <c r="L5" s="7">
        <v>78.6158</v>
      </c>
      <c r="M5" s="6" t="s">
        <v>106</v>
      </c>
      <c r="N5" s="6">
        <v>2984.9675</v>
      </c>
      <c r="O5" s="6" t="s">
        <v>106</v>
      </c>
      <c r="P5" s="6" t="s">
        <v>106</v>
      </c>
    </row>
    <row r="6" spans="1:16" ht="11.25" customHeight="1">
      <c r="A6" s="2"/>
      <c r="B6" s="119" t="s">
        <v>103</v>
      </c>
      <c r="C6" s="120"/>
      <c r="D6" s="122">
        <v>5698.6246999999985</v>
      </c>
      <c r="E6" s="123" t="s">
        <v>107</v>
      </c>
      <c r="F6" s="123">
        <v>182612.50299999994</v>
      </c>
      <c r="G6" s="123" t="s">
        <v>107</v>
      </c>
      <c r="H6" s="123" t="s">
        <v>107</v>
      </c>
      <c r="I6" s="6"/>
      <c r="J6" s="110" t="s">
        <v>92</v>
      </c>
      <c r="K6" s="2"/>
      <c r="L6" s="7">
        <v>348.0316</v>
      </c>
      <c r="M6" s="6" t="s">
        <v>106</v>
      </c>
      <c r="N6" s="6">
        <v>9961.6477</v>
      </c>
      <c r="O6" s="6" t="s">
        <v>106</v>
      </c>
      <c r="P6" s="6" t="s">
        <v>106</v>
      </c>
    </row>
    <row r="7" spans="1:16" ht="11.25" customHeight="1">
      <c r="A7" s="2"/>
      <c r="D7" s="4"/>
      <c r="I7" s="6"/>
      <c r="J7" s="110" t="s">
        <v>93</v>
      </c>
      <c r="K7" s="2"/>
      <c r="L7" s="7">
        <v>2.0714</v>
      </c>
      <c r="M7" s="6" t="s">
        <v>106</v>
      </c>
      <c r="N7" s="6">
        <v>22.7854</v>
      </c>
      <c r="O7" s="6" t="s">
        <v>106</v>
      </c>
      <c r="P7" s="6" t="s">
        <v>106</v>
      </c>
    </row>
    <row r="8" spans="1:16" ht="11.25" customHeight="1">
      <c r="A8" s="2"/>
      <c r="B8" s="110" t="s">
        <v>84</v>
      </c>
      <c r="C8" s="2"/>
      <c r="D8" s="7">
        <v>1025.4852</v>
      </c>
      <c r="E8" s="6" t="s">
        <v>106</v>
      </c>
      <c r="F8" s="6">
        <v>29715.96</v>
      </c>
      <c r="G8" s="6" t="s">
        <v>106</v>
      </c>
      <c r="H8" s="6" t="s">
        <v>106</v>
      </c>
      <c r="I8" s="6"/>
      <c r="J8" s="110" t="s">
        <v>94</v>
      </c>
      <c r="K8" s="2"/>
      <c r="L8" s="7">
        <v>18.3043</v>
      </c>
      <c r="M8" s="6" t="s">
        <v>106</v>
      </c>
      <c r="N8" s="6">
        <v>830.9544</v>
      </c>
      <c r="O8" s="6" t="s">
        <v>106</v>
      </c>
      <c r="P8" s="6" t="s">
        <v>106</v>
      </c>
    </row>
    <row r="9" spans="1:16" ht="11.25" customHeight="1">
      <c r="A9" s="2"/>
      <c r="B9" s="110" t="s">
        <v>85</v>
      </c>
      <c r="C9" s="2"/>
      <c r="D9" s="7">
        <v>782.1409</v>
      </c>
      <c r="E9" s="6" t="s">
        <v>106</v>
      </c>
      <c r="F9" s="6">
        <v>21896.053</v>
      </c>
      <c r="G9" s="6" t="s">
        <v>106</v>
      </c>
      <c r="H9" s="6" t="s">
        <v>106</v>
      </c>
      <c r="I9" s="6"/>
      <c r="J9" s="110" t="s">
        <v>95</v>
      </c>
      <c r="K9" s="2"/>
      <c r="L9" s="7">
        <v>32.9285</v>
      </c>
      <c r="M9" s="6" t="s">
        <v>106</v>
      </c>
      <c r="N9" s="6">
        <v>7261.4991</v>
      </c>
      <c r="O9" s="6" t="s">
        <v>106</v>
      </c>
      <c r="P9" s="6" t="s">
        <v>106</v>
      </c>
    </row>
    <row r="10" spans="1:16" ht="11.25" customHeight="1">
      <c r="A10" s="2"/>
      <c r="B10" s="110" t="s">
        <v>86</v>
      </c>
      <c r="C10" s="2"/>
      <c r="D10" s="7">
        <v>1792.6365</v>
      </c>
      <c r="E10" s="6" t="s">
        <v>106</v>
      </c>
      <c r="F10" s="6">
        <v>55243.7566</v>
      </c>
      <c r="G10" s="6" t="s">
        <v>106</v>
      </c>
      <c r="H10" s="6" t="s">
        <v>106</v>
      </c>
      <c r="I10" s="6"/>
      <c r="J10" s="110" t="s">
        <v>96</v>
      </c>
      <c r="K10" s="2"/>
      <c r="L10" s="7">
        <v>6.8129</v>
      </c>
      <c r="M10" s="6" t="s">
        <v>106</v>
      </c>
      <c r="N10" s="6">
        <v>140.885</v>
      </c>
      <c r="O10" s="6" t="s">
        <v>106</v>
      </c>
      <c r="P10" s="6" t="s">
        <v>106</v>
      </c>
    </row>
    <row r="11" spans="1:16" ht="11.25" customHeight="1">
      <c r="A11" s="2"/>
      <c r="B11" s="110" t="s">
        <v>87</v>
      </c>
      <c r="C11" s="2"/>
      <c r="D11" s="7">
        <v>77.4922</v>
      </c>
      <c r="E11" s="6" t="s">
        <v>106</v>
      </c>
      <c r="F11" s="6">
        <v>4191.6183</v>
      </c>
      <c r="G11" s="6" t="s">
        <v>106</v>
      </c>
      <c r="H11" s="6" t="s">
        <v>106</v>
      </c>
      <c r="I11" s="6"/>
      <c r="J11" s="110" t="s">
        <v>97</v>
      </c>
      <c r="K11" s="2"/>
      <c r="L11" s="7">
        <v>12.0336</v>
      </c>
      <c r="M11" s="6" t="s">
        <v>106</v>
      </c>
      <c r="N11" s="6">
        <v>132.8822</v>
      </c>
      <c r="O11" s="6" t="s">
        <v>106</v>
      </c>
      <c r="P11" s="6" t="s">
        <v>106</v>
      </c>
    </row>
    <row r="12" spans="1:16" ht="11.25" customHeight="1">
      <c r="A12" s="2"/>
      <c r="B12" s="110" t="s">
        <v>88</v>
      </c>
      <c r="C12" s="2"/>
      <c r="D12" s="7">
        <v>778.067899999999</v>
      </c>
      <c r="E12" s="6" t="s">
        <v>106</v>
      </c>
      <c r="F12" s="6">
        <v>23556.6437</v>
      </c>
      <c r="G12" s="6" t="s">
        <v>106</v>
      </c>
      <c r="H12" s="6" t="s">
        <v>106</v>
      </c>
      <c r="I12" s="6"/>
      <c r="J12" s="110" t="s">
        <v>98</v>
      </c>
      <c r="K12" s="17"/>
      <c r="L12" s="7">
        <v>193.8617</v>
      </c>
      <c r="M12" s="6" t="s">
        <v>106</v>
      </c>
      <c r="N12" s="6">
        <v>3340.3706</v>
      </c>
      <c r="O12" s="6" t="s">
        <v>106</v>
      </c>
      <c r="P12" s="6" t="s">
        <v>106</v>
      </c>
    </row>
    <row r="13" spans="1:16" ht="11.25" customHeight="1">
      <c r="A13" s="2"/>
      <c r="B13" s="110" t="s">
        <v>89</v>
      </c>
      <c r="C13" s="2"/>
      <c r="D13" s="7">
        <v>170.1161</v>
      </c>
      <c r="E13" s="6" t="s">
        <v>106</v>
      </c>
      <c r="F13" s="6">
        <v>3432.4931</v>
      </c>
      <c r="G13" s="6" t="s">
        <v>106</v>
      </c>
      <c r="H13" s="6" t="s">
        <v>106</v>
      </c>
      <c r="I13" s="6"/>
      <c r="J13" s="110"/>
      <c r="K13" s="2"/>
      <c r="L13" s="7"/>
      <c r="M13" s="6"/>
      <c r="N13" s="6"/>
      <c r="O13" s="6"/>
      <c r="P13" s="6"/>
    </row>
    <row r="14" spans="1:16" ht="11.25" customHeight="1">
      <c r="A14" s="2"/>
      <c r="B14" s="110" t="s">
        <v>90</v>
      </c>
      <c r="C14" s="2"/>
      <c r="D14" s="7">
        <v>380.0261</v>
      </c>
      <c r="E14" s="6" t="s">
        <v>106</v>
      </c>
      <c r="F14" s="6">
        <v>19899.9864</v>
      </c>
      <c r="G14" s="6" t="s">
        <v>106</v>
      </c>
      <c r="H14" s="6" t="s">
        <v>106</v>
      </c>
      <c r="I14" s="6"/>
      <c r="J14" s="110"/>
      <c r="K14" s="17"/>
      <c r="L14" s="7"/>
      <c r="M14" s="6"/>
      <c r="N14" s="6"/>
      <c r="O14" s="6"/>
      <c r="P14" s="6"/>
    </row>
    <row r="15" spans="1:16" ht="3" customHeight="1">
      <c r="A15" s="8"/>
      <c r="B15" s="8"/>
      <c r="C15" s="8"/>
      <c r="D15" s="5"/>
      <c r="E15" s="8"/>
      <c r="F15" s="8"/>
      <c r="G15" s="8"/>
      <c r="H15" s="8"/>
      <c r="I15" s="6"/>
      <c r="J15" s="8"/>
      <c r="K15" s="18"/>
      <c r="L15" s="8"/>
      <c r="M15" s="8"/>
      <c r="N15" s="8"/>
      <c r="O15" s="8"/>
      <c r="P15" s="8"/>
    </row>
    <row r="16" spans="1:16" ht="6" customHeight="1">
      <c r="A16" s="3"/>
      <c r="B16" s="3"/>
      <c r="C16" s="3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</row>
    <row r="17" spans="1:12" ht="45" customHeight="1">
      <c r="A17" s="19" t="s">
        <v>7</v>
      </c>
      <c r="B17" s="132" t="s">
        <v>99</v>
      </c>
      <c r="C17" s="132"/>
      <c r="D17" s="132"/>
      <c r="E17" s="132"/>
      <c r="F17" s="132"/>
      <c r="G17" s="132"/>
      <c r="H17" s="20"/>
      <c r="I17" s="20"/>
      <c r="J17" s="20"/>
      <c r="K17" s="20"/>
      <c r="L17" s="20"/>
    </row>
    <row r="18" ht="10.5">
      <c r="I18" s="2"/>
    </row>
    <row r="20" ht="10.5">
      <c r="L20" s="123"/>
    </row>
    <row r="21" ht="10.5">
      <c r="L21" s="123"/>
    </row>
    <row r="22" ht="10.5">
      <c r="L22" s="123"/>
    </row>
    <row r="23" ht="10.5">
      <c r="L23" s="123"/>
    </row>
    <row r="24" ht="10.5">
      <c r="L24" s="123"/>
    </row>
    <row r="25" ht="10.5">
      <c r="L25" s="123"/>
    </row>
    <row r="26" ht="10.5">
      <c r="L26" s="123"/>
    </row>
    <row r="27" ht="10.5">
      <c r="L27" s="123"/>
    </row>
    <row r="28" ht="10.5">
      <c r="L28" s="123"/>
    </row>
    <row r="29" ht="10.5">
      <c r="L29" s="123"/>
    </row>
    <row r="30" ht="10.5">
      <c r="L30" s="123"/>
    </row>
    <row r="31" ht="10.5">
      <c r="L31" s="123"/>
    </row>
    <row r="32" ht="10.5">
      <c r="L32" s="123"/>
    </row>
    <row r="33" ht="10.5">
      <c r="L33" s="123"/>
    </row>
    <row r="34" ht="10.5">
      <c r="L34" s="123"/>
    </row>
    <row r="35" ht="10.5">
      <c r="L35" s="123"/>
    </row>
  </sheetData>
  <mergeCells count="3">
    <mergeCell ref="J1:M1"/>
    <mergeCell ref="B17:G17"/>
    <mergeCell ref="F1:H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85" zoomScaleNormal="85" workbookViewId="0" topLeftCell="A13">
      <selection activeCell="B66" sqref="B66:D82"/>
    </sheetView>
  </sheetViews>
  <sheetFormatPr defaultColWidth="9.00390625" defaultRowHeight="13.5"/>
  <cols>
    <col min="1" max="1" width="2.625" style="0" customWidth="1"/>
    <col min="2" max="2" width="29.50390625" style="0" bestFit="1" customWidth="1"/>
    <col min="3" max="3" width="2.625" style="0" customWidth="1"/>
  </cols>
  <sheetData>
    <row r="1" spans="1:20" s="25" customFormat="1" ht="13.5">
      <c r="A1" s="22" t="s">
        <v>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</row>
    <row r="2" spans="1:15" s="28" customFormat="1" ht="19.5" customHeight="1">
      <c r="A2" s="26"/>
      <c r="B2" s="26"/>
      <c r="C2" s="26"/>
      <c r="D2" s="26" t="s">
        <v>100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25" customFormat="1" ht="11.25" customHeight="1">
      <c r="A3" s="29"/>
      <c r="B3" s="29"/>
      <c r="C3" s="30"/>
      <c r="D3" s="29"/>
      <c r="E3" s="29"/>
      <c r="F3" s="29"/>
      <c r="G3" s="29"/>
      <c r="H3" s="29"/>
      <c r="I3" s="30" t="s">
        <v>10</v>
      </c>
      <c r="J3" s="29"/>
      <c r="K3" s="29"/>
      <c r="L3" s="29"/>
      <c r="M3" s="29"/>
      <c r="N3" s="29"/>
      <c r="O3" s="29"/>
    </row>
    <row r="4" spans="1:15" s="25" customFormat="1" ht="14.25" thickBot="1">
      <c r="A4" s="31"/>
      <c r="B4" s="31"/>
      <c r="C4" s="29"/>
      <c r="D4" s="29"/>
      <c r="E4" s="29"/>
      <c r="F4" s="29"/>
      <c r="G4" s="29"/>
      <c r="H4" s="29"/>
      <c r="I4" s="29"/>
      <c r="J4" s="29"/>
      <c r="K4" s="31"/>
      <c r="L4" s="29"/>
      <c r="M4" s="23"/>
      <c r="N4" s="32" t="s">
        <v>11</v>
      </c>
      <c r="O4" s="29"/>
    </row>
    <row r="5" spans="1:20" s="25" customFormat="1" ht="14.25" customHeight="1">
      <c r="A5" s="58"/>
      <c r="B5" s="59"/>
      <c r="C5" s="60"/>
      <c r="D5" s="61" t="s">
        <v>12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34"/>
      <c r="P5" s="24"/>
      <c r="Q5" s="24"/>
      <c r="R5" s="24"/>
      <c r="S5" s="24"/>
      <c r="T5" s="24"/>
    </row>
    <row r="6" spans="1:20" s="25" customFormat="1" ht="11.25" customHeight="1">
      <c r="A6" s="64"/>
      <c r="B6" s="35"/>
      <c r="C6" s="36"/>
      <c r="D6" s="37"/>
      <c r="E6" s="38"/>
      <c r="F6" s="33"/>
      <c r="G6" s="33"/>
      <c r="H6" s="33"/>
      <c r="I6" s="39"/>
      <c r="J6" s="38"/>
      <c r="K6" s="33"/>
      <c r="L6" s="33"/>
      <c r="M6" s="33"/>
      <c r="N6" s="65"/>
      <c r="O6" s="34"/>
      <c r="P6" s="24"/>
      <c r="Q6" s="24"/>
      <c r="R6" s="24"/>
      <c r="S6" s="24"/>
      <c r="T6" s="24"/>
    </row>
    <row r="7" spans="1:20" s="25" customFormat="1" ht="36.75" customHeight="1">
      <c r="A7" s="66" t="s">
        <v>13</v>
      </c>
      <c r="B7" s="40"/>
      <c r="C7" s="41"/>
      <c r="D7" s="42" t="s">
        <v>14</v>
      </c>
      <c r="E7" s="43" t="s">
        <v>15</v>
      </c>
      <c r="F7" s="44" t="s">
        <v>16</v>
      </c>
      <c r="G7" s="45" t="s">
        <v>17</v>
      </c>
      <c r="H7" s="45" t="s">
        <v>18</v>
      </c>
      <c r="I7" s="44" t="s">
        <v>19</v>
      </c>
      <c r="J7" s="43" t="s">
        <v>20</v>
      </c>
      <c r="K7" s="45" t="s">
        <v>21</v>
      </c>
      <c r="L7" s="45" t="s">
        <v>22</v>
      </c>
      <c r="M7" s="44" t="s">
        <v>23</v>
      </c>
      <c r="N7" s="67" t="s">
        <v>24</v>
      </c>
      <c r="O7" s="34"/>
      <c r="P7" s="24"/>
      <c r="Q7" s="24"/>
      <c r="R7" s="24"/>
      <c r="S7" s="24"/>
      <c r="T7" s="24"/>
    </row>
    <row r="8" spans="1:20" s="51" customFormat="1" ht="11.25" customHeight="1">
      <c r="A8" s="68"/>
      <c r="B8" s="46"/>
      <c r="C8" s="47"/>
      <c r="D8" s="48"/>
      <c r="E8" s="49"/>
      <c r="F8" s="48"/>
      <c r="G8" s="49"/>
      <c r="H8" s="49"/>
      <c r="I8" s="48"/>
      <c r="J8" s="49"/>
      <c r="K8" s="49"/>
      <c r="L8" s="49"/>
      <c r="M8" s="48"/>
      <c r="N8" s="69"/>
      <c r="O8" s="34"/>
      <c r="P8" s="50"/>
      <c r="Q8" s="50"/>
      <c r="R8" s="50"/>
      <c r="S8" s="50"/>
      <c r="T8" s="50"/>
    </row>
    <row r="9" spans="1:20" s="25" customFormat="1" ht="11.25" customHeight="1">
      <c r="A9" s="70"/>
      <c r="B9" s="71" t="s">
        <v>25</v>
      </c>
      <c r="C9" s="52"/>
      <c r="D9" s="53">
        <v>5698.6247</v>
      </c>
      <c r="E9" s="54">
        <v>703.7579</v>
      </c>
      <c r="F9" s="54">
        <v>589.3292</v>
      </c>
      <c r="G9" s="54">
        <v>58.0995</v>
      </c>
      <c r="H9" s="54">
        <v>13.3044</v>
      </c>
      <c r="I9" s="54">
        <v>43.0248</v>
      </c>
      <c r="J9" s="54">
        <v>4994.8668</v>
      </c>
      <c r="K9" s="54">
        <v>2284.2058</v>
      </c>
      <c r="L9" s="54">
        <v>2289.1329</v>
      </c>
      <c r="M9" s="54">
        <v>140.2254</v>
      </c>
      <c r="N9" s="72">
        <v>281.3027</v>
      </c>
      <c r="O9" s="55"/>
      <c r="P9" s="56"/>
      <c r="Q9" s="24"/>
      <c r="R9" s="24"/>
      <c r="S9" s="24"/>
      <c r="T9" s="24"/>
    </row>
    <row r="10" spans="1:20" s="25" customFormat="1" ht="11.25" customHeight="1">
      <c r="A10" s="70"/>
      <c r="B10" s="71" t="s">
        <v>26</v>
      </c>
      <c r="C10" s="52"/>
      <c r="D10" s="53">
        <v>139.2442</v>
      </c>
      <c r="E10" s="54">
        <v>39.2826</v>
      </c>
      <c r="F10" s="54">
        <v>39.2826</v>
      </c>
      <c r="G10" s="54">
        <v>0</v>
      </c>
      <c r="H10" s="54">
        <v>0</v>
      </c>
      <c r="I10" s="54">
        <v>0</v>
      </c>
      <c r="J10" s="54">
        <v>99.9616</v>
      </c>
      <c r="K10" s="54">
        <v>85.7706</v>
      </c>
      <c r="L10" s="54">
        <v>14.191</v>
      </c>
      <c r="M10" s="54">
        <v>0</v>
      </c>
      <c r="N10" s="72">
        <v>0</v>
      </c>
      <c r="O10" s="55"/>
      <c r="P10" s="56"/>
      <c r="Q10" s="24"/>
      <c r="R10" s="24"/>
      <c r="S10" s="24"/>
      <c r="T10" s="24"/>
    </row>
    <row r="11" spans="1:20" s="25" customFormat="1" ht="11.25" customHeight="1">
      <c r="A11" s="70"/>
      <c r="B11" s="71" t="s">
        <v>27</v>
      </c>
      <c r="C11" s="52"/>
      <c r="D11" s="53">
        <v>144.8016</v>
      </c>
      <c r="E11" s="54">
        <v>96.9465</v>
      </c>
      <c r="F11" s="54">
        <v>95.5117</v>
      </c>
      <c r="G11" s="54">
        <v>1.4348</v>
      </c>
      <c r="H11" s="54">
        <v>0</v>
      </c>
      <c r="I11" s="54">
        <v>0</v>
      </c>
      <c r="J11" s="54">
        <v>47.8551</v>
      </c>
      <c r="K11" s="54">
        <v>46.8551</v>
      </c>
      <c r="L11" s="54">
        <v>0</v>
      </c>
      <c r="M11" s="54">
        <v>1</v>
      </c>
      <c r="N11" s="72">
        <v>0</v>
      </c>
      <c r="O11" s="55"/>
      <c r="P11" s="56"/>
      <c r="Q11" s="24"/>
      <c r="R11" s="24"/>
      <c r="S11" s="24"/>
      <c r="T11" s="24"/>
    </row>
    <row r="12" spans="1:20" s="25" customFormat="1" ht="11.25" customHeight="1">
      <c r="A12" s="70"/>
      <c r="B12" s="71" t="s">
        <v>28</v>
      </c>
      <c r="C12" s="52"/>
      <c r="D12" s="53">
        <v>328.3163</v>
      </c>
      <c r="E12" s="54">
        <v>41.9192</v>
      </c>
      <c r="F12" s="54">
        <v>41.9192</v>
      </c>
      <c r="G12" s="54">
        <v>0</v>
      </c>
      <c r="H12" s="54">
        <v>0</v>
      </c>
      <c r="I12" s="54">
        <v>0</v>
      </c>
      <c r="J12" s="54">
        <v>286.3971</v>
      </c>
      <c r="K12" s="54">
        <v>286.3971</v>
      </c>
      <c r="L12" s="54">
        <v>0</v>
      </c>
      <c r="M12" s="54">
        <v>0</v>
      </c>
      <c r="N12" s="72">
        <v>0</v>
      </c>
      <c r="O12" s="55"/>
      <c r="P12" s="56"/>
      <c r="Q12" s="24"/>
      <c r="R12" s="24"/>
      <c r="S12" s="24"/>
      <c r="T12" s="24"/>
    </row>
    <row r="13" spans="1:20" s="25" customFormat="1" ht="11.25" customHeight="1">
      <c r="A13" s="70"/>
      <c r="B13" s="71" t="s">
        <v>29</v>
      </c>
      <c r="C13" s="52"/>
      <c r="D13" s="53">
        <v>363.6262</v>
      </c>
      <c r="E13" s="54">
        <v>33.4845</v>
      </c>
      <c r="F13" s="54">
        <v>27.7453</v>
      </c>
      <c r="G13" s="54">
        <v>0</v>
      </c>
      <c r="H13" s="54">
        <v>0</v>
      </c>
      <c r="I13" s="54">
        <v>5.7392</v>
      </c>
      <c r="J13" s="54">
        <v>330.1417</v>
      </c>
      <c r="K13" s="54">
        <v>243.6335</v>
      </c>
      <c r="L13" s="54">
        <v>86.5082</v>
      </c>
      <c r="M13" s="54">
        <v>0</v>
      </c>
      <c r="N13" s="72">
        <v>0</v>
      </c>
      <c r="O13" s="55"/>
      <c r="P13" s="56"/>
      <c r="Q13" s="24"/>
      <c r="R13" s="24"/>
      <c r="S13" s="24"/>
      <c r="T13" s="24"/>
    </row>
    <row r="14" spans="1:20" s="25" customFormat="1" ht="11.25" customHeight="1">
      <c r="A14" s="70"/>
      <c r="B14" s="71" t="s">
        <v>30</v>
      </c>
      <c r="C14" s="52"/>
      <c r="D14" s="53">
        <v>49.4969</v>
      </c>
      <c r="E14" s="54">
        <v>14.5963</v>
      </c>
      <c r="F14" s="54">
        <v>14.5963</v>
      </c>
      <c r="G14" s="54">
        <v>0</v>
      </c>
      <c r="H14" s="54">
        <v>0</v>
      </c>
      <c r="I14" s="54">
        <v>0</v>
      </c>
      <c r="J14" s="54">
        <v>34.9006</v>
      </c>
      <c r="K14" s="54">
        <v>32.9006</v>
      </c>
      <c r="L14" s="54">
        <v>1</v>
      </c>
      <c r="M14" s="54">
        <v>0</v>
      </c>
      <c r="N14" s="72">
        <v>1</v>
      </c>
      <c r="O14" s="55"/>
      <c r="P14" s="56"/>
      <c r="Q14" s="24"/>
      <c r="R14" s="24"/>
      <c r="S14" s="24"/>
      <c r="T14" s="24"/>
    </row>
    <row r="15" spans="1:20" s="25" customFormat="1" ht="11.25" customHeight="1">
      <c r="A15" s="70"/>
      <c r="B15" s="71" t="s">
        <v>31</v>
      </c>
      <c r="C15" s="52"/>
      <c r="D15" s="53">
        <v>677.5286</v>
      </c>
      <c r="E15" s="54">
        <v>5.0714</v>
      </c>
      <c r="F15" s="54">
        <v>4.0714</v>
      </c>
      <c r="G15" s="54">
        <v>1</v>
      </c>
      <c r="H15" s="54">
        <v>0</v>
      </c>
      <c r="I15" s="54">
        <v>0</v>
      </c>
      <c r="J15" s="54">
        <v>672.4572</v>
      </c>
      <c r="K15" s="54">
        <v>228.3209</v>
      </c>
      <c r="L15" s="54">
        <v>373.5999</v>
      </c>
      <c r="M15" s="54">
        <v>0</v>
      </c>
      <c r="N15" s="72">
        <v>70.5364</v>
      </c>
      <c r="O15" s="55"/>
      <c r="P15" s="56"/>
      <c r="Q15" s="24"/>
      <c r="R15" s="24"/>
      <c r="S15" s="24"/>
      <c r="T15" s="24"/>
    </row>
    <row r="16" spans="1:20" s="25" customFormat="1" ht="11.25" customHeight="1">
      <c r="A16" s="70"/>
      <c r="B16" s="71" t="s">
        <v>32</v>
      </c>
      <c r="C16" s="52"/>
      <c r="D16" s="53">
        <v>71.0751</v>
      </c>
      <c r="E16" s="54">
        <v>8.3758</v>
      </c>
      <c r="F16" s="54">
        <v>0</v>
      </c>
      <c r="G16" s="54">
        <v>8.3758</v>
      </c>
      <c r="H16" s="54">
        <v>0</v>
      </c>
      <c r="I16" s="54">
        <v>0</v>
      </c>
      <c r="J16" s="54">
        <v>62.6993</v>
      </c>
      <c r="K16" s="54">
        <v>41.2397</v>
      </c>
      <c r="L16" s="54">
        <v>21.4596</v>
      </c>
      <c r="M16" s="54">
        <v>0</v>
      </c>
      <c r="N16" s="72">
        <v>0</v>
      </c>
      <c r="O16" s="55"/>
      <c r="P16" s="56"/>
      <c r="Q16" s="24"/>
      <c r="R16" s="24"/>
      <c r="S16" s="24"/>
      <c r="T16" s="24"/>
    </row>
    <row r="17" spans="1:20" s="25" customFormat="1" ht="11.25" customHeight="1">
      <c r="A17" s="70"/>
      <c r="B17" s="71" t="s">
        <v>33</v>
      </c>
      <c r="C17" s="52"/>
      <c r="D17" s="53">
        <v>33.5372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33.5372</v>
      </c>
      <c r="K17" s="54">
        <v>9.3758</v>
      </c>
      <c r="L17" s="54">
        <v>24.1614</v>
      </c>
      <c r="M17" s="54">
        <v>0</v>
      </c>
      <c r="N17" s="72">
        <v>0</v>
      </c>
      <c r="O17" s="55"/>
      <c r="P17" s="56"/>
      <c r="Q17" s="24"/>
      <c r="R17" s="24"/>
      <c r="S17" s="24"/>
      <c r="T17" s="24"/>
    </row>
    <row r="18" spans="1:20" s="25" customFormat="1" ht="11.25" customHeight="1">
      <c r="A18" s="70"/>
      <c r="B18" s="71" t="s">
        <v>34</v>
      </c>
      <c r="C18" s="52"/>
      <c r="D18" s="53">
        <v>1792.6365</v>
      </c>
      <c r="E18" s="54">
        <v>305.5861</v>
      </c>
      <c r="F18" s="54">
        <v>263.6016</v>
      </c>
      <c r="G18" s="54">
        <v>41.9845</v>
      </c>
      <c r="H18" s="54">
        <v>0</v>
      </c>
      <c r="I18" s="54">
        <v>0</v>
      </c>
      <c r="J18" s="54">
        <v>1487.0504</v>
      </c>
      <c r="K18" s="54">
        <v>1087.7164</v>
      </c>
      <c r="L18" s="54">
        <v>371.9275</v>
      </c>
      <c r="M18" s="54">
        <v>11.6802</v>
      </c>
      <c r="N18" s="72">
        <v>15.7263</v>
      </c>
      <c r="O18" s="55"/>
      <c r="P18" s="56"/>
      <c r="Q18" s="24"/>
      <c r="R18" s="24"/>
      <c r="S18" s="24"/>
      <c r="T18" s="24"/>
    </row>
    <row r="19" spans="1:20" s="25" customFormat="1" ht="11.25" customHeight="1">
      <c r="A19" s="70"/>
      <c r="B19" s="71" t="s">
        <v>35</v>
      </c>
      <c r="C19" s="52"/>
      <c r="D19" s="53">
        <v>66.045</v>
      </c>
      <c r="E19" s="54">
        <v>21.0521</v>
      </c>
      <c r="F19" s="54">
        <v>21.0521</v>
      </c>
      <c r="G19" s="54">
        <v>0</v>
      </c>
      <c r="H19" s="54">
        <v>0</v>
      </c>
      <c r="I19" s="54">
        <v>0</v>
      </c>
      <c r="J19" s="54">
        <v>44.9929</v>
      </c>
      <c r="K19" s="54">
        <v>44.9929</v>
      </c>
      <c r="L19" s="54">
        <v>0</v>
      </c>
      <c r="M19" s="54">
        <v>0</v>
      </c>
      <c r="N19" s="72">
        <v>0</v>
      </c>
      <c r="O19" s="55"/>
      <c r="P19" s="56"/>
      <c r="Q19" s="24"/>
      <c r="R19" s="24"/>
      <c r="S19" s="24"/>
      <c r="T19" s="24"/>
    </row>
    <row r="20" spans="1:20" s="25" customFormat="1" ht="11.25" customHeight="1">
      <c r="A20" s="70"/>
      <c r="B20" s="71" t="s">
        <v>36</v>
      </c>
      <c r="C20" s="52"/>
      <c r="D20" s="53">
        <v>11.4472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11.4472</v>
      </c>
      <c r="K20" s="54">
        <v>9.3758</v>
      </c>
      <c r="L20" s="54">
        <v>0</v>
      </c>
      <c r="M20" s="54">
        <v>0</v>
      </c>
      <c r="N20" s="72">
        <v>2.0714</v>
      </c>
      <c r="O20" s="55"/>
      <c r="P20" s="56"/>
      <c r="Q20" s="24"/>
      <c r="R20" s="24"/>
      <c r="S20" s="24"/>
      <c r="T20" s="24"/>
    </row>
    <row r="21" spans="1:20" s="25" customFormat="1" ht="11.25" customHeight="1">
      <c r="A21" s="70"/>
      <c r="B21" s="71" t="s">
        <v>37</v>
      </c>
      <c r="C21" s="52"/>
      <c r="D21" s="53">
        <v>778.067899999999</v>
      </c>
      <c r="E21" s="54">
        <v>11.8696</v>
      </c>
      <c r="F21" s="54">
        <v>0</v>
      </c>
      <c r="G21" s="54">
        <v>0</v>
      </c>
      <c r="H21" s="54">
        <v>11.8696</v>
      </c>
      <c r="I21" s="54">
        <v>0</v>
      </c>
      <c r="J21" s="54">
        <v>766.198299999999</v>
      </c>
      <c r="K21" s="54">
        <v>36.739</v>
      </c>
      <c r="L21" s="54">
        <v>667.212199999999</v>
      </c>
      <c r="M21" s="54">
        <v>51.2726</v>
      </c>
      <c r="N21" s="72">
        <v>10.9745</v>
      </c>
      <c r="O21" s="55"/>
      <c r="P21" s="56"/>
      <c r="Q21" s="24"/>
      <c r="R21" s="24"/>
      <c r="S21" s="24"/>
      <c r="T21" s="24"/>
    </row>
    <row r="22" spans="1:20" s="25" customFormat="1" ht="11.25" customHeight="1">
      <c r="A22" s="70"/>
      <c r="B22" s="71" t="s">
        <v>38</v>
      </c>
      <c r="C22" s="52"/>
      <c r="D22" s="53">
        <v>170.1161</v>
      </c>
      <c r="E22" s="54">
        <v>1.4348</v>
      </c>
      <c r="F22" s="54">
        <v>1.4348</v>
      </c>
      <c r="G22" s="54">
        <v>0</v>
      </c>
      <c r="H22" s="54">
        <v>0</v>
      </c>
      <c r="I22" s="54">
        <v>0</v>
      </c>
      <c r="J22" s="54">
        <v>168.6813</v>
      </c>
      <c r="K22" s="54">
        <v>20.8905</v>
      </c>
      <c r="L22" s="54">
        <v>138.6083</v>
      </c>
      <c r="M22" s="54">
        <v>0</v>
      </c>
      <c r="N22" s="72">
        <v>9.1825</v>
      </c>
      <c r="O22" s="55"/>
      <c r="P22" s="56"/>
      <c r="Q22" s="24"/>
      <c r="R22" s="24"/>
      <c r="S22" s="24"/>
      <c r="T22" s="24"/>
    </row>
    <row r="23" spans="1:20" s="25" customFormat="1" ht="11.25" customHeight="1">
      <c r="A23" s="70"/>
      <c r="B23" s="71" t="s">
        <v>39</v>
      </c>
      <c r="C23" s="52"/>
      <c r="D23" s="53">
        <v>323.5709</v>
      </c>
      <c r="E23" s="54">
        <v>32.1951</v>
      </c>
      <c r="F23" s="54">
        <v>32.1951</v>
      </c>
      <c r="G23" s="54">
        <v>0</v>
      </c>
      <c r="H23" s="54">
        <v>0</v>
      </c>
      <c r="I23" s="54">
        <v>0</v>
      </c>
      <c r="J23" s="54">
        <v>291.3758</v>
      </c>
      <c r="K23" s="54">
        <v>51.5385</v>
      </c>
      <c r="L23" s="54">
        <v>232.7262</v>
      </c>
      <c r="M23" s="54">
        <v>0</v>
      </c>
      <c r="N23" s="72">
        <v>7.1111</v>
      </c>
      <c r="O23" s="55"/>
      <c r="P23" s="56"/>
      <c r="Q23" s="24"/>
      <c r="R23" s="24"/>
      <c r="S23" s="24"/>
      <c r="T23" s="24"/>
    </row>
    <row r="24" spans="1:20" s="25" customFormat="1" ht="11.25" customHeight="1">
      <c r="A24" s="70"/>
      <c r="B24" s="71" t="s">
        <v>40</v>
      </c>
      <c r="C24" s="52"/>
      <c r="D24" s="53">
        <v>56.4552</v>
      </c>
      <c r="E24" s="54">
        <v>13.1638</v>
      </c>
      <c r="F24" s="54">
        <v>12.1638</v>
      </c>
      <c r="G24" s="54">
        <v>0</v>
      </c>
      <c r="H24" s="54">
        <v>0</v>
      </c>
      <c r="I24" s="54">
        <v>1</v>
      </c>
      <c r="J24" s="54">
        <v>43.2914</v>
      </c>
      <c r="K24" s="54">
        <v>1.4348</v>
      </c>
      <c r="L24" s="54">
        <v>37.4218</v>
      </c>
      <c r="M24" s="54">
        <v>0</v>
      </c>
      <c r="N24" s="72">
        <v>4.4348</v>
      </c>
      <c r="O24" s="55"/>
      <c r="P24" s="56"/>
      <c r="Q24" s="24"/>
      <c r="R24" s="24"/>
      <c r="S24" s="24"/>
      <c r="T24" s="24"/>
    </row>
    <row r="25" spans="1:20" s="25" customFormat="1" ht="11.25" customHeight="1">
      <c r="A25" s="70"/>
      <c r="B25" s="71" t="s">
        <v>41</v>
      </c>
      <c r="C25" s="52"/>
      <c r="D25" s="53">
        <v>78.6158</v>
      </c>
      <c r="E25" s="54">
        <v>11.4472</v>
      </c>
      <c r="F25" s="54">
        <v>1.4348</v>
      </c>
      <c r="G25" s="54">
        <v>1.4348</v>
      </c>
      <c r="H25" s="54">
        <v>1.4348</v>
      </c>
      <c r="I25" s="54">
        <v>7.1428</v>
      </c>
      <c r="J25" s="54">
        <v>67.1686</v>
      </c>
      <c r="K25" s="54">
        <v>25.5123</v>
      </c>
      <c r="L25" s="54">
        <v>36.0787</v>
      </c>
      <c r="M25" s="54">
        <v>1.4348</v>
      </c>
      <c r="N25" s="72">
        <v>4.1428</v>
      </c>
      <c r="O25" s="55"/>
      <c r="P25" s="56"/>
      <c r="Q25" s="24"/>
      <c r="R25" s="24"/>
      <c r="S25" s="24"/>
      <c r="T25" s="24"/>
    </row>
    <row r="26" spans="1:20" s="25" customFormat="1" ht="11.25" customHeight="1">
      <c r="A26" s="70"/>
      <c r="B26" s="71" t="s">
        <v>42</v>
      </c>
      <c r="C26" s="52"/>
      <c r="D26" s="53">
        <v>64.7786</v>
      </c>
      <c r="E26" s="54">
        <v>19.59</v>
      </c>
      <c r="F26" s="54">
        <v>15.7204</v>
      </c>
      <c r="G26" s="54">
        <v>2.8696</v>
      </c>
      <c r="H26" s="54">
        <v>0</v>
      </c>
      <c r="I26" s="54">
        <v>1</v>
      </c>
      <c r="J26" s="54">
        <v>45.1886</v>
      </c>
      <c r="K26" s="54">
        <v>24.6427</v>
      </c>
      <c r="L26" s="54">
        <v>20.5459</v>
      </c>
      <c r="M26" s="54">
        <v>0</v>
      </c>
      <c r="N26" s="72">
        <v>0</v>
      </c>
      <c r="O26" s="55"/>
      <c r="P26" s="56"/>
      <c r="Q26" s="24"/>
      <c r="R26" s="24"/>
      <c r="S26" s="24"/>
      <c r="T26" s="24"/>
    </row>
    <row r="27" spans="1:20" s="25" customFormat="1" ht="11.25" customHeight="1">
      <c r="A27" s="70"/>
      <c r="B27" s="71" t="s">
        <v>43</v>
      </c>
      <c r="C27" s="52"/>
      <c r="D27" s="53">
        <v>2.0714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2.0714</v>
      </c>
      <c r="K27" s="54">
        <v>0</v>
      </c>
      <c r="L27" s="54">
        <v>2.0714</v>
      </c>
      <c r="M27" s="54">
        <v>0</v>
      </c>
      <c r="N27" s="72">
        <v>0</v>
      </c>
      <c r="O27" s="55"/>
      <c r="P27" s="56"/>
      <c r="Q27" s="24"/>
      <c r="R27" s="24"/>
      <c r="S27" s="24"/>
      <c r="T27" s="24"/>
    </row>
    <row r="28" spans="1:20" s="25" customFormat="1" ht="11.25" customHeight="1">
      <c r="A28" s="70"/>
      <c r="B28" s="71" t="s">
        <v>44</v>
      </c>
      <c r="C28" s="52"/>
      <c r="D28" s="53">
        <v>18.3043</v>
      </c>
      <c r="E28" s="54">
        <v>1.4348</v>
      </c>
      <c r="F28" s="54">
        <v>1.4348</v>
      </c>
      <c r="G28" s="54">
        <v>0</v>
      </c>
      <c r="H28" s="54">
        <v>0</v>
      </c>
      <c r="I28" s="54">
        <v>0</v>
      </c>
      <c r="J28" s="54">
        <v>16.8695</v>
      </c>
      <c r="K28" s="54">
        <v>2.4348</v>
      </c>
      <c r="L28" s="54">
        <v>5.5776</v>
      </c>
      <c r="M28" s="54">
        <v>0</v>
      </c>
      <c r="N28" s="72">
        <v>8.8571</v>
      </c>
      <c r="O28" s="55"/>
      <c r="P28" s="56"/>
      <c r="Q28" s="24"/>
      <c r="R28" s="24"/>
      <c r="S28" s="24"/>
      <c r="T28" s="24"/>
    </row>
    <row r="29" spans="1:20" s="25" customFormat="1" ht="11.25" customHeight="1">
      <c r="A29" s="70"/>
      <c r="B29" s="71" t="s">
        <v>45</v>
      </c>
      <c r="C29" s="52"/>
      <c r="D29" s="53">
        <v>32.9285</v>
      </c>
      <c r="E29" s="54">
        <v>24</v>
      </c>
      <c r="F29" s="54">
        <v>0</v>
      </c>
      <c r="G29" s="54">
        <v>1</v>
      </c>
      <c r="H29" s="54">
        <v>0</v>
      </c>
      <c r="I29" s="54">
        <v>23</v>
      </c>
      <c r="J29" s="54">
        <v>8.9285</v>
      </c>
      <c r="K29" s="54">
        <v>0</v>
      </c>
      <c r="L29" s="54">
        <v>0</v>
      </c>
      <c r="M29" s="54">
        <v>8.9285</v>
      </c>
      <c r="N29" s="72">
        <v>0</v>
      </c>
      <c r="O29" s="55"/>
      <c r="P29" s="56"/>
      <c r="Q29" s="24"/>
      <c r="R29" s="24"/>
      <c r="S29" s="24"/>
      <c r="T29" s="24"/>
    </row>
    <row r="30" spans="1:20" s="25" customFormat="1" ht="11.25" customHeight="1">
      <c r="A30" s="70"/>
      <c r="B30" s="71" t="s">
        <v>46</v>
      </c>
      <c r="C30" s="52"/>
      <c r="D30" s="53">
        <v>6.8129</v>
      </c>
      <c r="E30" s="54">
        <v>6.8129</v>
      </c>
      <c r="F30" s="54">
        <v>2.6701</v>
      </c>
      <c r="G30" s="54">
        <v>0</v>
      </c>
      <c r="H30" s="54">
        <v>0</v>
      </c>
      <c r="I30" s="54">
        <v>4.1428</v>
      </c>
      <c r="J30" s="54">
        <v>0</v>
      </c>
      <c r="K30" s="54">
        <v>0</v>
      </c>
      <c r="L30" s="54">
        <v>0</v>
      </c>
      <c r="M30" s="54">
        <v>0</v>
      </c>
      <c r="N30" s="72">
        <v>0</v>
      </c>
      <c r="O30" s="55"/>
      <c r="P30" s="56"/>
      <c r="Q30" s="24"/>
      <c r="R30" s="24"/>
      <c r="S30" s="24"/>
      <c r="T30" s="24"/>
    </row>
    <row r="31" spans="1:20" s="25" customFormat="1" ht="11.25" customHeight="1">
      <c r="A31" s="70"/>
      <c r="B31" s="71" t="s">
        <v>47</v>
      </c>
      <c r="C31" s="52"/>
      <c r="D31" s="53">
        <v>12.0336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12.0336</v>
      </c>
      <c r="K31" s="54">
        <v>0</v>
      </c>
      <c r="L31" s="54">
        <v>0</v>
      </c>
      <c r="M31" s="54">
        <v>12.0336</v>
      </c>
      <c r="N31" s="72">
        <v>0</v>
      </c>
      <c r="O31" s="55"/>
      <c r="P31" s="56"/>
      <c r="Q31" s="24"/>
      <c r="R31" s="24"/>
      <c r="S31" s="24"/>
      <c r="T31" s="24"/>
    </row>
    <row r="32" spans="1:20" s="25" customFormat="1" ht="11.25" customHeight="1">
      <c r="A32" s="70"/>
      <c r="B32" s="71" t="s">
        <v>48</v>
      </c>
      <c r="C32" s="52"/>
      <c r="D32" s="53">
        <v>191.3911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191.3911</v>
      </c>
      <c r="K32" s="54">
        <v>0</v>
      </c>
      <c r="L32" s="54">
        <v>136.2445</v>
      </c>
      <c r="M32" s="54">
        <v>51.6404</v>
      </c>
      <c r="N32" s="72">
        <v>3.5062</v>
      </c>
      <c r="O32" s="55"/>
      <c r="P32" s="56"/>
      <c r="Q32" s="24"/>
      <c r="R32" s="24"/>
      <c r="S32" s="24"/>
      <c r="T32" s="24"/>
    </row>
    <row r="33" spans="1:20" s="25" customFormat="1" ht="11.25" customHeight="1">
      <c r="A33" s="70"/>
      <c r="B33" s="71" t="s">
        <v>49</v>
      </c>
      <c r="C33" s="52"/>
      <c r="D33" s="53">
        <v>2.4706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2.4706</v>
      </c>
      <c r="K33" s="54">
        <v>0</v>
      </c>
      <c r="L33" s="54">
        <v>1.2353</v>
      </c>
      <c r="M33" s="54">
        <v>1.2353</v>
      </c>
      <c r="N33" s="72">
        <v>0</v>
      </c>
      <c r="O33" s="55"/>
      <c r="P33" s="56"/>
      <c r="Q33" s="24"/>
      <c r="R33" s="24"/>
      <c r="S33" s="24"/>
      <c r="T33" s="24"/>
    </row>
    <row r="34" spans="1:20" s="25" customFormat="1" ht="11.25" customHeight="1">
      <c r="A34" s="70"/>
      <c r="B34" s="71" t="s">
        <v>50</v>
      </c>
      <c r="C34" s="52"/>
      <c r="D34" s="53">
        <v>21.9032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21.9032</v>
      </c>
      <c r="K34" s="54">
        <v>0</v>
      </c>
      <c r="L34" s="54">
        <v>15.8571</v>
      </c>
      <c r="M34" s="54">
        <v>0</v>
      </c>
      <c r="N34" s="72">
        <v>6.0461</v>
      </c>
      <c r="O34" s="55"/>
      <c r="P34" s="56"/>
      <c r="Q34" s="24"/>
      <c r="R34" s="24"/>
      <c r="S34" s="24"/>
      <c r="T34" s="24"/>
    </row>
    <row r="35" spans="1:20" s="25" customFormat="1" ht="11.25" customHeight="1" thickBot="1">
      <c r="A35" s="70"/>
      <c r="B35" s="71" t="s">
        <v>51</v>
      </c>
      <c r="C35" s="52"/>
      <c r="D35" s="53">
        <v>261.3498</v>
      </c>
      <c r="E35" s="54">
        <v>15.4952</v>
      </c>
      <c r="F35" s="54">
        <v>14.4952</v>
      </c>
      <c r="G35" s="54">
        <v>0</v>
      </c>
      <c r="H35" s="54">
        <v>0</v>
      </c>
      <c r="I35" s="54">
        <v>1</v>
      </c>
      <c r="J35" s="54">
        <v>245.8546</v>
      </c>
      <c r="K35" s="54">
        <v>4.4348</v>
      </c>
      <c r="L35" s="54">
        <v>102.7063</v>
      </c>
      <c r="M35" s="54">
        <v>1</v>
      </c>
      <c r="N35" s="72">
        <v>137.7135</v>
      </c>
      <c r="O35" s="55"/>
      <c r="P35" s="56"/>
      <c r="Q35" s="24"/>
      <c r="R35" s="24"/>
      <c r="S35" s="24"/>
      <c r="T35" s="24"/>
    </row>
    <row r="36" spans="1:20" s="25" customFormat="1" ht="11.25" customHeight="1">
      <c r="A36" s="79"/>
      <c r="B36" s="80" t="s">
        <v>105</v>
      </c>
      <c r="C36" s="81"/>
      <c r="D36" s="82">
        <v>1025.4852</v>
      </c>
      <c r="E36" s="83">
        <v>226.2291</v>
      </c>
      <c r="F36" s="83">
        <v>219.0551</v>
      </c>
      <c r="G36" s="83">
        <v>1.4348</v>
      </c>
      <c r="H36" s="83">
        <v>0</v>
      </c>
      <c r="I36" s="83">
        <v>5.7392</v>
      </c>
      <c r="J36" s="83">
        <v>799.2561</v>
      </c>
      <c r="K36" s="83">
        <v>695.5569</v>
      </c>
      <c r="L36" s="83">
        <v>101.6992</v>
      </c>
      <c r="M36" s="83">
        <v>1</v>
      </c>
      <c r="N36" s="84">
        <v>1</v>
      </c>
      <c r="O36" s="55"/>
      <c r="P36" s="56"/>
      <c r="Q36" s="24"/>
      <c r="R36" s="24"/>
      <c r="S36" s="24"/>
      <c r="T36" s="24"/>
    </row>
    <row r="37" spans="1:20" s="25" customFormat="1" ht="11.25" customHeight="1">
      <c r="A37" s="70"/>
      <c r="B37" s="71" t="s">
        <v>104</v>
      </c>
      <c r="C37" s="52"/>
      <c r="D37" s="53">
        <v>782.1409</v>
      </c>
      <c r="E37" s="54">
        <v>13.4472</v>
      </c>
      <c r="F37" s="54">
        <v>4.0714</v>
      </c>
      <c r="G37" s="54">
        <v>9.3758</v>
      </c>
      <c r="H37" s="54">
        <v>0</v>
      </c>
      <c r="I37" s="54">
        <v>0</v>
      </c>
      <c r="J37" s="54">
        <v>768.6937</v>
      </c>
      <c r="K37" s="54">
        <v>278.9364</v>
      </c>
      <c r="L37" s="54">
        <v>419.2209</v>
      </c>
      <c r="M37" s="54">
        <v>0</v>
      </c>
      <c r="N37" s="72">
        <v>70.5364</v>
      </c>
      <c r="O37" s="55"/>
      <c r="P37" s="56"/>
      <c r="Q37" s="24"/>
      <c r="R37" s="24"/>
      <c r="S37" s="24"/>
      <c r="T37" s="24"/>
    </row>
    <row r="38" spans="1:20" s="25" customFormat="1" ht="11.25" customHeight="1">
      <c r="A38" s="70"/>
      <c r="B38" s="71" t="s">
        <v>52</v>
      </c>
      <c r="C38" s="52"/>
      <c r="D38" s="53">
        <v>77.4922</v>
      </c>
      <c r="E38" s="54">
        <v>21.0521</v>
      </c>
      <c r="F38" s="54">
        <v>21.0521</v>
      </c>
      <c r="G38" s="54">
        <v>0</v>
      </c>
      <c r="H38" s="54">
        <v>0</v>
      </c>
      <c r="I38" s="54">
        <v>0</v>
      </c>
      <c r="J38" s="54">
        <v>56.4401</v>
      </c>
      <c r="K38" s="54">
        <v>54.3687</v>
      </c>
      <c r="L38" s="54">
        <v>0</v>
      </c>
      <c r="M38" s="54">
        <v>0</v>
      </c>
      <c r="N38" s="72">
        <v>2.0714</v>
      </c>
      <c r="O38" s="55"/>
      <c r="P38" s="56"/>
      <c r="Q38" s="24"/>
      <c r="R38" s="24"/>
      <c r="S38" s="24"/>
      <c r="T38" s="24"/>
    </row>
    <row r="39" spans="1:20" s="25" customFormat="1" ht="11.25" customHeight="1">
      <c r="A39" s="70"/>
      <c r="B39" s="71" t="s">
        <v>53</v>
      </c>
      <c r="C39" s="52"/>
      <c r="D39" s="53">
        <v>380.0261</v>
      </c>
      <c r="E39" s="54">
        <v>45.3589</v>
      </c>
      <c r="F39" s="54">
        <v>44.3589</v>
      </c>
      <c r="G39" s="54">
        <v>0</v>
      </c>
      <c r="H39" s="54">
        <v>0</v>
      </c>
      <c r="I39" s="54">
        <v>1</v>
      </c>
      <c r="J39" s="54">
        <v>334.6672</v>
      </c>
      <c r="K39" s="54">
        <v>52.9733</v>
      </c>
      <c r="L39" s="54">
        <v>270.148</v>
      </c>
      <c r="M39" s="54">
        <v>0</v>
      </c>
      <c r="N39" s="72">
        <v>11.5459</v>
      </c>
      <c r="O39" s="55"/>
      <c r="P39" s="56"/>
      <c r="Q39" s="24"/>
      <c r="R39" s="24"/>
      <c r="S39" s="24"/>
      <c r="T39" s="24"/>
    </row>
    <row r="40" spans="1:20" s="25" customFormat="1" ht="11.25" customHeight="1" thickBot="1">
      <c r="A40" s="73"/>
      <c r="B40" s="74" t="s">
        <v>54</v>
      </c>
      <c r="C40" s="75"/>
      <c r="D40" s="76">
        <v>193.8617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193.8617</v>
      </c>
      <c r="K40" s="77">
        <v>0</v>
      </c>
      <c r="L40" s="77">
        <v>137.4798</v>
      </c>
      <c r="M40" s="77">
        <v>52.8757</v>
      </c>
      <c r="N40" s="78">
        <v>3.5062</v>
      </c>
      <c r="O40" s="55"/>
      <c r="P40" s="56"/>
      <c r="Q40" s="24"/>
      <c r="R40" s="24"/>
      <c r="S40" s="24"/>
      <c r="T40" s="24"/>
    </row>
    <row r="41" ht="13.5">
      <c r="D41" s="57"/>
    </row>
    <row r="42" ht="14.25" thickBot="1"/>
    <row r="43" spans="1:20" s="25" customFormat="1" ht="14.25" customHeight="1">
      <c r="A43" s="58"/>
      <c r="B43" s="59"/>
      <c r="C43" s="60"/>
      <c r="D43" s="61" t="s">
        <v>12</v>
      </c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34"/>
      <c r="P43" s="24"/>
      <c r="Q43" s="24"/>
      <c r="R43" s="24"/>
      <c r="S43" s="24"/>
      <c r="T43" s="24"/>
    </row>
    <row r="44" spans="1:20" s="25" customFormat="1" ht="11.25" customHeight="1">
      <c r="A44" s="64"/>
      <c r="B44" s="35"/>
      <c r="C44" s="36"/>
      <c r="D44" s="37"/>
      <c r="E44" s="38"/>
      <c r="F44" s="33"/>
      <c r="G44" s="33"/>
      <c r="H44" s="33"/>
      <c r="I44" s="39"/>
      <c r="J44" s="38"/>
      <c r="K44" s="33"/>
      <c r="L44" s="33"/>
      <c r="M44" s="33"/>
      <c r="N44" s="65"/>
      <c r="O44" s="34"/>
      <c r="P44" s="24"/>
      <c r="Q44" s="24"/>
      <c r="R44" s="24"/>
      <c r="S44" s="24"/>
      <c r="T44" s="24"/>
    </row>
    <row r="45" spans="1:20" s="25" customFormat="1" ht="36.75" customHeight="1">
      <c r="A45" s="66" t="s">
        <v>13</v>
      </c>
      <c r="B45" s="40"/>
      <c r="C45" s="41"/>
      <c r="D45" s="42" t="s">
        <v>14</v>
      </c>
      <c r="E45" s="43" t="s">
        <v>15</v>
      </c>
      <c r="F45" s="44" t="s">
        <v>16</v>
      </c>
      <c r="G45" s="45" t="s">
        <v>17</v>
      </c>
      <c r="H45" s="45" t="s">
        <v>18</v>
      </c>
      <c r="I45" s="44" t="s">
        <v>19</v>
      </c>
      <c r="J45" s="43" t="s">
        <v>20</v>
      </c>
      <c r="K45" s="45" t="s">
        <v>21</v>
      </c>
      <c r="L45" s="45" t="s">
        <v>22</v>
      </c>
      <c r="M45" s="44" t="s">
        <v>23</v>
      </c>
      <c r="N45" s="67" t="s">
        <v>24</v>
      </c>
      <c r="O45" s="34"/>
      <c r="P45" s="24"/>
      <c r="Q45" s="24"/>
      <c r="R45" s="24"/>
      <c r="S45" s="24"/>
      <c r="T45" s="24"/>
    </row>
    <row r="46" spans="1:20" s="51" customFormat="1" ht="11.25" customHeight="1" thickBot="1">
      <c r="A46" s="68"/>
      <c r="B46" s="46"/>
      <c r="C46" s="47"/>
      <c r="D46" s="108">
        <f>SUM(D47:D61)</f>
        <v>5698.6246999999985</v>
      </c>
      <c r="E46" s="108">
        <f aca="true" t="shared" si="0" ref="E46:N46">SUM(E47:E61)</f>
        <v>703.7578999999998</v>
      </c>
      <c r="F46" s="108">
        <f t="shared" si="0"/>
        <v>589.3292</v>
      </c>
      <c r="G46" s="108">
        <f t="shared" si="0"/>
        <v>58.0995</v>
      </c>
      <c r="H46" s="108">
        <f t="shared" si="0"/>
        <v>13.304400000000001</v>
      </c>
      <c r="I46" s="108">
        <f t="shared" si="0"/>
        <v>43.024800000000006</v>
      </c>
      <c r="J46" s="108">
        <f t="shared" si="0"/>
        <v>4994.866799999999</v>
      </c>
      <c r="K46" s="108">
        <f t="shared" si="0"/>
        <v>2284.2058</v>
      </c>
      <c r="L46" s="108">
        <f t="shared" si="0"/>
        <v>2289.132899999999</v>
      </c>
      <c r="M46" s="108">
        <f t="shared" si="0"/>
        <v>140.22539999999998</v>
      </c>
      <c r="N46" s="108">
        <f t="shared" si="0"/>
        <v>281.30269999999996</v>
      </c>
      <c r="O46" s="109"/>
      <c r="P46" s="50"/>
      <c r="Q46" s="50"/>
      <c r="R46" s="50"/>
      <c r="S46" s="50"/>
      <c r="T46" s="50"/>
    </row>
    <row r="47" spans="1:14" ht="13.5">
      <c r="A47" s="85">
        <v>1</v>
      </c>
      <c r="B47" s="86" t="s">
        <v>105</v>
      </c>
      <c r="C47" s="91"/>
      <c r="D47" s="92">
        <f>D36</f>
        <v>1025.4852</v>
      </c>
      <c r="E47" s="92">
        <f aca="true" t="shared" si="1" ref="E47:N47">E36</f>
        <v>226.2291</v>
      </c>
      <c r="F47" s="92">
        <f t="shared" si="1"/>
        <v>219.0551</v>
      </c>
      <c r="G47" s="92">
        <f t="shared" si="1"/>
        <v>1.4348</v>
      </c>
      <c r="H47" s="92">
        <f t="shared" si="1"/>
        <v>0</v>
      </c>
      <c r="I47" s="92">
        <f t="shared" si="1"/>
        <v>5.7392</v>
      </c>
      <c r="J47" s="92">
        <f t="shared" si="1"/>
        <v>799.2561</v>
      </c>
      <c r="K47" s="92">
        <f t="shared" si="1"/>
        <v>695.5569</v>
      </c>
      <c r="L47" s="92">
        <f t="shared" si="1"/>
        <v>101.6992</v>
      </c>
      <c r="M47" s="92">
        <f t="shared" si="1"/>
        <v>1</v>
      </c>
      <c r="N47" s="93">
        <f t="shared" si="1"/>
        <v>1</v>
      </c>
    </row>
    <row r="48" spans="1:14" ht="13.5">
      <c r="A48" s="87">
        <v>2</v>
      </c>
      <c r="B48" s="88" t="s">
        <v>104</v>
      </c>
      <c r="C48" s="94"/>
      <c r="D48" s="95">
        <f>D37</f>
        <v>782.1409</v>
      </c>
      <c r="E48" s="95">
        <f aca="true" t="shared" si="2" ref="E48:N48">E37</f>
        <v>13.4472</v>
      </c>
      <c r="F48" s="95">
        <f t="shared" si="2"/>
        <v>4.0714</v>
      </c>
      <c r="G48" s="95">
        <f t="shared" si="2"/>
        <v>9.3758</v>
      </c>
      <c r="H48" s="95">
        <f t="shared" si="2"/>
        <v>0</v>
      </c>
      <c r="I48" s="95">
        <f t="shared" si="2"/>
        <v>0</v>
      </c>
      <c r="J48" s="95">
        <f t="shared" si="2"/>
        <v>768.6937</v>
      </c>
      <c r="K48" s="95">
        <f t="shared" si="2"/>
        <v>278.9364</v>
      </c>
      <c r="L48" s="95">
        <f t="shared" si="2"/>
        <v>419.2209</v>
      </c>
      <c r="M48" s="95">
        <f t="shared" si="2"/>
        <v>0</v>
      </c>
      <c r="N48" s="96">
        <f t="shared" si="2"/>
        <v>70.5364</v>
      </c>
    </row>
    <row r="49" spans="1:14" ht="13.5">
      <c r="A49" s="87">
        <v>3</v>
      </c>
      <c r="B49" s="88" t="s">
        <v>55</v>
      </c>
      <c r="C49" s="94"/>
      <c r="D49" s="95">
        <f>D18</f>
        <v>1792.6365</v>
      </c>
      <c r="E49" s="97">
        <f aca="true" t="shared" si="3" ref="E49:N49">E18</f>
        <v>305.5861</v>
      </c>
      <c r="F49" s="97">
        <f t="shared" si="3"/>
        <v>263.6016</v>
      </c>
      <c r="G49" s="97">
        <f t="shared" si="3"/>
        <v>41.9845</v>
      </c>
      <c r="H49" s="97">
        <f t="shared" si="3"/>
        <v>0</v>
      </c>
      <c r="I49" s="97">
        <f t="shared" si="3"/>
        <v>0</v>
      </c>
      <c r="J49" s="97">
        <f t="shared" si="3"/>
        <v>1487.0504</v>
      </c>
      <c r="K49" s="97">
        <f t="shared" si="3"/>
        <v>1087.7164</v>
      </c>
      <c r="L49" s="97">
        <f t="shared" si="3"/>
        <v>371.9275</v>
      </c>
      <c r="M49" s="97">
        <f t="shared" si="3"/>
        <v>11.6802</v>
      </c>
      <c r="N49" s="98">
        <f t="shared" si="3"/>
        <v>15.7263</v>
      </c>
    </row>
    <row r="50" spans="1:14" ht="13.5">
      <c r="A50" s="87">
        <v>4</v>
      </c>
      <c r="B50" s="88" t="s">
        <v>56</v>
      </c>
      <c r="C50" s="94"/>
      <c r="D50" s="95">
        <f>D38</f>
        <v>77.4922</v>
      </c>
      <c r="E50" s="95">
        <f aca="true" t="shared" si="4" ref="E50:N50">E38</f>
        <v>21.0521</v>
      </c>
      <c r="F50" s="95">
        <f t="shared" si="4"/>
        <v>21.0521</v>
      </c>
      <c r="G50" s="95">
        <f t="shared" si="4"/>
        <v>0</v>
      </c>
      <c r="H50" s="95">
        <f t="shared" si="4"/>
        <v>0</v>
      </c>
      <c r="I50" s="95">
        <f t="shared" si="4"/>
        <v>0</v>
      </c>
      <c r="J50" s="95">
        <f t="shared" si="4"/>
        <v>56.4401</v>
      </c>
      <c r="K50" s="95">
        <f t="shared" si="4"/>
        <v>54.3687</v>
      </c>
      <c r="L50" s="95">
        <f t="shared" si="4"/>
        <v>0</v>
      </c>
      <c r="M50" s="95">
        <f t="shared" si="4"/>
        <v>0</v>
      </c>
      <c r="N50" s="96">
        <f t="shared" si="4"/>
        <v>2.0714</v>
      </c>
    </row>
    <row r="51" spans="1:14" ht="13.5">
      <c r="A51" s="87">
        <v>5</v>
      </c>
      <c r="B51" s="88" t="s">
        <v>57</v>
      </c>
      <c r="C51" s="94"/>
      <c r="D51" s="95">
        <f>D21</f>
        <v>778.067899999999</v>
      </c>
      <c r="E51" s="97">
        <f aca="true" t="shared" si="5" ref="E51:N51">E21</f>
        <v>11.8696</v>
      </c>
      <c r="F51" s="97">
        <f t="shared" si="5"/>
        <v>0</v>
      </c>
      <c r="G51" s="97">
        <f t="shared" si="5"/>
        <v>0</v>
      </c>
      <c r="H51" s="97">
        <f t="shared" si="5"/>
        <v>11.8696</v>
      </c>
      <c r="I51" s="97">
        <f t="shared" si="5"/>
        <v>0</v>
      </c>
      <c r="J51" s="97">
        <f t="shared" si="5"/>
        <v>766.198299999999</v>
      </c>
      <c r="K51" s="97">
        <f t="shared" si="5"/>
        <v>36.739</v>
      </c>
      <c r="L51" s="97">
        <f t="shared" si="5"/>
        <v>667.212199999999</v>
      </c>
      <c r="M51" s="97">
        <f t="shared" si="5"/>
        <v>51.2726</v>
      </c>
      <c r="N51" s="98">
        <f t="shared" si="5"/>
        <v>10.9745</v>
      </c>
    </row>
    <row r="52" spans="1:14" ht="13.5">
      <c r="A52" s="87">
        <v>6</v>
      </c>
      <c r="B52" s="88" t="s">
        <v>58</v>
      </c>
      <c r="C52" s="94"/>
      <c r="D52" s="95">
        <f>D22</f>
        <v>170.1161</v>
      </c>
      <c r="E52" s="97">
        <f aca="true" t="shared" si="6" ref="E52:N52">E22</f>
        <v>1.4348</v>
      </c>
      <c r="F52" s="97">
        <f t="shared" si="6"/>
        <v>1.4348</v>
      </c>
      <c r="G52" s="97">
        <f t="shared" si="6"/>
        <v>0</v>
      </c>
      <c r="H52" s="97">
        <f t="shared" si="6"/>
        <v>0</v>
      </c>
      <c r="I52" s="97">
        <f t="shared" si="6"/>
        <v>0</v>
      </c>
      <c r="J52" s="97">
        <f t="shared" si="6"/>
        <v>168.6813</v>
      </c>
      <c r="K52" s="97">
        <f t="shared" si="6"/>
        <v>20.8905</v>
      </c>
      <c r="L52" s="97">
        <f t="shared" si="6"/>
        <v>138.6083</v>
      </c>
      <c r="M52" s="97">
        <f t="shared" si="6"/>
        <v>0</v>
      </c>
      <c r="N52" s="98">
        <f t="shared" si="6"/>
        <v>9.1825</v>
      </c>
    </row>
    <row r="53" spans="1:14" ht="13.5">
      <c r="A53" s="87">
        <v>7</v>
      </c>
      <c r="B53" s="88" t="s">
        <v>59</v>
      </c>
      <c r="C53" s="94"/>
      <c r="D53" s="95">
        <f>D39</f>
        <v>380.0261</v>
      </c>
      <c r="E53" s="95">
        <f aca="true" t="shared" si="7" ref="E53:N53">E39</f>
        <v>45.3589</v>
      </c>
      <c r="F53" s="95">
        <f t="shared" si="7"/>
        <v>44.3589</v>
      </c>
      <c r="G53" s="95">
        <f t="shared" si="7"/>
        <v>0</v>
      </c>
      <c r="H53" s="95">
        <f t="shared" si="7"/>
        <v>0</v>
      </c>
      <c r="I53" s="95">
        <f t="shared" si="7"/>
        <v>1</v>
      </c>
      <c r="J53" s="95">
        <f t="shared" si="7"/>
        <v>334.6672</v>
      </c>
      <c r="K53" s="95">
        <f t="shared" si="7"/>
        <v>52.9733</v>
      </c>
      <c r="L53" s="95">
        <f t="shared" si="7"/>
        <v>270.148</v>
      </c>
      <c r="M53" s="95">
        <f t="shared" si="7"/>
        <v>0</v>
      </c>
      <c r="N53" s="96">
        <f t="shared" si="7"/>
        <v>11.5459</v>
      </c>
    </row>
    <row r="54" spans="1:14" ht="13.5">
      <c r="A54" s="87">
        <v>8</v>
      </c>
      <c r="B54" s="88" t="s">
        <v>60</v>
      </c>
      <c r="C54" s="94"/>
      <c r="D54" s="95">
        <f>D25</f>
        <v>78.6158</v>
      </c>
      <c r="E54" s="97">
        <f aca="true" t="shared" si="8" ref="E54:N54">E25</f>
        <v>11.4472</v>
      </c>
      <c r="F54" s="97">
        <f t="shared" si="8"/>
        <v>1.4348</v>
      </c>
      <c r="G54" s="97">
        <f t="shared" si="8"/>
        <v>1.4348</v>
      </c>
      <c r="H54" s="97">
        <f t="shared" si="8"/>
        <v>1.4348</v>
      </c>
      <c r="I54" s="97">
        <f t="shared" si="8"/>
        <v>7.1428</v>
      </c>
      <c r="J54" s="97">
        <f t="shared" si="8"/>
        <v>67.1686</v>
      </c>
      <c r="K54" s="97">
        <f t="shared" si="8"/>
        <v>25.5123</v>
      </c>
      <c r="L54" s="97">
        <f t="shared" si="8"/>
        <v>36.0787</v>
      </c>
      <c r="M54" s="97">
        <f t="shared" si="8"/>
        <v>1.4348</v>
      </c>
      <c r="N54" s="98">
        <f t="shared" si="8"/>
        <v>4.1428</v>
      </c>
    </row>
    <row r="55" spans="1:14" ht="13.5">
      <c r="A55" s="87">
        <v>9</v>
      </c>
      <c r="B55" s="88" t="s">
        <v>61</v>
      </c>
      <c r="C55" s="94"/>
      <c r="D55" s="95">
        <f>D26+D34+D35</f>
        <v>348.0316</v>
      </c>
      <c r="E55" s="97">
        <f aca="true" t="shared" si="9" ref="E55:N55">E26+E34+E35</f>
        <v>35.0852</v>
      </c>
      <c r="F55" s="97">
        <f t="shared" si="9"/>
        <v>30.215600000000002</v>
      </c>
      <c r="G55" s="97">
        <f t="shared" si="9"/>
        <v>2.8696</v>
      </c>
      <c r="H55" s="97">
        <f t="shared" si="9"/>
        <v>0</v>
      </c>
      <c r="I55" s="97">
        <f t="shared" si="9"/>
        <v>2</v>
      </c>
      <c r="J55" s="97">
        <f t="shared" si="9"/>
        <v>312.94640000000004</v>
      </c>
      <c r="K55" s="97">
        <f t="shared" si="9"/>
        <v>29.0775</v>
      </c>
      <c r="L55" s="97">
        <f t="shared" si="9"/>
        <v>139.1093</v>
      </c>
      <c r="M55" s="97">
        <f t="shared" si="9"/>
        <v>1</v>
      </c>
      <c r="N55" s="98">
        <f t="shared" si="9"/>
        <v>143.7596</v>
      </c>
    </row>
    <row r="56" spans="1:14" ht="13.5">
      <c r="A56" s="87">
        <v>10</v>
      </c>
      <c r="B56" s="88" t="s">
        <v>62</v>
      </c>
      <c r="C56" s="94"/>
      <c r="D56" s="95">
        <f>D27</f>
        <v>2.0714</v>
      </c>
      <c r="E56" s="97">
        <f aca="true" t="shared" si="10" ref="E56:N56">E27</f>
        <v>0</v>
      </c>
      <c r="F56" s="97">
        <f t="shared" si="10"/>
        <v>0</v>
      </c>
      <c r="G56" s="97">
        <f t="shared" si="10"/>
        <v>0</v>
      </c>
      <c r="H56" s="97">
        <f t="shared" si="10"/>
        <v>0</v>
      </c>
      <c r="I56" s="97">
        <f t="shared" si="10"/>
        <v>0</v>
      </c>
      <c r="J56" s="97">
        <f t="shared" si="10"/>
        <v>2.0714</v>
      </c>
      <c r="K56" s="97">
        <f t="shared" si="10"/>
        <v>0</v>
      </c>
      <c r="L56" s="97">
        <f t="shared" si="10"/>
        <v>2.0714</v>
      </c>
      <c r="M56" s="97">
        <f t="shared" si="10"/>
        <v>0</v>
      </c>
      <c r="N56" s="98">
        <f t="shared" si="10"/>
        <v>0</v>
      </c>
    </row>
    <row r="57" spans="1:14" ht="13.5">
      <c r="A57" s="87">
        <v>11</v>
      </c>
      <c r="B57" s="88" t="s">
        <v>63</v>
      </c>
      <c r="C57" s="94"/>
      <c r="D57" s="95">
        <f>D28</f>
        <v>18.3043</v>
      </c>
      <c r="E57" s="97">
        <f aca="true" t="shared" si="11" ref="E57:N57">E28</f>
        <v>1.4348</v>
      </c>
      <c r="F57" s="97">
        <f t="shared" si="11"/>
        <v>1.4348</v>
      </c>
      <c r="G57" s="97">
        <f t="shared" si="11"/>
        <v>0</v>
      </c>
      <c r="H57" s="97">
        <f t="shared" si="11"/>
        <v>0</v>
      </c>
      <c r="I57" s="97">
        <f t="shared" si="11"/>
        <v>0</v>
      </c>
      <c r="J57" s="97">
        <f t="shared" si="11"/>
        <v>16.8695</v>
      </c>
      <c r="K57" s="97">
        <f t="shared" si="11"/>
        <v>2.4348</v>
      </c>
      <c r="L57" s="97">
        <f t="shared" si="11"/>
        <v>5.5776</v>
      </c>
      <c r="M57" s="97">
        <f t="shared" si="11"/>
        <v>0</v>
      </c>
      <c r="N57" s="98">
        <f t="shared" si="11"/>
        <v>8.8571</v>
      </c>
    </row>
    <row r="58" spans="1:14" ht="13.5">
      <c r="A58" s="87">
        <v>12</v>
      </c>
      <c r="B58" s="88" t="s">
        <v>64</v>
      </c>
      <c r="C58" s="94"/>
      <c r="D58" s="95">
        <f>D29</f>
        <v>32.9285</v>
      </c>
      <c r="E58" s="97">
        <f aca="true" t="shared" si="12" ref="E58:N58">E29</f>
        <v>24</v>
      </c>
      <c r="F58" s="97">
        <f t="shared" si="12"/>
        <v>0</v>
      </c>
      <c r="G58" s="97">
        <f t="shared" si="12"/>
        <v>1</v>
      </c>
      <c r="H58" s="97">
        <f t="shared" si="12"/>
        <v>0</v>
      </c>
      <c r="I58" s="97">
        <f t="shared" si="12"/>
        <v>23</v>
      </c>
      <c r="J58" s="97">
        <f t="shared" si="12"/>
        <v>8.9285</v>
      </c>
      <c r="K58" s="97">
        <f t="shared" si="12"/>
        <v>0</v>
      </c>
      <c r="L58" s="97">
        <f t="shared" si="12"/>
        <v>0</v>
      </c>
      <c r="M58" s="97">
        <f t="shared" si="12"/>
        <v>8.9285</v>
      </c>
      <c r="N58" s="98">
        <f t="shared" si="12"/>
        <v>0</v>
      </c>
    </row>
    <row r="59" spans="1:14" ht="13.5">
      <c r="A59" s="87">
        <v>13</v>
      </c>
      <c r="B59" s="88" t="s">
        <v>65</v>
      </c>
      <c r="C59" s="94"/>
      <c r="D59" s="95">
        <f>D30</f>
        <v>6.8129</v>
      </c>
      <c r="E59" s="97">
        <f aca="true" t="shared" si="13" ref="E59:N59">E30</f>
        <v>6.8129</v>
      </c>
      <c r="F59" s="97">
        <f t="shared" si="13"/>
        <v>2.6701</v>
      </c>
      <c r="G59" s="97">
        <f t="shared" si="13"/>
        <v>0</v>
      </c>
      <c r="H59" s="97">
        <f t="shared" si="13"/>
        <v>0</v>
      </c>
      <c r="I59" s="97">
        <f t="shared" si="13"/>
        <v>4.1428</v>
      </c>
      <c r="J59" s="97">
        <f t="shared" si="13"/>
        <v>0</v>
      </c>
      <c r="K59" s="97">
        <f t="shared" si="13"/>
        <v>0</v>
      </c>
      <c r="L59" s="97">
        <f t="shared" si="13"/>
        <v>0</v>
      </c>
      <c r="M59" s="97">
        <f t="shared" si="13"/>
        <v>0</v>
      </c>
      <c r="N59" s="98">
        <f t="shared" si="13"/>
        <v>0</v>
      </c>
    </row>
    <row r="60" spans="1:14" ht="13.5">
      <c r="A60" s="87">
        <v>14</v>
      </c>
      <c r="B60" s="88" t="s">
        <v>66</v>
      </c>
      <c r="C60" s="94"/>
      <c r="D60" s="95">
        <f>D31</f>
        <v>12.0336</v>
      </c>
      <c r="E60" s="97">
        <f aca="true" t="shared" si="14" ref="E60:N60">E31</f>
        <v>0</v>
      </c>
      <c r="F60" s="97">
        <f t="shared" si="14"/>
        <v>0</v>
      </c>
      <c r="G60" s="97">
        <f t="shared" si="14"/>
        <v>0</v>
      </c>
      <c r="H60" s="97">
        <f t="shared" si="14"/>
        <v>0</v>
      </c>
      <c r="I60" s="97">
        <f t="shared" si="14"/>
        <v>0</v>
      </c>
      <c r="J60" s="97">
        <f t="shared" si="14"/>
        <v>12.0336</v>
      </c>
      <c r="K60" s="97">
        <f t="shared" si="14"/>
        <v>0</v>
      </c>
      <c r="L60" s="97">
        <f t="shared" si="14"/>
        <v>0</v>
      </c>
      <c r="M60" s="97">
        <f t="shared" si="14"/>
        <v>12.0336</v>
      </c>
      <c r="N60" s="98">
        <f t="shared" si="14"/>
        <v>0</v>
      </c>
    </row>
    <row r="61" spans="1:14" ht="14.25" thickBot="1">
      <c r="A61" s="89">
        <v>15</v>
      </c>
      <c r="B61" s="90" t="s">
        <v>67</v>
      </c>
      <c r="C61" s="99"/>
      <c r="D61" s="100">
        <f>D40</f>
        <v>193.8617</v>
      </c>
      <c r="E61" s="100">
        <f aca="true" t="shared" si="15" ref="E61:N61">E40</f>
        <v>0</v>
      </c>
      <c r="F61" s="100">
        <f t="shared" si="15"/>
        <v>0</v>
      </c>
      <c r="G61" s="100">
        <f t="shared" si="15"/>
        <v>0</v>
      </c>
      <c r="H61" s="100">
        <f t="shared" si="15"/>
        <v>0</v>
      </c>
      <c r="I61" s="100">
        <f t="shared" si="15"/>
        <v>0</v>
      </c>
      <c r="J61" s="100">
        <f t="shared" si="15"/>
        <v>193.8617</v>
      </c>
      <c r="K61" s="100">
        <f t="shared" si="15"/>
        <v>0</v>
      </c>
      <c r="L61" s="100">
        <f t="shared" si="15"/>
        <v>137.4798</v>
      </c>
      <c r="M61" s="100">
        <f t="shared" si="15"/>
        <v>52.8757</v>
      </c>
      <c r="N61" s="101">
        <f t="shared" si="15"/>
        <v>3.5062</v>
      </c>
    </row>
    <row r="62" ht="13.5">
      <c r="D62" s="57"/>
    </row>
    <row r="65" ht="14.25" thickBot="1"/>
    <row r="66" spans="1:14" ht="14.25" thickBot="1">
      <c r="A66" s="124"/>
      <c r="B66" s="125"/>
      <c r="C66" s="126"/>
      <c r="D66" s="115" t="s">
        <v>68</v>
      </c>
      <c r="E66" s="111"/>
      <c r="F66" s="35"/>
      <c r="G66" s="111"/>
      <c r="H66" s="35"/>
      <c r="I66" s="35"/>
      <c r="J66" s="111"/>
      <c r="K66" s="35"/>
      <c r="L66" s="112"/>
      <c r="M66" s="112"/>
      <c r="N66" s="112"/>
    </row>
    <row r="67" spans="1:14" ht="14.25" thickBot="1">
      <c r="A67" s="127"/>
      <c r="B67" s="128"/>
      <c r="C67" s="129"/>
      <c r="D67" s="116">
        <f>SUM(D68:D82)</f>
        <v>5698.6246999999985</v>
      </c>
      <c r="E67" s="108"/>
      <c r="F67" s="108"/>
      <c r="G67" s="108"/>
      <c r="H67" s="108"/>
      <c r="I67" s="108"/>
      <c r="J67" s="108"/>
      <c r="K67" s="108"/>
      <c r="L67" s="113"/>
      <c r="M67" s="113"/>
      <c r="N67" s="112"/>
    </row>
    <row r="68" spans="1:14" ht="13.5">
      <c r="A68" s="102"/>
      <c r="B68" s="86" t="s">
        <v>69</v>
      </c>
      <c r="C68" s="103"/>
      <c r="D68" s="117">
        <f aca="true" t="shared" si="16" ref="D68:D75">D47</f>
        <v>1025.4852</v>
      </c>
      <c r="E68" s="114"/>
      <c r="F68" s="114"/>
      <c r="G68" s="114"/>
      <c r="H68" s="114"/>
      <c r="I68" s="114"/>
      <c r="J68" s="114"/>
      <c r="K68" s="114"/>
      <c r="L68" s="113"/>
      <c r="M68" s="113"/>
      <c r="N68" s="112"/>
    </row>
    <row r="69" spans="1:14" ht="13.5">
      <c r="A69" s="104"/>
      <c r="B69" s="88" t="s">
        <v>70</v>
      </c>
      <c r="C69" s="105"/>
      <c r="D69" s="117">
        <f>D48</f>
        <v>782.1409</v>
      </c>
      <c r="E69" s="114"/>
      <c r="F69" s="114"/>
      <c r="G69" s="114"/>
      <c r="H69" s="114"/>
      <c r="I69" s="114"/>
      <c r="J69" s="114"/>
      <c r="K69" s="114"/>
      <c r="L69" s="113"/>
      <c r="M69" s="113"/>
      <c r="N69" s="112"/>
    </row>
    <row r="70" spans="1:14" ht="13.5">
      <c r="A70" s="104"/>
      <c r="B70" s="88" t="s">
        <v>71</v>
      </c>
      <c r="C70" s="105"/>
      <c r="D70" s="117">
        <f t="shared" si="16"/>
        <v>1792.6365</v>
      </c>
      <c r="E70" s="114"/>
      <c r="F70" s="114"/>
      <c r="G70" s="114"/>
      <c r="H70" s="114"/>
      <c r="I70" s="114"/>
      <c r="J70" s="114"/>
      <c r="K70" s="114"/>
      <c r="L70" s="113"/>
      <c r="M70" s="113"/>
      <c r="N70" s="112"/>
    </row>
    <row r="71" spans="1:14" ht="13.5">
      <c r="A71" s="104"/>
      <c r="B71" s="88" t="s">
        <v>72</v>
      </c>
      <c r="C71" s="105"/>
      <c r="D71" s="117">
        <f t="shared" si="16"/>
        <v>77.4922</v>
      </c>
      <c r="E71" s="114"/>
      <c r="F71" s="114"/>
      <c r="G71" s="114"/>
      <c r="H71" s="114"/>
      <c r="I71" s="114"/>
      <c r="J71" s="114"/>
      <c r="K71" s="114"/>
      <c r="L71" s="113"/>
      <c r="M71" s="113"/>
      <c r="N71" s="112"/>
    </row>
    <row r="72" spans="1:14" ht="13.5">
      <c r="A72" s="104"/>
      <c r="B72" s="88" t="s">
        <v>73</v>
      </c>
      <c r="C72" s="105"/>
      <c r="D72" s="117">
        <f t="shared" si="16"/>
        <v>778.067899999999</v>
      </c>
      <c r="E72" s="114"/>
      <c r="F72" s="114"/>
      <c r="G72" s="114"/>
      <c r="H72" s="114"/>
      <c r="I72" s="114"/>
      <c r="J72" s="114"/>
      <c r="K72" s="114"/>
      <c r="L72" s="113"/>
      <c r="M72" s="113"/>
      <c r="N72" s="112"/>
    </row>
    <row r="73" spans="1:14" ht="13.5">
      <c r="A73" s="104"/>
      <c r="B73" s="88" t="s">
        <v>74</v>
      </c>
      <c r="C73" s="105"/>
      <c r="D73" s="117">
        <f t="shared" si="16"/>
        <v>170.1161</v>
      </c>
      <c r="E73" s="114"/>
      <c r="F73" s="114"/>
      <c r="G73" s="114"/>
      <c r="H73" s="114"/>
      <c r="I73" s="114"/>
      <c r="J73" s="114"/>
      <c r="K73" s="114"/>
      <c r="L73" s="113"/>
      <c r="M73" s="113"/>
      <c r="N73" s="112"/>
    </row>
    <row r="74" spans="1:14" ht="13.5">
      <c r="A74" s="104"/>
      <c r="B74" s="88" t="s">
        <v>75</v>
      </c>
      <c r="C74" s="105"/>
      <c r="D74" s="130">
        <f t="shared" si="16"/>
        <v>380.0261</v>
      </c>
      <c r="E74" s="114"/>
      <c r="F74" s="114"/>
      <c r="G74" s="114"/>
      <c r="H74" s="114"/>
      <c r="I74" s="114"/>
      <c r="J74" s="114"/>
      <c r="K74" s="114"/>
      <c r="L74" s="113"/>
      <c r="M74" s="113"/>
      <c r="N74" s="112"/>
    </row>
    <row r="75" spans="1:14" ht="13.5">
      <c r="A75" s="104"/>
      <c r="B75" s="88" t="s">
        <v>76</v>
      </c>
      <c r="C75" s="105"/>
      <c r="D75" s="130">
        <f t="shared" si="16"/>
        <v>78.6158</v>
      </c>
      <c r="E75" s="114"/>
      <c r="F75" s="114"/>
      <c r="G75" s="114"/>
      <c r="H75" s="114"/>
      <c r="I75" s="114"/>
      <c r="J75" s="114"/>
      <c r="K75" s="114"/>
      <c r="L75" s="113"/>
      <c r="M75" s="113"/>
      <c r="N75" s="112"/>
    </row>
    <row r="76" spans="1:14" ht="13.5">
      <c r="A76" s="104"/>
      <c r="B76" s="88" t="s">
        <v>77</v>
      </c>
      <c r="C76" s="105"/>
      <c r="D76" s="130">
        <f>SUM(D55:D55)</f>
        <v>348.0316</v>
      </c>
      <c r="E76" s="114"/>
      <c r="F76" s="114"/>
      <c r="G76" s="114"/>
      <c r="H76" s="114"/>
      <c r="I76" s="114"/>
      <c r="J76" s="114"/>
      <c r="K76" s="114"/>
      <c r="L76" s="113"/>
      <c r="M76" s="113"/>
      <c r="N76" s="112"/>
    </row>
    <row r="77" spans="1:14" ht="13.5">
      <c r="A77" s="104"/>
      <c r="B77" s="88" t="s">
        <v>78</v>
      </c>
      <c r="C77" s="105"/>
      <c r="D77" s="117">
        <f aca="true" t="shared" si="17" ref="D77:D82">D56</f>
        <v>2.0714</v>
      </c>
      <c r="E77" s="114"/>
      <c r="F77" s="114"/>
      <c r="G77" s="114"/>
      <c r="H77" s="114"/>
      <c r="I77" s="114"/>
      <c r="J77" s="114"/>
      <c r="K77" s="114"/>
      <c r="L77" s="113"/>
      <c r="M77" s="113"/>
      <c r="N77" s="112"/>
    </row>
    <row r="78" spans="1:14" ht="13.5">
      <c r="A78" s="104"/>
      <c r="B78" s="88" t="s">
        <v>79</v>
      </c>
      <c r="C78" s="105"/>
      <c r="D78" s="117">
        <f t="shared" si="17"/>
        <v>18.3043</v>
      </c>
      <c r="E78" s="114"/>
      <c r="F78" s="114"/>
      <c r="G78" s="114"/>
      <c r="H78" s="114"/>
      <c r="I78" s="114"/>
      <c r="J78" s="114"/>
      <c r="K78" s="114"/>
      <c r="L78" s="113"/>
      <c r="M78" s="113"/>
      <c r="N78" s="112"/>
    </row>
    <row r="79" spans="1:14" ht="13.5">
      <c r="A79" s="104"/>
      <c r="B79" s="88" t="s">
        <v>80</v>
      </c>
      <c r="C79" s="105"/>
      <c r="D79" s="117">
        <f t="shared" si="17"/>
        <v>32.9285</v>
      </c>
      <c r="E79" s="114"/>
      <c r="F79" s="114"/>
      <c r="G79" s="114"/>
      <c r="H79" s="114"/>
      <c r="I79" s="114"/>
      <c r="J79" s="114"/>
      <c r="K79" s="114"/>
      <c r="L79" s="113"/>
      <c r="M79" s="113"/>
      <c r="N79" s="112"/>
    </row>
    <row r="80" spans="1:14" ht="13.5">
      <c r="A80" s="104"/>
      <c r="B80" s="88" t="s">
        <v>81</v>
      </c>
      <c r="C80" s="105"/>
      <c r="D80" s="117">
        <f t="shared" si="17"/>
        <v>6.8129</v>
      </c>
      <c r="E80" s="114"/>
      <c r="F80" s="114"/>
      <c r="G80" s="114"/>
      <c r="H80" s="114"/>
      <c r="I80" s="114"/>
      <c r="J80" s="114"/>
      <c r="K80" s="114"/>
      <c r="L80" s="113"/>
      <c r="M80" s="113"/>
      <c r="N80" s="112"/>
    </row>
    <row r="81" spans="1:14" ht="13.5">
      <c r="A81" s="104"/>
      <c r="B81" s="88" t="s">
        <v>82</v>
      </c>
      <c r="C81" s="105"/>
      <c r="D81" s="117">
        <f t="shared" si="17"/>
        <v>12.0336</v>
      </c>
      <c r="E81" s="114"/>
      <c r="F81" s="114"/>
      <c r="G81" s="114"/>
      <c r="H81" s="114"/>
      <c r="I81" s="114"/>
      <c r="J81" s="114"/>
      <c r="K81" s="114"/>
      <c r="L81" s="113"/>
      <c r="M81" s="113"/>
      <c r="N81" s="112"/>
    </row>
    <row r="82" spans="1:14" ht="14.25" thickBot="1">
      <c r="A82" s="106"/>
      <c r="B82" s="90" t="s">
        <v>83</v>
      </c>
      <c r="C82" s="107"/>
      <c r="D82" s="118">
        <f t="shared" si="17"/>
        <v>193.8617</v>
      </c>
      <c r="E82" s="114"/>
      <c r="F82" s="114"/>
      <c r="G82" s="114"/>
      <c r="H82" s="114"/>
      <c r="I82" s="114"/>
      <c r="J82" s="114"/>
      <c r="K82" s="114"/>
      <c r="L82" s="113"/>
      <c r="M82" s="113"/>
      <c r="N82" s="112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統計課</cp:lastModifiedBy>
  <cp:lastPrinted>2000-02-15T07:33:27Z</cp:lastPrinted>
  <dcterms:created xsi:type="dcterms:W3CDTF">1999-04-18T15:26:37Z</dcterms:created>
  <dcterms:modified xsi:type="dcterms:W3CDTF">2004-02-25T08:28:25Z</dcterms:modified>
  <cp:category/>
  <cp:version/>
  <cp:contentType/>
  <cp:contentStatus/>
</cp:coreProperties>
</file>