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1755" windowWidth="12120" windowHeight="4785" tabRatio="784" activeTab="0"/>
  </bookViews>
  <sheets>
    <sheet name="65 h12" sheetId="1" r:id="rId1"/>
    <sheet name="H12計算用ｼｰﾄ" sheetId="2" r:id="rId2"/>
  </sheets>
  <definedNames/>
  <calcPr fullCalcOnLoad="1"/>
</workbook>
</file>

<file path=xl/sharedStrings.xml><?xml version="1.0" encoding="utf-8"?>
<sst xmlns="http://schemas.openxmlformats.org/spreadsheetml/2006/main" count="136" uniqueCount="116">
  <si>
    <t>（単位　百万円）</t>
  </si>
  <si>
    <t>区　　分</t>
  </si>
  <si>
    <t>総　　数</t>
  </si>
  <si>
    <t>国</t>
  </si>
  <si>
    <t>公団・事業団</t>
  </si>
  <si>
    <t>政府企業</t>
  </si>
  <si>
    <t>都道府県</t>
  </si>
  <si>
    <t>市区町村</t>
  </si>
  <si>
    <t>地方公営企業</t>
  </si>
  <si>
    <t>その他</t>
  </si>
  <si>
    <t>平成8年</t>
  </si>
  <si>
    <t>平成9年</t>
  </si>
  <si>
    <t>平成10年</t>
  </si>
  <si>
    <t xml:space="preserve">   </t>
  </si>
  <si>
    <t>平成11年</t>
  </si>
  <si>
    <t>土木及び建築</t>
  </si>
  <si>
    <t>第8章</t>
  </si>
  <si>
    <t>公共機関からの受注工事</t>
  </si>
  <si>
    <r>
      <t xml:space="preserve">  第１０−２表  目的別工事分類別、施工都道府県別、ブロック別 - </t>
    </r>
    <r>
      <rPr>
        <sz val="12"/>
        <rFont val="ＭＳ Ｐ明朝"/>
        <family val="1"/>
      </rPr>
      <t>請負契約額（発注機関別）　</t>
    </r>
  </si>
  <si>
    <t xml:space="preserve">　　　　     </t>
  </si>
  <si>
    <t xml:space="preserve">   T 総数</t>
  </si>
  <si>
    <t>（単位：百万円）</t>
  </si>
  <si>
    <t xml:space="preserve">発　　　      　　注　　　　　      機                関           </t>
  </si>
  <si>
    <t xml:space="preserve"> 施工都道府県  　　   ブ  ロ  ッ  ク</t>
  </si>
  <si>
    <t>総  数</t>
  </si>
  <si>
    <t>国の機関</t>
  </si>
  <si>
    <t>国</t>
  </si>
  <si>
    <t>公  団</t>
  </si>
  <si>
    <t>事業団</t>
  </si>
  <si>
    <t>政府関連    企業</t>
  </si>
  <si>
    <t>地方の機関</t>
  </si>
  <si>
    <t>都道府県</t>
  </si>
  <si>
    <t>市区町村</t>
  </si>
  <si>
    <t>地方公営    企業</t>
  </si>
  <si>
    <t>その他</t>
  </si>
  <si>
    <t>総数</t>
  </si>
  <si>
    <t xml:space="preserve">   01 河川</t>
  </si>
  <si>
    <t xml:space="preserve">   02 多目的ダム</t>
  </si>
  <si>
    <t xml:space="preserve">   03 砂防</t>
  </si>
  <si>
    <t xml:space="preserve">   04 治山</t>
  </si>
  <si>
    <t xml:space="preserve">   05 海岸堤防・海岸浸食対策</t>
  </si>
  <si>
    <t xml:space="preserve">   06 農道等・開墾干拓農業施設</t>
  </si>
  <si>
    <t xml:space="preserve">   07 林道</t>
  </si>
  <si>
    <t xml:space="preserve">   08 漁業・魚礁・養殖施設</t>
  </si>
  <si>
    <t xml:space="preserve">   09 道路（含共同溝工事）</t>
  </si>
  <si>
    <t xml:space="preserve">   10 港湾</t>
  </si>
  <si>
    <t xml:space="preserve">   11 空港</t>
  </si>
  <si>
    <t xml:space="preserve">   12 下水道</t>
  </si>
  <si>
    <t xml:space="preserve">   13 公園・運動競技場施設</t>
  </si>
  <si>
    <t xml:space="preserve">   14 教育・研究・文化施設</t>
  </si>
  <si>
    <t xml:space="preserve">   15 病院等社会福祉施設</t>
  </si>
  <si>
    <t xml:space="preserve">   16 住宅・宿舎</t>
  </si>
  <si>
    <t xml:space="preserve">   17 庁舎</t>
  </si>
  <si>
    <t xml:space="preserve">   18 再開発ビル等建設</t>
  </si>
  <si>
    <t xml:space="preserve">   19 土地造成</t>
  </si>
  <si>
    <t xml:space="preserve">   20 鉄道等交通事業用施設</t>
  </si>
  <si>
    <t xml:space="preserve">   21 郵政事業用施設</t>
  </si>
  <si>
    <t xml:space="preserve">   22 電気・ガス事業用施設</t>
  </si>
  <si>
    <t xml:space="preserve">   23 上水道事業用施設</t>
  </si>
  <si>
    <t xml:space="preserve">   24 工業水道事業用施設</t>
  </si>
  <si>
    <t xml:space="preserve">   25 廃棄物処理施設等</t>
  </si>
  <si>
    <t xml:space="preserve">   26 他に分類されない工事</t>
  </si>
  <si>
    <t xml:space="preserve">   27 治山・治水（再掲、01〜05）</t>
  </si>
  <si>
    <t xml:space="preserve">   28 農林水産（再掲、06〜08）</t>
  </si>
  <si>
    <t xml:space="preserve">   29 港湾・空港（再掲、10,11）</t>
  </si>
  <si>
    <t xml:space="preserve">   30 教育・病院（再掲、14,15）</t>
  </si>
  <si>
    <t xml:space="preserve">   31上・工業水道（再掲、23,24）</t>
  </si>
  <si>
    <t xml:space="preserve">   27 治山・治水（再掲、01〜05）</t>
  </si>
  <si>
    <t xml:space="preserve">   28 農林水産（再掲、06〜08）</t>
  </si>
  <si>
    <t xml:space="preserve">   09 道路（含共同溝工事）(09)</t>
  </si>
  <si>
    <t xml:space="preserve">   29 港湾・空港（再掲、10,11）</t>
  </si>
  <si>
    <t xml:space="preserve">   12 下水道(12)</t>
  </si>
  <si>
    <t xml:space="preserve">   13 公園・運動競技場施設(13)</t>
  </si>
  <si>
    <t xml:space="preserve">   30 教育・病院（再掲、14,15）</t>
  </si>
  <si>
    <t xml:space="preserve">   16 住宅・宿舎(16)</t>
  </si>
  <si>
    <t xml:space="preserve">   18 再開発ビル等建設(18)</t>
  </si>
  <si>
    <t xml:space="preserve">   19 土地造成(19)</t>
  </si>
  <si>
    <t xml:space="preserve">   20 鉄道等交通事業用施設(20)</t>
  </si>
  <si>
    <t xml:space="preserve">   21 郵政事業用施設(21)</t>
  </si>
  <si>
    <t xml:space="preserve">   22 電気・ガス事業用施設(22)</t>
  </si>
  <si>
    <t xml:space="preserve">   31上・工業水道（再掲、23,24）</t>
  </si>
  <si>
    <t xml:space="preserve">   17 庁舎・その他(17，25，26)</t>
  </si>
  <si>
    <t>治山・治水工事</t>
  </si>
  <si>
    <t>治山・治水工事</t>
  </si>
  <si>
    <t>農林水産工事</t>
  </si>
  <si>
    <t>農林水産工事</t>
  </si>
  <si>
    <t>港湾・空港工事</t>
  </si>
  <si>
    <t>港湾・空港工事</t>
  </si>
  <si>
    <t>下水道工事</t>
  </si>
  <si>
    <t>下水道工事</t>
  </si>
  <si>
    <t>公園・運動競技場施設工事</t>
  </si>
  <si>
    <t>公園・運動競技場施設工事</t>
  </si>
  <si>
    <t>教育・病院工事</t>
  </si>
  <si>
    <t>教育・病院工事</t>
  </si>
  <si>
    <t>住宅・宿舎工事</t>
  </si>
  <si>
    <t>住宅・宿舎工事</t>
  </si>
  <si>
    <t>庁舎・その他工事</t>
  </si>
  <si>
    <t>庁舎・その他工事</t>
  </si>
  <si>
    <t>再開発ビル等建設工事</t>
  </si>
  <si>
    <t>再開発ビル等建設工事</t>
  </si>
  <si>
    <t>土地造成工事</t>
  </si>
  <si>
    <t>土地造成工事</t>
  </si>
  <si>
    <t>鉄道等交通事業用施設工事</t>
  </si>
  <si>
    <t>鉄道等交通事業用施設工事</t>
  </si>
  <si>
    <t>郵政事業用施設工事</t>
  </si>
  <si>
    <t>郵政事業用施設工事</t>
  </si>
  <si>
    <t>電気・ガス事業用施設工事</t>
  </si>
  <si>
    <t>電気・ガス事業用施設工事</t>
  </si>
  <si>
    <t>上・工業水道工事</t>
  </si>
  <si>
    <t>上・工業水道工事</t>
  </si>
  <si>
    <t>道路工事</t>
  </si>
  <si>
    <t>道路工事</t>
  </si>
  <si>
    <t>公団・事業団</t>
  </si>
  <si>
    <t xml:space="preserve">注　　四捨五入の関係で内訳と計が一致しない場合がある。
資料　平成12年度より、国土交通省建設経済局「公共工事着工統計年度報」が「建設工事受注動態統計調査報告」に
　　　再編・統合された。同時に数値は総工事費評価額から請負契約額に変更になった。
　　　総工事費評価額＝請負契約額＋無償支給材料評価額
</t>
  </si>
  <si>
    <r>
      <t xml:space="preserve"> 65</t>
    </r>
    <r>
      <rPr>
        <sz val="14"/>
        <rFont val="ＭＳ 明朝"/>
        <family val="1"/>
      </rPr>
      <t xml:space="preserve"> 公共工事着工種類別総工事費評価額</t>
    </r>
  </si>
  <si>
    <t>平成12年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</si>
</sst>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#\ ###\ ##0\ \ \ \ \ \ \ \ \ \ \ "/>
    <numFmt numFmtId="179" formatCode="#\ ###\ ##0\ \ \ \ \ \ \ \ "/>
    <numFmt numFmtId="180" formatCode="###\ ###\ ##0;\-###\ ###\ ##0"/>
  </numFmts>
  <fonts count="15">
    <font>
      <sz val="11"/>
      <name val="ＭＳ Ｐゴシック"/>
      <family val="0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 quotePrefix="1">
      <alignment horizontal="left"/>
    </xf>
    <xf numFmtId="49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Continuous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12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9" fillId="0" borderId="7" xfId="0" applyFont="1" applyFill="1" applyBorder="1" applyAlignment="1">
      <alignment horizontal="centerContinuous"/>
    </xf>
    <xf numFmtId="0" fontId="9" fillId="0" borderId="16" xfId="0" applyFont="1" applyFill="1" applyBorder="1" applyAlignment="1">
      <alignment horizontal="centerContinuous"/>
    </xf>
    <xf numFmtId="0" fontId="9" fillId="0" borderId="17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9" fillId="0" borderId="18" xfId="0" applyFont="1" applyFill="1" applyBorder="1" applyAlignment="1">
      <alignment horizontal="centerContinuous" vertical="top" wrapText="1"/>
    </xf>
    <xf numFmtId="0" fontId="9" fillId="0" borderId="14" xfId="0" applyFont="1" applyFill="1" applyBorder="1" applyAlignment="1">
      <alignment horizontal="centerContinuous" vertical="top" wrapText="1"/>
    </xf>
    <xf numFmtId="0" fontId="9" fillId="0" borderId="19" xfId="0" applyFont="1" applyFill="1" applyBorder="1" applyAlignment="1">
      <alignment horizontal="centerContinuous" vertical="top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Continuous" vertical="top" wrapText="1"/>
    </xf>
    <xf numFmtId="0" fontId="9" fillId="0" borderId="2" xfId="0" applyFont="1" applyFill="1" applyBorder="1" applyAlignment="1">
      <alignment horizontal="centerContinuous" vertical="top" wrapText="1"/>
    </xf>
    <xf numFmtId="0" fontId="9" fillId="0" borderId="14" xfId="0" applyFont="1" applyFill="1" applyBorder="1" applyAlignment="1">
      <alignment horizontal="centerContinuous" vertical="top"/>
    </xf>
    <xf numFmtId="180" fontId="9" fillId="0" borderId="0" xfId="0" applyNumberFormat="1" applyFont="1" applyFill="1" applyBorder="1" applyAlignment="1">
      <alignment horizontal="center" vertical="center" wrapText="1"/>
    </xf>
    <xf numFmtId="180" fontId="9" fillId="0" borderId="0" xfId="0" applyNumberFormat="1" applyFont="1" applyFill="1" applyBorder="1" applyAlignment="1">
      <alignment horizontal="center" vertical="center"/>
    </xf>
    <xf numFmtId="180" fontId="9" fillId="0" borderId="2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180" fontId="9" fillId="0" borderId="0" xfId="16" applyNumberFormat="1" applyFont="1" applyFill="1" applyBorder="1" applyAlignment="1">
      <alignment horizontal="right"/>
    </xf>
    <xf numFmtId="180" fontId="9" fillId="0" borderId="24" xfId="16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49" fontId="9" fillId="0" borderId="26" xfId="0" applyNumberFormat="1" applyFont="1" applyFill="1" applyBorder="1" applyAlignment="1">
      <alignment/>
    </xf>
    <xf numFmtId="0" fontId="9" fillId="0" borderId="27" xfId="0" applyFont="1" applyFill="1" applyBorder="1" applyAlignment="1">
      <alignment/>
    </xf>
    <xf numFmtId="180" fontId="9" fillId="0" borderId="26" xfId="16" applyNumberFormat="1" applyFont="1" applyFill="1" applyBorder="1" applyAlignment="1">
      <alignment horizontal="right"/>
    </xf>
    <xf numFmtId="180" fontId="9" fillId="0" borderId="28" xfId="16" applyNumberFormat="1" applyFont="1" applyFill="1" applyBorder="1" applyAlignment="1">
      <alignment horizontal="right"/>
    </xf>
    <xf numFmtId="0" fontId="9" fillId="0" borderId="29" xfId="0" applyFont="1" applyFill="1" applyBorder="1" applyAlignment="1">
      <alignment horizontal="center"/>
    </xf>
    <xf numFmtId="49" fontId="9" fillId="0" borderId="30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180" fontId="9" fillId="0" borderId="30" xfId="16" applyNumberFormat="1" applyFont="1" applyFill="1" applyBorder="1" applyAlignment="1">
      <alignment horizontal="right"/>
    </xf>
    <xf numFmtId="180" fontId="9" fillId="0" borderId="32" xfId="16" applyNumberFormat="1" applyFont="1" applyFill="1" applyBorder="1" applyAlignment="1">
      <alignment horizontal="right"/>
    </xf>
    <xf numFmtId="0" fontId="9" fillId="0" borderId="33" xfId="0" applyFont="1" applyFill="1" applyBorder="1" applyAlignment="1">
      <alignment horizontal="center"/>
    </xf>
    <xf numFmtId="49" fontId="9" fillId="0" borderId="34" xfId="0" applyNumberFormat="1" applyFont="1" applyFill="1" applyBorder="1" applyAlignment="1">
      <alignment/>
    </xf>
    <xf numFmtId="0" fontId="9" fillId="0" borderId="35" xfId="0" applyFont="1" applyFill="1" applyBorder="1" applyAlignment="1">
      <alignment/>
    </xf>
    <xf numFmtId="180" fontId="9" fillId="0" borderId="34" xfId="16" applyNumberFormat="1" applyFont="1" applyFill="1" applyBorder="1" applyAlignment="1">
      <alignment horizontal="right"/>
    </xf>
    <xf numFmtId="180" fontId="9" fillId="0" borderId="36" xfId="16" applyNumberFormat="1" applyFont="1" applyFill="1" applyBorder="1" applyAlignment="1">
      <alignment horizontal="right"/>
    </xf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6" xfId="0" applyBorder="1" applyAlignment="1">
      <alignment/>
    </xf>
    <xf numFmtId="180" fontId="9" fillId="0" borderId="40" xfId="0" applyNumberFormat="1" applyFont="1" applyBorder="1" applyAlignment="1">
      <alignment/>
    </xf>
    <xf numFmtId="180" fontId="9" fillId="0" borderId="41" xfId="0" applyNumberFormat="1" applyFont="1" applyBorder="1" applyAlignment="1">
      <alignment/>
    </xf>
    <xf numFmtId="180" fontId="9" fillId="0" borderId="42" xfId="0" applyNumberFormat="1" applyFont="1" applyBorder="1" applyAlignment="1">
      <alignment/>
    </xf>
    <xf numFmtId="180" fontId="9" fillId="0" borderId="43" xfId="0" applyNumberFormat="1" applyFont="1" applyBorder="1" applyAlignment="1">
      <alignment/>
    </xf>
    <xf numFmtId="180" fontId="9" fillId="0" borderId="44" xfId="0" applyNumberFormat="1" applyFont="1" applyBorder="1" applyAlignment="1">
      <alignment/>
    </xf>
    <xf numFmtId="180" fontId="9" fillId="0" borderId="45" xfId="0" applyNumberFormat="1" applyFont="1" applyBorder="1" applyAlignment="1">
      <alignment/>
    </xf>
    <xf numFmtId="180" fontId="9" fillId="0" borderId="46" xfId="0" applyNumberFormat="1" applyFont="1" applyFill="1" applyBorder="1" applyAlignment="1">
      <alignment vertical="center" wrapText="1"/>
    </xf>
    <xf numFmtId="180" fontId="9" fillId="0" borderId="47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7</xdr:row>
      <xdr:rowOff>0</xdr:rowOff>
    </xdr:from>
    <xdr:to>
      <xdr:col>5</xdr:col>
      <xdr:colOff>438150</xdr:colOff>
      <xdr:row>7</xdr:row>
      <xdr:rowOff>0</xdr:rowOff>
    </xdr:to>
    <xdr:sp>
      <xdr:nvSpPr>
        <xdr:cNvPr id="1" name="テキスト 93"/>
        <xdr:cNvSpPr txBox="1">
          <a:spLocks noChangeArrowheads="1"/>
        </xdr:cNvSpPr>
      </xdr:nvSpPr>
      <xdr:spPr>
        <a:xfrm>
          <a:off x="3829050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8</xdr:col>
      <xdr:colOff>57150</xdr:colOff>
      <xdr:row>7</xdr:row>
      <xdr:rowOff>0</xdr:rowOff>
    </xdr:from>
    <xdr:to>
      <xdr:col>8</xdr:col>
      <xdr:colOff>238125</xdr:colOff>
      <xdr:row>7</xdr:row>
      <xdr:rowOff>0</xdr:rowOff>
    </xdr:to>
    <xdr:sp>
      <xdr:nvSpPr>
        <xdr:cNvPr id="2" name="テキスト 94"/>
        <xdr:cNvSpPr txBox="1">
          <a:spLocks noChangeArrowheads="1"/>
        </xdr:cNvSpPr>
      </xdr:nvSpPr>
      <xdr:spPr>
        <a:xfrm>
          <a:off x="5686425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１件当たりの</a:t>
          </a:r>
        </a:p>
      </xdr:txBody>
    </xdr:sp>
    <xdr:clientData/>
  </xdr:twoCellAnchor>
  <xdr:twoCellAnchor>
    <xdr:from>
      <xdr:col>8</xdr:col>
      <xdr:colOff>257175</xdr:colOff>
      <xdr:row>7</xdr:row>
      <xdr:rowOff>0</xdr:rowOff>
    </xdr:from>
    <xdr:to>
      <xdr:col>8</xdr:col>
      <xdr:colOff>438150</xdr:colOff>
      <xdr:row>7</xdr:row>
      <xdr:rowOff>0</xdr:rowOff>
    </xdr:to>
    <xdr:sp>
      <xdr:nvSpPr>
        <xdr:cNvPr id="3" name="テキスト 95"/>
        <xdr:cNvSpPr txBox="1">
          <a:spLocks noChangeArrowheads="1"/>
        </xdr:cNvSpPr>
      </xdr:nvSpPr>
      <xdr:spPr>
        <a:xfrm>
          <a:off x="5886450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6</xdr:col>
      <xdr:colOff>152400</xdr:colOff>
      <xdr:row>7</xdr:row>
      <xdr:rowOff>0</xdr:rowOff>
    </xdr:from>
    <xdr:to>
      <xdr:col>6</xdr:col>
      <xdr:colOff>352425</xdr:colOff>
      <xdr:row>7</xdr:row>
      <xdr:rowOff>0</xdr:rowOff>
    </xdr:to>
    <xdr:sp>
      <xdr:nvSpPr>
        <xdr:cNvPr id="4" name="テキスト 96"/>
        <xdr:cNvSpPr txBox="1">
          <a:spLocks noChangeArrowheads="1"/>
        </xdr:cNvSpPr>
      </xdr:nvSpPr>
      <xdr:spPr>
        <a:xfrm>
          <a:off x="4410075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7</xdr:col>
      <xdr:colOff>142875</xdr:colOff>
      <xdr:row>7</xdr:row>
      <xdr:rowOff>0</xdr:rowOff>
    </xdr:from>
    <xdr:to>
      <xdr:col>7</xdr:col>
      <xdr:colOff>352425</xdr:colOff>
      <xdr:row>7</xdr:row>
      <xdr:rowOff>0</xdr:rowOff>
    </xdr:to>
    <xdr:sp>
      <xdr:nvSpPr>
        <xdr:cNvPr id="5" name="テキスト 97"/>
        <xdr:cNvSpPr txBox="1">
          <a:spLocks noChangeArrowheads="1"/>
        </xdr:cNvSpPr>
      </xdr:nvSpPr>
      <xdr:spPr>
        <a:xfrm>
          <a:off x="5086350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11</xdr:col>
      <xdr:colOff>152400</xdr:colOff>
      <xdr:row>7</xdr:row>
      <xdr:rowOff>0</xdr:rowOff>
    </xdr:from>
    <xdr:to>
      <xdr:col>11</xdr:col>
      <xdr:colOff>352425</xdr:colOff>
      <xdr:row>7</xdr:row>
      <xdr:rowOff>0</xdr:rowOff>
    </xdr:to>
    <xdr:sp>
      <xdr:nvSpPr>
        <xdr:cNvPr id="6" name="テキスト 100"/>
        <xdr:cNvSpPr txBox="1">
          <a:spLocks noChangeArrowheads="1"/>
        </xdr:cNvSpPr>
      </xdr:nvSpPr>
      <xdr:spPr>
        <a:xfrm>
          <a:off x="7839075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12</xdr:col>
      <xdr:colOff>142875</xdr:colOff>
      <xdr:row>7</xdr:row>
      <xdr:rowOff>0</xdr:rowOff>
    </xdr:from>
    <xdr:to>
      <xdr:col>12</xdr:col>
      <xdr:colOff>352425</xdr:colOff>
      <xdr:row>7</xdr:row>
      <xdr:rowOff>0</xdr:rowOff>
    </xdr:to>
    <xdr:sp>
      <xdr:nvSpPr>
        <xdr:cNvPr id="7" name="テキスト 101"/>
        <xdr:cNvSpPr txBox="1">
          <a:spLocks noChangeArrowheads="1"/>
        </xdr:cNvSpPr>
      </xdr:nvSpPr>
      <xdr:spPr>
        <a:xfrm>
          <a:off x="8515350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8" name="テキスト 104"/>
        <xdr:cNvSpPr txBox="1">
          <a:spLocks noChangeArrowheads="1"/>
        </xdr:cNvSpPr>
      </xdr:nvSpPr>
      <xdr:spPr>
        <a:xfrm>
          <a:off x="97440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9" name="テキスト 105"/>
        <xdr:cNvSpPr txBox="1">
          <a:spLocks noChangeArrowheads="1"/>
        </xdr:cNvSpPr>
      </xdr:nvSpPr>
      <xdr:spPr>
        <a:xfrm>
          <a:off x="97440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0" name="テキスト 108"/>
        <xdr:cNvSpPr txBox="1">
          <a:spLocks noChangeArrowheads="1"/>
        </xdr:cNvSpPr>
      </xdr:nvSpPr>
      <xdr:spPr>
        <a:xfrm>
          <a:off x="97440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1" name="テキスト 109"/>
        <xdr:cNvSpPr txBox="1">
          <a:spLocks noChangeArrowheads="1"/>
        </xdr:cNvSpPr>
      </xdr:nvSpPr>
      <xdr:spPr>
        <a:xfrm>
          <a:off x="97440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3</xdr:col>
      <xdr:colOff>104775</xdr:colOff>
      <xdr:row>7</xdr:row>
      <xdr:rowOff>0</xdr:rowOff>
    </xdr:from>
    <xdr:to>
      <xdr:col>3</xdr:col>
      <xdr:colOff>342900</xdr:colOff>
      <xdr:row>7</xdr:row>
      <xdr:rowOff>0</xdr:rowOff>
    </xdr:to>
    <xdr:sp>
      <xdr:nvSpPr>
        <xdr:cNvPr id="12" name="テキスト 3"/>
        <xdr:cNvSpPr txBox="1">
          <a:spLocks noChangeArrowheads="1"/>
        </xdr:cNvSpPr>
      </xdr:nvSpPr>
      <xdr:spPr>
        <a:xfrm>
          <a:off x="2305050" y="15335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4</xdr:col>
      <xdr:colOff>142875</xdr:colOff>
      <xdr:row>7</xdr:row>
      <xdr:rowOff>0</xdr:rowOff>
    </xdr:from>
    <xdr:to>
      <xdr:col>4</xdr:col>
      <xdr:colOff>352425</xdr:colOff>
      <xdr:row>7</xdr:row>
      <xdr:rowOff>0</xdr:rowOff>
    </xdr:to>
    <xdr:sp>
      <xdr:nvSpPr>
        <xdr:cNvPr id="13" name="テキスト 4"/>
        <xdr:cNvSpPr txBox="1">
          <a:spLocks noChangeArrowheads="1"/>
        </xdr:cNvSpPr>
      </xdr:nvSpPr>
      <xdr:spPr>
        <a:xfrm>
          <a:off x="3028950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5</xdr:col>
      <xdr:colOff>57150</xdr:colOff>
      <xdr:row>7</xdr:row>
      <xdr:rowOff>0</xdr:rowOff>
    </xdr:from>
    <xdr:to>
      <xdr:col>5</xdr:col>
      <xdr:colOff>238125</xdr:colOff>
      <xdr:row>7</xdr:row>
      <xdr:rowOff>0</xdr:rowOff>
    </xdr:to>
    <xdr:sp>
      <xdr:nvSpPr>
        <xdr:cNvPr id="14" name="テキスト 5"/>
        <xdr:cNvSpPr txBox="1">
          <a:spLocks noChangeArrowheads="1"/>
        </xdr:cNvSpPr>
      </xdr:nvSpPr>
      <xdr:spPr>
        <a:xfrm>
          <a:off x="3629025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１件当たり</a:t>
          </a:r>
        </a:p>
      </xdr:txBody>
    </xdr:sp>
    <xdr:clientData/>
  </xdr:twoCellAnchor>
  <xdr:twoCellAnchor>
    <xdr:from>
      <xdr:col>5</xdr:col>
      <xdr:colOff>257175</xdr:colOff>
      <xdr:row>7</xdr:row>
      <xdr:rowOff>0</xdr:rowOff>
    </xdr:from>
    <xdr:to>
      <xdr:col>5</xdr:col>
      <xdr:colOff>438150</xdr:colOff>
      <xdr:row>7</xdr:row>
      <xdr:rowOff>0</xdr:rowOff>
    </xdr:to>
    <xdr:sp>
      <xdr:nvSpPr>
        <xdr:cNvPr id="15" name="テキスト 6"/>
        <xdr:cNvSpPr txBox="1">
          <a:spLocks noChangeArrowheads="1"/>
        </xdr:cNvSpPr>
      </xdr:nvSpPr>
      <xdr:spPr>
        <a:xfrm>
          <a:off x="3829050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8</xdr:col>
      <xdr:colOff>57150</xdr:colOff>
      <xdr:row>7</xdr:row>
      <xdr:rowOff>0</xdr:rowOff>
    </xdr:from>
    <xdr:to>
      <xdr:col>8</xdr:col>
      <xdr:colOff>238125</xdr:colOff>
      <xdr:row>7</xdr:row>
      <xdr:rowOff>0</xdr:rowOff>
    </xdr:to>
    <xdr:sp>
      <xdr:nvSpPr>
        <xdr:cNvPr id="16" name="テキスト 7"/>
        <xdr:cNvSpPr txBox="1">
          <a:spLocks noChangeArrowheads="1"/>
        </xdr:cNvSpPr>
      </xdr:nvSpPr>
      <xdr:spPr>
        <a:xfrm>
          <a:off x="5686425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</a:t>
          </a:r>
        </a:p>
      </xdr:txBody>
    </xdr:sp>
    <xdr:clientData/>
  </xdr:twoCellAnchor>
  <xdr:twoCellAnchor>
    <xdr:from>
      <xdr:col>8</xdr:col>
      <xdr:colOff>257175</xdr:colOff>
      <xdr:row>7</xdr:row>
      <xdr:rowOff>0</xdr:rowOff>
    </xdr:from>
    <xdr:to>
      <xdr:col>8</xdr:col>
      <xdr:colOff>438150</xdr:colOff>
      <xdr:row>7</xdr:row>
      <xdr:rowOff>0</xdr:rowOff>
    </xdr:to>
    <xdr:sp>
      <xdr:nvSpPr>
        <xdr:cNvPr id="17" name="テキスト 8"/>
        <xdr:cNvSpPr txBox="1">
          <a:spLocks noChangeArrowheads="1"/>
        </xdr:cNvSpPr>
      </xdr:nvSpPr>
      <xdr:spPr>
        <a:xfrm>
          <a:off x="5886450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6</xdr:col>
      <xdr:colOff>152400</xdr:colOff>
      <xdr:row>7</xdr:row>
      <xdr:rowOff>0</xdr:rowOff>
    </xdr:from>
    <xdr:to>
      <xdr:col>6</xdr:col>
      <xdr:colOff>352425</xdr:colOff>
      <xdr:row>7</xdr:row>
      <xdr:rowOff>0</xdr:rowOff>
    </xdr:to>
    <xdr:sp>
      <xdr:nvSpPr>
        <xdr:cNvPr id="18" name="テキスト 9"/>
        <xdr:cNvSpPr txBox="1">
          <a:spLocks noChangeArrowheads="1"/>
        </xdr:cNvSpPr>
      </xdr:nvSpPr>
      <xdr:spPr>
        <a:xfrm>
          <a:off x="4410075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7</xdr:col>
      <xdr:colOff>142875</xdr:colOff>
      <xdr:row>7</xdr:row>
      <xdr:rowOff>0</xdr:rowOff>
    </xdr:from>
    <xdr:to>
      <xdr:col>7</xdr:col>
      <xdr:colOff>352425</xdr:colOff>
      <xdr:row>7</xdr:row>
      <xdr:rowOff>0</xdr:rowOff>
    </xdr:to>
    <xdr:sp>
      <xdr:nvSpPr>
        <xdr:cNvPr id="19" name="テキスト 10"/>
        <xdr:cNvSpPr txBox="1">
          <a:spLocks noChangeArrowheads="1"/>
        </xdr:cNvSpPr>
      </xdr:nvSpPr>
      <xdr:spPr>
        <a:xfrm>
          <a:off x="5086350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9</xdr:col>
      <xdr:colOff>123825</xdr:colOff>
      <xdr:row>7</xdr:row>
      <xdr:rowOff>0</xdr:rowOff>
    </xdr:from>
    <xdr:to>
      <xdr:col>9</xdr:col>
      <xdr:colOff>361950</xdr:colOff>
      <xdr:row>7</xdr:row>
      <xdr:rowOff>0</xdr:rowOff>
    </xdr:to>
    <xdr:sp>
      <xdr:nvSpPr>
        <xdr:cNvPr id="20" name="テキスト 11"/>
        <xdr:cNvSpPr txBox="1">
          <a:spLocks noChangeArrowheads="1"/>
        </xdr:cNvSpPr>
      </xdr:nvSpPr>
      <xdr:spPr>
        <a:xfrm>
          <a:off x="6438900" y="15335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10</xdr:col>
      <xdr:colOff>142875</xdr:colOff>
      <xdr:row>7</xdr:row>
      <xdr:rowOff>0</xdr:rowOff>
    </xdr:from>
    <xdr:to>
      <xdr:col>10</xdr:col>
      <xdr:colOff>352425</xdr:colOff>
      <xdr:row>7</xdr:row>
      <xdr:rowOff>0</xdr:rowOff>
    </xdr:to>
    <xdr:sp>
      <xdr:nvSpPr>
        <xdr:cNvPr id="21" name="テキスト 12"/>
        <xdr:cNvSpPr txBox="1">
          <a:spLocks noChangeArrowheads="1"/>
        </xdr:cNvSpPr>
      </xdr:nvSpPr>
      <xdr:spPr>
        <a:xfrm>
          <a:off x="7143750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11</xdr:col>
      <xdr:colOff>152400</xdr:colOff>
      <xdr:row>7</xdr:row>
      <xdr:rowOff>0</xdr:rowOff>
    </xdr:from>
    <xdr:to>
      <xdr:col>11</xdr:col>
      <xdr:colOff>352425</xdr:colOff>
      <xdr:row>7</xdr:row>
      <xdr:rowOff>0</xdr:rowOff>
    </xdr:to>
    <xdr:sp>
      <xdr:nvSpPr>
        <xdr:cNvPr id="22" name="テキスト 13"/>
        <xdr:cNvSpPr txBox="1">
          <a:spLocks noChangeArrowheads="1"/>
        </xdr:cNvSpPr>
      </xdr:nvSpPr>
      <xdr:spPr>
        <a:xfrm>
          <a:off x="7839075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12</xdr:col>
      <xdr:colOff>142875</xdr:colOff>
      <xdr:row>7</xdr:row>
      <xdr:rowOff>0</xdr:rowOff>
    </xdr:from>
    <xdr:to>
      <xdr:col>12</xdr:col>
      <xdr:colOff>352425</xdr:colOff>
      <xdr:row>7</xdr:row>
      <xdr:rowOff>0</xdr:rowOff>
    </xdr:to>
    <xdr:sp>
      <xdr:nvSpPr>
        <xdr:cNvPr id="23" name="テキスト 14"/>
        <xdr:cNvSpPr txBox="1">
          <a:spLocks noChangeArrowheads="1"/>
        </xdr:cNvSpPr>
      </xdr:nvSpPr>
      <xdr:spPr>
        <a:xfrm>
          <a:off x="8515350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13</xdr:col>
      <xdr:colOff>114300</xdr:colOff>
      <xdr:row>7</xdr:row>
      <xdr:rowOff>0</xdr:rowOff>
    </xdr:from>
    <xdr:to>
      <xdr:col>13</xdr:col>
      <xdr:colOff>352425</xdr:colOff>
      <xdr:row>7</xdr:row>
      <xdr:rowOff>0</xdr:rowOff>
    </xdr:to>
    <xdr:sp>
      <xdr:nvSpPr>
        <xdr:cNvPr id="24" name="テキスト 15"/>
        <xdr:cNvSpPr txBox="1">
          <a:spLocks noChangeArrowheads="1"/>
        </xdr:cNvSpPr>
      </xdr:nvSpPr>
      <xdr:spPr>
        <a:xfrm>
          <a:off x="9172575" y="15335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5" name="テキスト 16"/>
        <xdr:cNvSpPr txBox="1">
          <a:spLocks noChangeArrowheads="1"/>
        </xdr:cNvSpPr>
      </xdr:nvSpPr>
      <xdr:spPr>
        <a:xfrm>
          <a:off x="97440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6" name="テキスト 17"/>
        <xdr:cNvSpPr txBox="1">
          <a:spLocks noChangeArrowheads="1"/>
        </xdr:cNvSpPr>
      </xdr:nvSpPr>
      <xdr:spPr>
        <a:xfrm>
          <a:off x="97440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7" name="テキスト 18"/>
        <xdr:cNvSpPr txBox="1">
          <a:spLocks noChangeArrowheads="1"/>
        </xdr:cNvSpPr>
      </xdr:nvSpPr>
      <xdr:spPr>
        <a:xfrm>
          <a:off x="97440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8" name="テキスト 19"/>
        <xdr:cNvSpPr txBox="1">
          <a:spLocks noChangeArrowheads="1"/>
        </xdr:cNvSpPr>
      </xdr:nvSpPr>
      <xdr:spPr>
        <a:xfrm>
          <a:off x="97440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9" name="テキスト 20"/>
        <xdr:cNvSpPr txBox="1">
          <a:spLocks noChangeArrowheads="1"/>
        </xdr:cNvSpPr>
      </xdr:nvSpPr>
      <xdr:spPr>
        <a:xfrm>
          <a:off x="97440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30" name="テキスト 21"/>
        <xdr:cNvSpPr txBox="1">
          <a:spLocks noChangeArrowheads="1"/>
        </xdr:cNvSpPr>
      </xdr:nvSpPr>
      <xdr:spPr>
        <a:xfrm>
          <a:off x="97440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31" name="テキスト 22"/>
        <xdr:cNvSpPr txBox="1">
          <a:spLocks noChangeArrowheads="1"/>
        </xdr:cNvSpPr>
      </xdr:nvSpPr>
      <xdr:spPr>
        <a:xfrm>
          <a:off x="97440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57150</xdr:colOff>
      <xdr:row>7</xdr:row>
      <xdr:rowOff>0</xdr:rowOff>
    </xdr:from>
    <xdr:to>
      <xdr:col>5</xdr:col>
      <xdr:colOff>238125</xdr:colOff>
      <xdr:row>7</xdr:row>
      <xdr:rowOff>0</xdr:rowOff>
    </xdr:to>
    <xdr:sp>
      <xdr:nvSpPr>
        <xdr:cNvPr id="32" name="テキスト 94"/>
        <xdr:cNvSpPr txBox="1">
          <a:spLocks noChangeArrowheads="1"/>
        </xdr:cNvSpPr>
      </xdr:nvSpPr>
      <xdr:spPr>
        <a:xfrm>
          <a:off x="3629025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１件当たりの</a:t>
          </a:r>
        </a:p>
      </xdr:txBody>
    </xdr:sp>
    <xdr:clientData/>
  </xdr:twoCellAnchor>
  <xdr:twoCellAnchor>
    <xdr:from>
      <xdr:col>5</xdr:col>
      <xdr:colOff>257175</xdr:colOff>
      <xdr:row>7</xdr:row>
      <xdr:rowOff>0</xdr:rowOff>
    </xdr:from>
    <xdr:to>
      <xdr:col>5</xdr:col>
      <xdr:colOff>438150</xdr:colOff>
      <xdr:row>7</xdr:row>
      <xdr:rowOff>0</xdr:rowOff>
    </xdr:to>
    <xdr:sp>
      <xdr:nvSpPr>
        <xdr:cNvPr id="33" name="テキスト 95"/>
        <xdr:cNvSpPr txBox="1">
          <a:spLocks noChangeArrowheads="1"/>
        </xdr:cNvSpPr>
      </xdr:nvSpPr>
      <xdr:spPr>
        <a:xfrm>
          <a:off x="3829050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8</xdr:col>
      <xdr:colOff>57150</xdr:colOff>
      <xdr:row>7</xdr:row>
      <xdr:rowOff>0</xdr:rowOff>
    </xdr:from>
    <xdr:to>
      <xdr:col>8</xdr:col>
      <xdr:colOff>238125</xdr:colOff>
      <xdr:row>7</xdr:row>
      <xdr:rowOff>0</xdr:rowOff>
    </xdr:to>
    <xdr:sp>
      <xdr:nvSpPr>
        <xdr:cNvPr id="34" name="テキスト 96"/>
        <xdr:cNvSpPr txBox="1">
          <a:spLocks noChangeArrowheads="1"/>
        </xdr:cNvSpPr>
      </xdr:nvSpPr>
      <xdr:spPr>
        <a:xfrm>
          <a:off x="5686425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１件当たりの</a:t>
          </a:r>
        </a:p>
      </xdr:txBody>
    </xdr:sp>
    <xdr:clientData/>
  </xdr:twoCellAnchor>
  <xdr:twoCellAnchor>
    <xdr:from>
      <xdr:col>8</xdr:col>
      <xdr:colOff>257175</xdr:colOff>
      <xdr:row>7</xdr:row>
      <xdr:rowOff>0</xdr:rowOff>
    </xdr:from>
    <xdr:to>
      <xdr:col>8</xdr:col>
      <xdr:colOff>438150</xdr:colOff>
      <xdr:row>7</xdr:row>
      <xdr:rowOff>0</xdr:rowOff>
    </xdr:to>
    <xdr:sp>
      <xdr:nvSpPr>
        <xdr:cNvPr id="35" name="テキスト 97"/>
        <xdr:cNvSpPr txBox="1">
          <a:spLocks noChangeArrowheads="1"/>
        </xdr:cNvSpPr>
      </xdr:nvSpPr>
      <xdr:spPr>
        <a:xfrm>
          <a:off x="5886450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6</xdr:col>
      <xdr:colOff>152400</xdr:colOff>
      <xdr:row>7</xdr:row>
      <xdr:rowOff>0</xdr:rowOff>
    </xdr:from>
    <xdr:to>
      <xdr:col>6</xdr:col>
      <xdr:colOff>352425</xdr:colOff>
      <xdr:row>7</xdr:row>
      <xdr:rowOff>0</xdr:rowOff>
    </xdr:to>
    <xdr:sp>
      <xdr:nvSpPr>
        <xdr:cNvPr id="36" name="テキスト 98"/>
        <xdr:cNvSpPr txBox="1">
          <a:spLocks noChangeArrowheads="1"/>
        </xdr:cNvSpPr>
      </xdr:nvSpPr>
      <xdr:spPr>
        <a:xfrm>
          <a:off x="4410075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7</xdr:col>
      <xdr:colOff>142875</xdr:colOff>
      <xdr:row>7</xdr:row>
      <xdr:rowOff>0</xdr:rowOff>
    </xdr:from>
    <xdr:to>
      <xdr:col>7</xdr:col>
      <xdr:colOff>352425</xdr:colOff>
      <xdr:row>7</xdr:row>
      <xdr:rowOff>0</xdr:rowOff>
    </xdr:to>
    <xdr:sp>
      <xdr:nvSpPr>
        <xdr:cNvPr id="37" name="テキスト 99"/>
        <xdr:cNvSpPr txBox="1">
          <a:spLocks noChangeArrowheads="1"/>
        </xdr:cNvSpPr>
      </xdr:nvSpPr>
      <xdr:spPr>
        <a:xfrm>
          <a:off x="5086350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workbookViewId="0" topLeftCell="A13">
      <selection activeCell="F36" sqref="F36"/>
    </sheetView>
  </sheetViews>
  <sheetFormatPr defaultColWidth="9.00390625" defaultRowHeight="13.5"/>
  <cols>
    <col min="1" max="1" width="1.25" style="2" customWidth="1"/>
    <col min="2" max="2" width="12.625" style="2" customWidth="1"/>
    <col min="3" max="3" width="1.25" style="2" customWidth="1"/>
    <col min="4" max="5" width="8.375" style="2" customWidth="1"/>
    <col min="6" max="6" width="9.125" style="2" customWidth="1"/>
    <col min="7" max="8" width="8.50390625" style="2" customWidth="1"/>
    <col min="9" max="9" width="8.375" style="2" customWidth="1"/>
    <col min="10" max="10" width="9.00390625" style="2" customWidth="1"/>
    <col min="11" max="11" width="8.50390625" style="2" customWidth="1"/>
    <col min="12" max="12" width="2.875" style="2" customWidth="1"/>
    <col min="13" max="16384" width="9.00390625" style="2" customWidth="1"/>
  </cols>
  <sheetData>
    <row r="1" spans="4:9" s="16" customFormat="1" ht="21.75" customHeight="1">
      <c r="D1" s="110" t="s">
        <v>16</v>
      </c>
      <c r="E1" s="110"/>
      <c r="F1" s="110" t="s">
        <v>15</v>
      </c>
      <c r="G1" s="110"/>
      <c r="H1" s="110"/>
      <c r="I1" s="110"/>
    </row>
    <row r="2" spans="4:9" s="15" customFormat="1" ht="21" customHeight="1">
      <c r="D2" s="111" t="s">
        <v>114</v>
      </c>
      <c r="E2" s="112"/>
      <c r="F2" s="112"/>
      <c r="G2" s="112"/>
      <c r="H2" s="112"/>
      <c r="I2" s="112"/>
    </row>
    <row r="3" spans="4:11" s="15" customFormat="1" ht="12" customHeight="1">
      <c r="D3" s="104"/>
      <c r="E3" s="13"/>
      <c r="F3" s="13"/>
      <c r="G3" s="13"/>
      <c r="H3" s="13"/>
      <c r="I3" s="13"/>
      <c r="J3" s="121" t="s">
        <v>0</v>
      </c>
      <c r="K3" s="121"/>
    </row>
    <row r="4" spans="1:11" s="1" customFormat="1" ht="3.75" customHeight="1">
      <c r="A4" s="15"/>
      <c r="B4" s="15"/>
      <c r="C4" s="15"/>
      <c r="D4" s="13"/>
      <c r="E4" s="13"/>
      <c r="F4" s="13"/>
      <c r="G4" s="13"/>
      <c r="H4" s="13"/>
      <c r="I4" s="13"/>
      <c r="J4" s="15"/>
      <c r="K4" s="17"/>
    </row>
    <row r="5" spans="1:11" ht="31.5" customHeight="1">
      <c r="A5" s="113" t="s">
        <v>1</v>
      </c>
      <c r="B5" s="113"/>
      <c r="C5" s="114"/>
      <c r="D5" s="3" t="s">
        <v>2</v>
      </c>
      <c r="E5" s="3" t="s">
        <v>3</v>
      </c>
      <c r="F5" s="18" t="s">
        <v>4</v>
      </c>
      <c r="G5" s="3" t="s">
        <v>5</v>
      </c>
      <c r="H5" s="3" t="s">
        <v>6</v>
      </c>
      <c r="I5" s="3" t="s">
        <v>7</v>
      </c>
      <c r="J5" s="18" t="s">
        <v>8</v>
      </c>
      <c r="K5" s="14" t="s">
        <v>9</v>
      </c>
    </row>
    <row r="6" spans="1:11" ht="3" customHeight="1">
      <c r="A6" s="105"/>
      <c r="B6" s="105"/>
      <c r="C6" s="105"/>
      <c r="D6" s="5"/>
      <c r="E6" s="4"/>
      <c r="F6" s="4"/>
      <c r="G6" s="4"/>
      <c r="H6" s="4"/>
      <c r="I6" s="4"/>
      <c r="J6" s="4"/>
      <c r="K6" s="4"/>
    </row>
    <row r="7" spans="1:11" ht="15.75" customHeight="1">
      <c r="A7" s="105"/>
      <c r="B7" s="106" t="s">
        <v>10</v>
      </c>
      <c r="C7" s="105"/>
      <c r="D7" s="11">
        <v>199073</v>
      </c>
      <c r="E7" s="6">
        <v>25347</v>
      </c>
      <c r="F7" s="6">
        <v>23435</v>
      </c>
      <c r="G7" s="6">
        <v>1505</v>
      </c>
      <c r="H7" s="6">
        <v>65789</v>
      </c>
      <c r="I7" s="6">
        <v>65413</v>
      </c>
      <c r="J7" s="6">
        <v>10559</v>
      </c>
      <c r="K7" s="6">
        <v>7014</v>
      </c>
    </row>
    <row r="8" spans="1:11" ht="15.75" customHeight="1">
      <c r="A8" s="105"/>
      <c r="B8" s="106" t="s">
        <v>11</v>
      </c>
      <c r="C8" s="105"/>
      <c r="D8" s="11">
        <v>186559</v>
      </c>
      <c r="E8" s="6">
        <v>25397</v>
      </c>
      <c r="F8" s="6">
        <v>19743</v>
      </c>
      <c r="G8" s="6">
        <v>4029</v>
      </c>
      <c r="H8" s="6">
        <v>74993</v>
      </c>
      <c r="I8" s="6">
        <v>51224</v>
      </c>
      <c r="J8" s="6">
        <v>7528</v>
      </c>
      <c r="K8" s="6">
        <v>3644</v>
      </c>
    </row>
    <row r="9" spans="1:11" ht="15.75" customHeight="1">
      <c r="A9" s="105"/>
      <c r="B9" s="106" t="s">
        <v>12</v>
      </c>
      <c r="C9" s="105"/>
      <c r="D9" s="11">
        <v>213159</v>
      </c>
      <c r="E9" s="6">
        <v>48427</v>
      </c>
      <c r="F9" s="6">
        <v>18338</v>
      </c>
      <c r="G9" s="6">
        <v>5534</v>
      </c>
      <c r="H9" s="6">
        <v>71131</v>
      </c>
      <c r="I9" s="6">
        <v>58546</v>
      </c>
      <c r="J9" s="6">
        <v>5520</v>
      </c>
      <c r="K9" s="6">
        <v>5613</v>
      </c>
    </row>
    <row r="10" spans="1:11" ht="15.75" customHeight="1">
      <c r="A10" s="105"/>
      <c r="B10" s="106" t="s">
        <v>14</v>
      </c>
      <c r="C10" s="105"/>
      <c r="D10" s="11">
        <v>233727</v>
      </c>
      <c r="E10" s="6">
        <v>42121</v>
      </c>
      <c r="F10" s="6">
        <v>16543</v>
      </c>
      <c r="G10" s="6">
        <v>9480</v>
      </c>
      <c r="H10" s="6">
        <v>58018</v>
      </c>
      <c r="I10" s="6">
        <v>96094</v>
      </c>
      <c r="J10" s="6">
        <v>5516</v>
      </c>
      <c r="K10" s="6">
        <v>5955</v>
      </c>
    </row>
    <row r="11" spans="1:11" s="9" customFormat="1" ht="15.75" customHeight="1">
      <c r="A11" s="107"/>
      <c r="B11" s="108" t="s">
        <v>115</v>
      </c>
      <c r="C11" s="107"/>
      <c r="D11" s="12">
        <v>244991.01820000002</v>
      </c>
      <c r="E11" s="10">
        <v>36643.1276</v>
      </c>
      <c r="F11" s="10">
        <v>8863.512299999999</v>
      </c>
      <c r="G11" s="10">
        <v>17294.7974</v>
      </c>
      <c r="H11" s="10">
        <v>72605.461</v>
      </c>
      <c r="I11" s="10">
        <v>68094.9931</v>
      </c>
      <c r="J11" s="10">
        <v>22286.157</v>
      </c>
      <c r="K11" s="10">
        <v>19202.9698</v>
      </c>
    </row>
    <row r="12" spans="1:11" ht="9" customHeight="1">
      <c r="A12" s="105"/>
      <c r="B12" s="106"/>
      <c r="C12" s="105"/>
      <c r="D12" s="11"/>
      <c r="E12" s="6"/>
      <c r="F12" s="6"/>
      <c r="G12" s="6"/>
      <c r="H12" s="6"/>
      <c r="I12" s="6"/>
      <c r="J12" s="6"/>
      <c r="K12" s="6"/>
    </row>
    <row r="13" spans="1:11" ht="15.75" customHeight="1">
      <c r="A13" s="105"/>
      <c r="B13" s="109" t="s">
        <v>82</v>
      </c>
      <c r="C13" s="105"/>
      <c r="D13" s="11">
        <v>41852.2746</v>
      </c>
      <c r="E13" s="6">
        <v>9678.099</v>
      </c>
      <c r="F13" s="6">
        <v>221.25</v>
      </c>
      <c r="G13" s="6">
        <v>1425.7101</v>
      </c>
      <c r="H13" s="6">
        <v>28443.1774</v>
      </c>
      <c r="I13" s="6">
        <v>2001.7881</v>
      </c>
      <c r="J13" s="6">
        <v>82.25</v>
      </c>
      <c r="K13" s="6">
        <v>0</v>
      </c>
    </row>
    <row r="14" spans="1:11" ht="15.75" customHeight="1">
      <c r="A14" s="105"/>
      <c r="B14" s="109" t="s">
        <v>84</v>
      </c>
      <c r="C14" s="105"/>
      <c r="D14" s="11">
        <v>19300.5922</v>
      </c>
      <c r="E14" s="6">
        <v>654.8405</v>
      </c>
      <c r="F14" s="6">
        <v>823.2108</v>
      </c>
      <c r="G14" s="6">
        <v>445.623</v>
      </c>
      <c r="H14" s="6">
        <v>12429.8746</v>
      </c>
      <c r="I14" s="6">
        <v>4275.4486</v>
      </c>
      <c r="J14" s="6">
        <v>0</v>
      </c>
      <c r="K14" s="6">
        <v>671.5947</v>
      </c>
    </row>
    <row r="15" spans="1:11" ht="15.75" customHeight="1">
      <c r="A15" s="105"/>
      <c r="B15" s="109" t="s">
        <v>110</v>
      </c>
      <c r="C15" s="105"/>
      <c r="D15" s="11">
        <v>51967.6658</v>
      </c>
      <c r="E15" s="6">
        <v>18535.1651</v>
      </c>
      <c r="F15" s="6">
        <v>5454.5389</v>
      </c>
      <c r="G15" s="6">
        <v>41.2755</v>
      </c>
      <c r="H15" s="6">
        <v>19164.6623</v>
      </c>
      <c r="I15" s="6">
        <v>7658.4834</v>
      </c>
      <c r="J15" s="6">
        <v>268.9996</v>
      </c>
      <c r="K15" s="6">
        <v>844.541</v>
      </c>
    </row>
    <row r="16" spans="1:11" ht="15.75" customHeight="1">
      <c r="A16" s="105"/>
      <c r="B16" s="109" t="s">
        <v>86</v>
      </c>
      <c r="C16" s="105"/>
      <c r="D16" s="11">
        <v>6580.3816</v>
      </c>
      <c r="E16" s="6">
        <v>3525.8072</v>
      </c>
      <c r="F16" s="6">
        <v>0</v>
      </c>
      <c r="G16" s="6">
        <v>0</v>
      </c>
      <c r="H16" s="6">
        <v>1832.1361</v>
      </c>
      <c r="I16" s="6">
        <v>1212.4383</v>
      </c>
      <c r="J16" s="6">
        <v>10</v>
      </c>
      <c r="K16" s="6">
        <v>0</v>
      </c>
    </row>
    <row r="17" spans="1:11" ht="15.75" customHeight="1">
      <c r="A17" s="105"/>
      <c r="B17" s="109" t="s">
        <v>88</v>
      </c>
      <c r="C17" s="105"/>
      <c r="D17" s="11">
        <v>34988.1887</v>
      </c>
      <c r="E17" s="6">
        <v>0</v>
      </c>
      <c r="F17" s="6">
        <v>1742.5334</v>
      </c>
      <c r="G17" s="6">
        <v>0</v>
      </c>
      <c r="H17" s="6">
        <v>3735.7261</v>
      </c>
      <c r="I17" s="6">
        <v>21562.6878</v>
      </c>
      <c r="J17" s="6">
        <v>7126.4109</v>
      </c>
      <c r="K17" s="6">
        <v>820.8305</v>
      </c>
    </row>
    <row r="18" spans="1:11" ht="15.75" customHeight="1">
      <c r="A18" s="105"/>
      <c r="B18" s="109" t="s">
        <v>90</v>
      </c>
      <c r="C18" s="105"/>
      <c r="D18" s="11">
        <v>6623.4129</v>
      </c>
      <c r="E18" s="6">
        <v>0</v>
      </c>
      <c r="F18" s="6">
        <v>86.482</v>
      </c>
      <c r="G18" s="6">
        <v>0</v>
      </c>
      <c r="H18" s="6">
        <v>2521.3323</v>
      </c>
      <c r="I18" s="6">
        <v>3568.0451</v>
      </c>
      <c r="J18" s="6">
        <v>412.9825</v>
      </c>
      <c r="K18" s="6">
        <v>34.571</v>
      </c>
    </row>
    <row r="19" spans="1:11" ht="15.75" customHeight="1">
      <c r="A19" s="105"/>
      <c r="B19" s="109" t="s">
        <v>92</v>
      </c>
      <c r="C19" s="105"/>
      <c r="D19" s="11">
        <v>23593.5983</v>
      </c>
      <c r="E19" s="6">
        <v>1441.8624</v>
      </c>
      <c r="F19" s="6">
        <v>202</v>
      </c>
      <c r="G19" s="6">
        <v>0</v>
      </c>
      <c r="H19" s="6">
        <v>1853.5916</v>
      </c>
      <c r="I19" s="6">
        <v>15393.676</v>
      </c>
      <c r="J19" s="6">
        <v>45.2065</v>
      </c>
      <c r="K19" s="6">
        <v>4657.2618</v>
      </c>
    </row>
    <row r="20" spans="1:11" ht="15.75" customHeight="1">
      <c r="A20" s="105"/>
      <c r="B20" s="109" t="s">
        <v>94</v>
      </c>
      <c r="C20" s="105"/>
      <c r="D20" s="11">
        <v>4959.4861</v>
      </c>
      <c r="E20" s="6">
        <v>0</v>
      </c>
      <c r="F20" s="6">
        <v>270.4972</v>
      </c>
      <c r="G20" s="6">
        <v>311.6888</v>
      </c>
      <c r="H20" s="6">
        <v>743.7143</v>
      </c>
      <c r="I20" s="6">
        <v>3448.8273</v>
      </c>
      <c r="J20" s="6">
        <v>171</v>
      </c>
      <c r="K20" s="6">
        <v>13.7585</v>
      </c>
    </row>
    <row r="21" spans="1:11" ht="15.75" customHeight="1">
      <c r="A21" s="105"/>
      <c r="B21" s="109" t="s">
        <v>96</v>
      </c>
      <c r="C21" s="105"/>
      <c r="D21" s="11">
        <v>22656.5765</v>
      </c>
      <c r="E21" s="6">
        <v>2802.3534</v>
      </c>
      <c r="F21" s="6">
        <v>0</v>
      </c>
      <c r="G21" s="6">
        <v>302</v>
      </c>
      <c r="H21" s="6">
        <v>1314.3343</v>
      </c>
      <c r="I21" s="6">
        <v>6242.3072999999995</v>
      </c>
      <c r="J21" s="6">
        <v>5</v>
      </c>
      <c r="K21" s="6">
        <v>11990.5815</v>
      </c>
    </row>
    <row r="22" spans="1:11" ht="15.75" customHeight="1">
      <c r="A22" s="105"/>
      <c r="B22" s="109" t="s">
        <v>98</v>
      </c>
      <c r="C22" s="105"/>
      <c r="D22" s="11">
        <v>20.4282</v>
      </c>
      <c r="E22" s="6">
        <v>0</v>
      </c>
      <c r="F22" s="6">
        <v>0</v>
      </c>
      <c r="G22" s="6">
        <v>0</v>
      </c>
      <c r="H22" s="6">
        <v>0</v>
      </c>
      <c r="I22" s="6">
        <v>20.4282</v>
      </c>
      <c r="J22" s="6">
        <v>0</v>
      </c>
      <c r="K22" s="6">
        <v>0</v>
      </c>
    </row>
    <row r="23" spans="1:11" ht="15.75" customHeight="1">
      <c r="A23" s="105"/>
      <c r="B23" s="109" t="s">
        <v>100</v>
      </c>
      <c r="C23" s="105"/>
      <c r="D23" s="11">
        <v>1435.084</v>
      </c>
      <c r="E23" s="6">
        <v>0</v>
      </c>
      <c r="F23" s="6">
        <v>0</v>
      </c>
      <c r="G23" s="6">
        <v>0</v>
      </c>
      <c r="H23" s="6">
        <v>75.25</v>
      </c>
      <c r="I23" s="6">
        <v>1270.938</v>
      </c>
      <c r="J23" s="6">
        <v>0</v>
      </c>
      <c r="K23" s="6">
        <v>88.896</v>
      </c>
    </row>
    <row r="24" spans="1:11" ht="15.75" customHeight="1">
      <c r="A24" s="105"/>
      <c r="B24" s="109" t="s">
        <v>102</v>
      </c>
      <c r="C24" s="105"/>
      <c r="D24" s="11">
        <v>14784</v>
      </c>
      <c r="E24" s="6">
        <v>0</v>
      </c>
      <c r="F24" s="6">
        <v>0</v>
      </c>
      <c r="G24" s="6">
        <v>14684</v>
      </c>
      <c r="H24" s="6">
        <v>0</v>
      </c>
      <c r="I24" s="6">
        <v>0</v>
      </c>
      <c r="J24" s="6">
        <v>100</v>
      </c>
      <c r="K24" s="6">
        <v>0</v>
      </c>
    </row>
    <row r="25" spans="1:11" ht="15.75" customHeight="1">
      <c r="A25" s="105"/>
      <c r="B25" s="109" t="s">
        <v>104</v>
      </c>
      <c r="C25" s="105"/>
      <c r="D25" s="11">
        <v>152.5</v>
      </c>
      <c r="E25" s="6">
        <v>5</v>
      </c>
      <c r="F25" s="6">
        <v>63</v>
      </c>
      <c r="G25" s="6">
        <v>84.5</v>
      </c>
      <c r="H25" s="6">
        <v>0</v>
      </c>
      <c r="I25" s="6">
        <v>0</v>
      </c>
      <c r="J25" s="6">
        <v>0</v>
      </c>
      <c r="K25" s="6">
        <v>0</v>
      </c>
    </row>
    <row r="26" spans="1:11" ht="15.75" customHeight="1">
      <c r="A26" s="105"/>
      <c r="B26" s="109" t="s">
        <v>106</v>
      </c>
      <c r="C26" s="105"/>
      <c r="D26" s="11">
        <v>550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550</v>
      </c>
      <c r="K26" s="6">
        <v>0</v>
      </c>
    </row>
    <row r="27" spans="1:11" ht="15.75" customHeight="1">
      <c r="A27" s="105"/>
      <c r="B27" s="109" t="s">
        <v>108</v>
      </c>
      <c r="C27" s="105"/>
      <c r="D27" s="11">
        <v>15526.8293</v>
      </c>
      <c r="E27" s="6">
        <v>0</v>
      </c>
      <c r="F27" s="6">
        <v>0</v>
      </c>
      <c r="G27" s="6">
        <v>0</v>
      </c>
      <c r="H27" s="6">
        <v>491.662</v>
      </c>
      <c r="I27" s="6">
        <v>1439.925</v>
      </c>
      <c r="J27" s="6">
        <v>13514.3075</v>
      </c>
      <c r="K27" s="6">
        <v>80.9348</v>
      </c>
    </row>
    <row r="28" spans="1:11" ht="3" customHeight="1">
      <c r="A28" s="8"/>
      <c r="B28" s="8"/>
      <c r="C28" s="8"/>
      <c r="D28" s="7"/>
      <c r="E28" s="8"/>
      <c r="F28" s="8"/>
      <c r="G28" s="8"/>
      <c r="H28" s="8"/>
      <c r="I28" s="8"/>
      <c r="J28" s="8"/>
      <c r="K28" s="8"/>
    </row>
    <row r="29" spans="1:11" ht="6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44.25" customHeight="1">
      <c r="A30" s="122" t="s">
        <v>113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</row>
    <row r="31" ht="10.5">
      <c r="B31" s="2" t="s">
        <v>13</v>
      </c>
    </row>
  </sheetData>
  <mergeCells count="6">
    <mergeCell ref="A30:K30"/>
    <mergeCell ref="D1:E1"/>
    <mergeCell ref="F1:I1"/>
    <mergeCell ref="D2:I2"/>
    <mergeCell ref="A5:C5"/>
    <mergeCell ref="J3:K3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1"/>
  <sheetViews>
    <sheetView workbookViewId="0" topLeftCell="A58">
      <selection activeCell="H85" sqref="H85"/>
    </sheetView>
  </sheetViews>
  <sheetFormatPr defaultColWidth="9.00390625" defaultRowHeight="13.5"/>
  <cols>
    <col min="1" max="1" width="2.75390625" style="84" customWidth="1"/>
    <col min="2" max="2" width="23.625" style="84" bestFit="1" customWidth="1"/>
    <col min="3" max="3" width="2.50390625" style="84" customWidth="1"/>
    <col min="4" max="16384" width="9.00390625" style="84" customWidth="1"/>
  </cols>
  <sheetData>
    <row r="1" spans="1:20" s="22" customFormat="1" ht="13.5">
      <c r="A1" s="19" t="s">
        <v>17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  <c r="Q1" s="21"/>
      <c r="R1" s="21"/>
      <c r="S1" s="21"/>
      <c r="T1" s="21"/>
    </row>
    <row r="2" spans="1:15" s="24" customFormat="1" ht="19.5" customHeight="1">
      <c r="A2" s="23"/>
      <c r="B2" s="23"/>
      <c r="C2" s="23"/>
      <c r="D2" s="23" t="s">
        <v>18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22" customFormat="1" ht="11.25" customHeight="1">
      <c r="A3" s="25"/>
      <c r="B3" s="25"/>
      <c r="C3" s="26"/>
      <c r="D3" s="25"/>
      <c r="E3" s="25"/>
      <c r="F3" s="25"/>
      <c r="G3" s="25"/>
      <c r="H3" s="25"/>
      <c r="I3" s="25"/>
      <c r="J3" s="26" t="s">
        <v>19</v>
      </c>
      <c r="K3" s="25"/>
      <c r="L3" s="25"/>
      <c r="M3" s="25"/>
      <c r="N3" s="25"/>
      <c r="O3" s="25"/>
    </row>
    <row r="4" spans="1:15" s="22" customFormat="1" ht="14.25" thickBot="1">
      <c r="A4" s="27" t="s">
        <v>20</v>
      </c>
      <c r="B4" s="27"/>
      <c r="C4" s="25"/>
      <c r="D4" s="25"/>
      <c r="E4" s="25"/>
      <c r="F4" s="25"/>
      <c r="G4" s="25"/>
      <c r="H4" s="25"/>
      <c r="I4" s="25"/>
      <c r="J4" s="25"/>
      <c r="K4" s="27"/>
      <c r="L4" s="25"/>
      <c r="M4" s="20"/>
      <c r="N4" s="28" t="s">
        <v>21</v>
      </c>
      <c r="O4" s="25"/>
    </row>
    <row r="5" spans="1:15" s="36" customFormat="1" ht="14.25" customHeight="1">
      <c r="A5" s="29"/>
      <c r="B5" s="30"/>
      <c r="C5" s="31"/>
      <c r="D5" s="32" t="s">
        <v>22</v>
      </c>
      <c r="E5" s="33"/>
      <c r="F5" s="33"/>
      <c r="G5" s="33"/>
      <c r="H5" s="33"/>
      <c r="I5" s="33"/>
      <c r="J5" s="33"/>
      <c r="K5" s="33"/>
      <c r="L5" s="33"/>
      <c r="M5" s="33"/>
      <c r="N5" s="34"/>
      <c r="O5" s="35"/>
    </row>
    <row r="6" spans="1:15" s="22" customFormat="1" ht="11.25" customHeight="1">
      <c r="A6" s="37"/>
      <c r="B6" s="38"/>
      <c r="C6" s="39"/>
      <c r="D6" s="40"/>
      <c r="E6" s="41"/>
      <c r="F6" s="42"/>
      <c r="G6" s="42"/>
      <c r="H6" s="42"/>
      <c r="I6" s="43"/>
      <c r="J6" s="41"/>
      <c r="K6" s="42"/>
      <c r="L6" s="42"/>
      <c r="M6" s="42"/>
      <c r="N6" s="44"/>
      <c r="O6" s="45"/>
    </row>
    <row r="7" spans="1:15" s="22" customFormat="1" ht="36.75" customHeight="1">
      <c r="A7" s="46" t="s">
        <v>23</v>
      </c>
      <c r="B7" s="47"/>
      <c r="C7" s="48"/>
      <c r="D7" s="49" t="s">
        <v>24</v>
      </c>
      <c r="E7" s="50" t="s">
        <v>25</v>
      </c>
      <c r="F7" s="51" t="s">
        <v>26</v>
      </c>
      <c r="G7" s="52" t="s">
        <v>27</v>
      </c>
      <c r="H7" s="52" t="s">
        <v>28</v>
      </c>
      <c r="I7" s="51" t="s">
        <v>29</v>
      </c>
      <c r="J7" s="50" t="s">
        <v>30</v>
      </c>
      <c r="K7" s="52" t="s">
        <v>31</v>
      </c>
      <c r="L7" s="52" t="s">
        <v>32</v>
      </c>
      <c r="M7" s="51" t="s">
        <v>33</v>
      </c>
      <c r="N7" s="53" t="s">
        <v>34</v>
      </c>
      <c r="O7" s="45"/>
    </row>
    <row r="8" spans="1:15" s="60" customFormat="1" ht="4.5" customHeight="1">
      <c r="A8" s="54"/>
      <c r="B8" s="55"/>
      <c r="C8" s="56"/>
      <c r="D8" s="57"/>
      <c r="E8" s="58"/>
      <c r="F8" s="57"/>
      <c r="G8" s="58"/>
      <c r="H8" s="58"/>
      <c r="I8" s="57"/>
      <c r="J8" s="58"/>
      <c r="K8" s="58"/>
      <c r="L8" s="58"/>
      <c r="M8" s="57"/>
      <c r="N8" s="59"/>
      <c r="O8" s="45"/>
    </row>
    <row r="9" spans="1:20" s="22" customFormat="1" ht="11.25" customHeight="1">
      <c r="A9" s="61"/>
      <c r="B9" s="62" t="s">
        <v>35</v>
      </c>
      <c r="C9" s="63"/>
      <c r="D9" s="64">
        <v>244991.0182</v>
      </c>
      <c r="E9" s="64">
        <v>62801.4373</v>
      </c>
      <c r="F9" s="64">
        <v>36643.1276</v>
      </c>
      <c r="G9" s="64">
        <v>6585.4817</v>
      </c>
      <c r="H9" s="64">
        <v>2278.0306</v>
      </c>
      <c r="I9" s="64">
        <v>17294.7974</v>
      </c>
      <c r="J9" s="64">
        <v>182189.5809</v>
      </c>
      <c r="K9" s="64">
        <v>72605.461</v>
      </c>
      <c r="L9" s="64">
        <v>68094.9931</v>
      </c>
      <c r="M9" s="64">
        <v>22286.157</v>
      </c>
      <c r="N9" s="65">
        <v>19202.9698</v>
      </c>
      <c r="O9" s="66"/>
      <c r="P9" s="67"/>
      <c r="Q9" s="21"/>
      <c r="R9" s="21"/>
      <c r="S9" s="21"/>
      <c r="T9" s="21"/>
    </row>
    <row r="10" spans="1:20" s="22" customFormat="1" ht="11.25" customHeight="1">
      <c r="A10" s="61"/>
      <c r="B10" s="68" t="s">
        <v>36</v>
      </c>
      <c r="C10" s="63"/>
      <c r="D10" s="64">
        <v>12950.0796</v>
      </c>
      <c r="E10" s="64">
        <v>4670.1862</v>
      </c>
      <c r="F10" s="64">
        <v>4670.1862</v>
      </c>
      <c r="G10" s="64">
        <v>0</v>
      </c>
      <c r="H10" s="64">
        <v>0</v>
      </c>
      <c r="I10" s="64">
        <v>0</v>
      </c>
      <c r="J10" s="64">
        <v>8279.8934</v>
      </c>
      <c r="K10" s="64">
        <v>7256.4453</v>
      </c>
      <c r="L10" s="64">
        <v>1023.4481</v>
      </c>
      <c r="M10" s="64">
        <v>0</v>
      </c>
      <c r="N10" s="65">
        <v>0</v>
      </c>
      <c r="O10" s="66"/>
      <c r="P10" s="67"/>
      <c r="Q10" s="21"/>
      <c r="R10" s="21"/>
      <c r="S10" s="21"/>
      <c r="T10" s="21"/>
    </row>
    <row r="11" spans="1:20" s="22" customFormat="1" ht="11.25" customHeight="1">
      <c r="A11" s="61"/>
      <c r="B11" s="68" t="s">
        <v>37</v>
      </c>
      <c r="C11" s="63"/>
      <c r="D11" s="64">
        <v>432.6819</v>
      </c>
      <c r="E11" s="64">
        <v>799.9965</v>
      </c>
      <c r="F11" s="64">
        <v>799.9965</v>
      </c>
      <c r="G11" s="64">
        <v>0</v>
      </c>
      <c r="H11" s="64">
        <v>0</v>
      </c>
      <c r="I11" s="64">
        <v>0</v>
      </c>
      <c r="J11" s="64">
        <v>-367.3146</v>
      </c>
      <c r="K11" s="64">
        <v>-449.5646</v>
      </c>
      <c r="L11" s="64">
        <v>0</v>
      </c>
      <c r="M11" s="64">
        <v>82.25</v>
      </c>
      <c r="N11" s="65">
        <v>0</v>
      </c>
      <c r="O11" s="66"/>
      <c r="P11" s="67"/>
      <c r="Q11" s="21"/>
      <c r="R11" s="21"/>
      <c r="S11" s="21"/>
      <c r="T11" s="21"/>
    </row>
    <row r="12" spans="1:20" s="22" customFormat="1" ht="11.25" customHeight="1">
      <c r="A12" s="61"/>
      <c r="B12" s="68" t="s">
        <v>38</v>
      </c>
      <c r="C12" s="63"/>
      <c r="D12" s="64">
        <v>15574.1278</v>
      </c>
      <c r="E12" s="64">
        <v>1725.3194</v>
      </c>
      <c r="F12" s="64">
        <v>1725.3194</v>
      </c>
      <c r="G12" s="64">
        <v>0</v>
      </c>
      <c r="H12" s="64">
        <v>0</v>
      </c>
      <c r="I12" s="64">
        <v>0</v>
      </c>
      <c r="J12" s="64">
        <v>13848.8084</v>
      </c>
      <c r="K12" s="64">
        <v>13848.8084</v>
      </c>
      <c r="L12" s="64">
        <v>0</v>
      </c>
      <c r="M12" s="64">
        <v>0</v>
      </c>
      <c r="N12" s="65">
        <v>0</v>
      </c>
      <c r="O12" s="66"/>
      <c r="P12" s="67"/>
      <c r="Q12" s="21"/>
      <c r="R12" s="21"/>
      <c r="S12" s="21"/>
      <c r="T12" s="21"/>
    </row>
    <row r="13" spans="1:20" s="22" customFormat="1" ht="11.25" customHeight="1">
      <c r="A13" s="61"/>
      <c r="B13" s="68" t="s">
        <v>39</v>
      </c>
      <c r="C13" s="63"/>
      <c r="D13" s="64">
        <v>8224.3423</v>
      </c>
      <c r="E13" s="64">
        <v>2245.7463</v>
      </c>
      <c r="F13" s="64">
        <v>598.7862</v>
      </c>
      <c r="G13" s="64">
        <v>221.25</v>
      </c>
      <c r="H13" s="64">
        <v>0</v>
      </c>
      <c r="I13" s="64">
        <v>1425.7101</v>
      </c>
      <c r="J13" s="64">
        <v>5978.596</v>
      </c>
      <c r="K13" s="64">
        <v>5919.631</v>
      </c>
      <c r="L13" s="64">
        <v>58.965</v>
      </c>
      <c r="M13" s="64">
        <v>0</v>
      </c>
      <c r="N13" s="65">
        <v>0</v>
      </c>
      <c r="O13" s="66"/>
      <c r="P13" s="67"/>
      <c r="Q13" s="21"/>
      <c r="R13" s="21"/>
      <c r="S13" s="21"/>
      <c r="T13" s="21"/>
    </row>
    <row r="14" spans="1:20" s="22" customFormat="1" ht="11.25" customHeight="1">
      <c r="A14" s="61"/>
      <c r="B14" s="68" t="s">
        <v>40</v>
      </c>
      <c r="C14" s="63"/>
      <c r="D14" s="64">
        <v>4671.043</v>
      </c>
      <c r="E14" s="64">
        <v>1883.8107</v>
      </c>
      <c r="F14" s="64">
        <v>1883.8107</v>
      </c>
      <c r="G14" s="64">
        <v>0</v>
      </c>
      <c r="H14" s="64">
        <v>0</v>
      </c>
      <c r="I14" s="64">
        <v>0</v>
      </c>
      <c r="J14" s="64">
        <v>2787.2323</v>
      </c>
      <c r="K14" s="64">
        <v>1867.8573</v>
      </c>
      <c r="L14" s="64">
        <v>919.375</v>
      </c>
      <c r="M14" s="64">
        <v>0</v>
      </c>
      <c r="N14" s="65">
        <v>0</v>
      </c>
      <c r="O14" s="66"/>
      <c r="P14" s="67"/>
      <c r="Q14" s="21"/>
      <c r="R14" s="21"/>
      <c r="S14" s="21"/>
      <c r="T14" s="21"/>
    </row>
    <row r="15" spans="1:20" s="22" customFormat="1" ht="11.25" customHeight="1">
      <c r="A15" s="61"/>
      <c r="B15" s="68" t="s">
        <v>41</v>
      </c>
      <c r="C15" s="63"/>
      <c r="D15" s="64">
        <v>15217.8816</v>
      </c>
      <c r="E15" s="64">
        <v>591.9445</v>
      </c>
      <c r="F15" s="64">
        <v>591.9445</v>
      </c>
      <c r="G15" s="64">
        <v>0</v>
      </c>
      <c r="H15" s="64">
        <v>0</v>
      </c>
      <c r="I15" s="64">
        <v>0</v>
      </c>
      <c r="J15" s="64">
        <v>14625.9371</v>
      </c>
      <c r="K15" s="64">
        <v>11186.9328</v>
      </c>
      <c r="L15" s="64">
        <v>2926.6596</v>
      </c>
      <c r="M15" s="64">
        <v>0</v>
      </c>
      <c r="N15" s="65">
        <v>512.3447</v>
      </c>
      <c r="O15" s="66"/>
      <c r="P15" s="67"/>
      <c r="Q15" s="21"/>
      <c r="R15" s="21"/>
      <c r="S15" s="21"/>
      <c r="T15" s="21"/>
    </row>
    <row r="16" spans="1:20" s="22" customFormat="1" ht="11.25" customHeight="1">
      <c r="A16" s="61"/>
      <c r="B16" s="68" t="s">
        <v>42</v>
      </c>
      <c r="C16" s="63"/>
      <c r="D16" s="64">
        <v>3460.1062</v>
      </c>
      <c r="E16" s="64">
        <v>1331.7298</v>
      </c>
      <c r="F16" s="64">
        <v>62.896</v>
      </c>
      <c r="G16" s="64">
        <v>823.2108</v>
      </c>
      <c r="H16" s="64">
        <v>0</v>
      </c>
      <c r="I16" s="64">
        <v>445.623</v>
      </c>
      <c r="J16" s="64">
        <v>2128.3764</v>
      </c>
      <c r="K16" s="64">
        <v>1242.9418</v>
      </c>
      <c r="L16" s="64">
        <v>885.4346</v>
      </c>
      <c r="M16" s="64">
        <v>0</v>
      </c>
      <c r="N16" s="65">
        <v>0</v>
      </c>
      <c r="O16" s="66"/>
      <c r="P16" s="67"/>
      <c r="Q16" s="21"/>
      <c r="R16" s="21"/>
      <c r="S16" s="21"/>
      <c r="T16" s="21"/>
    </row>
    <row r="17" spans="1:20" s="22" customFormat="1" ht="11.25" customHeight="1">
      <c r="A17" s="61"/>
      <c r="B17" s="68" t="s">
        <v>43</v>
      </c>
      <c r="C17" s="63"/>
      <c r="D17" s="64">
        <v>622.6044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622.6044</v>
      </c>
      <c r="K17" s="64">
        <v>0</v>
      </c>
      <c r="L17" s="64">
        <v>463.3544</v>
      </c>
      <c r="M17" s="64">
        <v>0</v>
      </c>
      <c r="N17" s="65">
        <v>159.25</v>
      </c>
      <c r="O17" s="66"/>
      <c r="P17" s="67"/>
      <c r="Q17" s="21"/>
      <c r="R17" s="21"/>
      <c r="S17" s="21"/>
      <c r="T17" s="21"/>
    </row>
    <row r="18" spans="1:20" s="22" customFormat="1" ht="11.25" customHeight="1">
      <c r="A18" s="61"/>
      <c r="B18" s="68" t="s">
        <v>44</v>
      </c>
      <c r="C18" s="63"/>
      <c r="D18" s="64">
        <v>51967.6658</v>
      </c>
      <c r="E18" s="64">
        <v>24030.9795</v>
      </c>
      <c r="F18" s="64">
        <v>18535.1651</v>
      </c>
      <c r="G18" s="64">
        <v>5454.5389</v>
      </c>
      <c r="H18" s="64">
        <v>0</v>
      </c>
      <c r="I18" s="64">
        <v>41.2755</v>
      </c>
      <c r="J18" s="64">
        <v>27936.6863</v>
      </c>
      <c r="K18" s="64">
        <v>19164.6623</v>
      </c>
      <c r="L18" s="64">
        <v>7658.4834</v>
      </c>
      <c r="M18" s="64">
        <v>268.9996</v>
      </c>
      <c r="N18" s="65">
        <v>844.541</v>
      </c>
      <c r="O18" s="66"/>
      <c r="P18" s="67"/>
      <c r="Q18" s="21"/>
      <c r="R18" s="21"/>
      <c r="S18" s="21"/>
      <c r="T18" s="21"/>
    </row>
    <row r="19" spans="1:20" s="22" customFormat="1" ht="11.25" customHeight="1">
      <c r="A19" s="61"/>
      <c r="B19" s="68" t="s">
        <v>45</v>
      </c>
      <c r="C19" s="63"/>
      <c r="D19" s="64">
        <v>5942.3183</v>
      </c>
      <c r="E19" s="64">
        <v>3525.8072</v>
      </c>
      <c r="F19" s="64">
        <v>3525.8072</v>
      </c>
      <c r="G19" s="64">
        <v>0</v>
      </c>
      <c r="H19" s="64">
        <v>0</v>
      </c>
      <c r="I19" s="64">
        <v>0</v>
      </c>
      <c r="J19" s="64">
        <v>2416.5111</v>
      </c>
      <c r="K19" s="64">
        <v>1750.1361</v>
      </c>
      <c r="L19" s="64">
        <v>656.375</v>
      </c>
      <c r="M19" s="64">
        <v>10</v>
      </c>
      <c r="N19" s="65">
        <v>0</v>
      </c>
      <c r="O19" s="66"/>
      <c r="P19" s="67"/>
      <c r="Q19" s="21"/>
      <c r="R19" s="21"/>
      <c r="S19" s="21"/>
      <c r="T19" s="21"/>
    </row>
    <row r="20" spans="1:20" s="22" customFormat="1" ht="11.25" customHeight="1">
      <c r="A20" s="61"/>
      <c r="B20" s="68" t="s">
        <v>46</v>
      </c>
      <c r="C20" s="63"/>
      <c r="D20" s="64">
        <v>638.0633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638.0633</v>
      </c>
      <c r="K20" s="64">
        <v>82</v>
      </c>
      <c r="L20" s="64">
        <v>556.0633</v>
      </c>
      <c r="M20" s="64">
        <v>0</v>
      </c>
      <c r="N20" s="65">
        <v>0</v>
      </c>
      <c r="O20" s="66"/>
      <c r="P20" s="67"/>
      <c r="Q20" s="21"/>
      <c r="R20" s="21"/>
      <c r="S20" s="21"/>
      <c r="T20" s="21"/>
    </row>
    <row r="21" spans="1:20" s="22" customFormat="1" ht="11.25" customHeight="1">
      <c r="A21" s="61"/>
      <c r="B21" s="68" t="s">
        <v>47</v>
      </c>
      <c r="C21" s="63"/>
      <c r="D21" s="64">
        <v>34988.1887</v>
      </c>
      <c r="E21" s="64">
        <v>1742.5334</v>
      </c>
      <c r="F21" s="64">
        <v>0</v>
      </c>
      <c r="G21" s="64">
        <v>0</v>
      </c>
      <c r="H21" s="64">
        <v>1742.5334</v>
      </c>
      <c r="I21" s="64">
        <v>0</v>
      </c>
      <c r="J21" s="64">
        <v>33245.6553</v>
      </c>
      <c r="K21" s="64">
        <v>3735.7261</v>
      </c>
      <c r="L21" s="64">
        <v>21562.6878</v>
      </c>
      <c r="M21" s="64">
        <v>7126.4109</v>
      </c>
      <c r="N21" s="65">
        <v>820.8305</v>
      </c>
      <c r="O21" s="66"/>
      <c r="P21" s="67"/>
      <c r="Q21" s="21"/>
      <c r="R21" s="21"/>
      <c r="S21" s="21"/>
      <c r="T21" s="21"/>
    </row>
    <row r="22" spans="1:20" s="22" customFormat="1" ht="11.25" customHeight="1">
      <c r="A22" s="61"/>
      <c r="B22" s="68" t="s">
        <v>48</v>
      </c>
      <c r="C22" s="63"/>
      <c r="D22" s="64">
        <v>6623.4129</v>
      </c>
      <c r="E22" s="64">
        <v>86.482</v>
      </c>
      <c r="F22" s="64">
        <v>0</v>
      </c>
      <c r="G22" s="64">
        <v>86.482</v>
      </c>
      <c r="H22" s="64">
        <v>0</v>
      </c>
      <c r="I22" s="64">
        <v>0</v>
      </c>
      <c r="J22" s="64">
        <v>6536.9309</v>
      </c>
      <c r="K22" s="64">
        <v>2521.3323</v>
      </c>
      <c r="L22" s="64">
        <v>3568.0451</v>
      </c>
      <c r="M22" s="64">
        <v>412.9825</v>
      </c>
      <c r="N22" s="65">
        <v>34.571</v>
      </c>
      <c r="O22" s="66"/>
      <c r="P22" s="67"/>
      <c r="Q22" s="21"/>
      <c r="R22" s="21"/>
      <c r="S22" s="21"/>
      <c r="T22" s="21"/>
    </row>
    <row r="23" spans="1:20" s="22" customFormat="1" ht="11.25" customHeight="1">
      <c r="A23" s="61"/>
      <c r="B23" s="68" t="s">
        <v>49</v>
      </c>
      <c r="C23" s="63"/>
      <c r="D23" s="64">
        <v>9195.1276</v>
      </c>
      <c r="E23" s="64">
        <v>520.8624</v>
      </c>
      <c r="F23" s="64">
        <v>520.8624</v>
      </c>
      <c r="G23" s="64">
        <v>0</v>
      </c>
      <c r="H23" s="64">
        <v>0</v>
      </c>
      <c r="I23" s="64">
        <v>0</v>
      </c>
      <c r="J23" s="64">
        <v>8674.2652</v>
      </c>
      <c r="K23" s="64">
        <v>1837.8416</v>
      </c>
      <c r="L23" s="64">
        <v>6820.7096</v>
      </c>
      <c r="M23" s="64">
        <v>0</v>
      </c>
      <c r="N23" s="65">
        <v>15.714</v>
      </c>
      <c r="O23" s="66"/>
      <c r="P23" s="67"/>
      <c r="Q23" s="21"/>
      <c r="R23" s="21"/>
      <c r="S23" s="21"/>
      <c r="T23" s="21"/>
    </row>
    <row r="24" spans="1:20" s="22" customFormat="1" ht="11.25" customHeight="1">
      <c r="A24" s="61"/>
      <c r="B24" s="68" t="s">
        <v>50</v>
      </c>
      <c r="C24" s="63"/>
      <c r="D24" s="64">
        <v>14398.4707</v>
      </c>
      <c r="E24" s="64">
        <v>1123</v>
      </c>
      <c r="F24" s="64">
        <v>921</v>
      </c>
      <c r="G24" s="64">
        <v>0</v>
      </c>
      <c r="H24" s="64">
        <v>202</v>
      </c>
      <c r="I24" s="64">
        <v>0</v>
      </c>
      <c r="J24" s="64">
        <v>13275.4707</v>
      </c>
      <c r="K24" s="64">
        <v>15.75</v>
      </c>
      <c r="L24" s="64">
        <v>8572.9664</v>
      </c>
      <c r="M24" s="64">
        <v>45.2065</v>
      </c>
      <c r="N24" s="65">
        <v>4641.5478</v>
      </c>
      <c r="O24" s="66"/>
      <c r="P24" s="67"/>
      <c r="Q24" s="21"/>
      <c r="R24" s="21"/>
      <c r="S24" s="21"/>
      <c r="T24" s="21"/>
    </row>
    <row r="25" spans="1:20" s="22" customFormat="1" ht="11.25" customHeight="1">
      <c r="A25" s="61"/>
      <c r="B25" s="68" t="s">
        <v>51</v>
      </c>
      <c r="C25" s="63"/>
      <c r="D25" s="64">
        <v>4959.4861</v>
      </c>
      <c r="E25" s="64">
        <v>582.186</v>
      </c>
      <c r="F25" s="64">
        <v>0</v>
      </c>
      <c r="G25" s="64">
        <v>0</v>
      </c>
      <c r="H25" s="64">
        <v>270.4972</v>
      </c>
      <c r="I25" s="64">
        <v>311.6888</v>
      </c>
      <c r="J25" s="64">
        <v>4377.3001</v>
      </c>
      <c r="K25" s="64">
        <v>743.7143</v>
      </c>
      <c r="L25" s="64">
        <v>3448.8273</v>
      </c>
      <c r="M25" s="64">
        <v>171</v>
      </c>
      <c r="N25" s="65">
        <v>13.7585</v>
      </c>
      <c r="O25" s="66"/>
      <c r="P25" s="67"/>
      <c r="Q25" s="21"/>
      <c r="R25" s="21"/>
      <c r="S25" s="21"/>
      <c r="T25" s="21"/>
    </row>
    <row r="26" spans="1:20" s="22" customFormat="1" ht="11.25" customHeight="1">
      <c r="A26" s="61"/>
      <c r="B26" s="68" t="s">
        <v>52</v>
      </c>
      <c r="C26" s="63"/>
      <c r="D26" s="64">
        <v>966.6807</v>
      </c>
      <c r="E26" s="64">
        <v>356.0665</v>
      </c>
      <c r="F26" s="64">
        <v>356.0665</v>
      </c>
      <c r="G26" s="64">
        <v>0</v>
      </c>
      <c r="H26" s="64">
        <v>0</v>
      </c>
      <c r="I26" s="64">
        <v>0</v>
      </c>
      <c r="J26" s="64">
        <v>610.6142</v>
      </c>
      <c r="K26" s="64">
        <v>247.653</v>
      </c>
      <c r="L26" s="64">
        <v>308.9612</v>
      </c>
      <c r="M26" s="64">
        <v>0</v>
      </c>
      <c r="N26" s="65">
        <v>54</v>
      </c>
      <c r="O26" s="66"/>
      <c r="P26" s="67"/>
      <c r="Q26" s="21"/>
      <c r="R26" s="21"/>
      <c r="S26" s="21"/>
      <c r="T26" s="21"/>
    </row>
    <row r="27" spans="1:20" s="22" customFormat="1" ht="11.25" customHeight="1">
      <c r="A27" s="61"/>
      <c r="B27" s="68" t="s">
        <v>53</v>
      </c>
      <c r="C27" s="63"/>
      <c r="D27" s="64">
        <v>20.4282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20.4282</v>
      </c>
      <c r="K27" s="64">
        <v>0</v>
      </c>
      <c r="L27" s="64">
        <v>20.4282</v>
      </c>
      <c r="M27" s="64">
        <v>0</v>
      </c>
      <c r="N27" s="65">
        <v>0</v>
      </c>
      <c r="O27" s="66"/>
      <c r="P27" s="67"/>
      <c r="Q27" s="21"/>
      <c r="R27" s="21"/>
      <c r="S27" s="21"/>
      <c r="T27" s="21"/>
    </row>
    <row r="28" spans="1:20" s="22" customFormat="1" ht="11.25" customHeight="1">
      <c r="A28" s="61"/>
      <c r="B28" s="68" t="s">
        <v>54</v>
      </c>
      <c r="C28" s="63"/>
      <c r="D28" s="64">
        <v>1435.084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1435.084</v>
      </c>
      <c r="K28" s="64">
        <v>75.25</v>
      </c>
      <c r="L28" s="64">
        <v>1270.938</v>
      </c>
      <c r="M28" s="64">
        <v>0</v>
      </c>
      <c r="N28" s="65">
        <v>88.896</v>
      </c>
      <c r="O28" s="66"/>
      <c r="P28" s="67"/>
      <c r="Q28" s="21"/>
      <c r="R28" s="21"/>
      <c r="S28" s="21"/>
      <c r="T28" s="21"/>
    </row>
    <row r="29" spans="1:20" s="22" customFormat="1" ht="11.25" customHeight="1">
      <c r="A29" s="61"/>
      <c r="B29" s="68" t="s">
        <v>55</v>
      </c>
      <c r="C29" s="63"/>
      <c r="D29" s="64">
        <v>14784</v>
      </c>
      <c r="E29" s="64">
        <v>14684</v>
      </c>
      <c r="F29" s="64">
        <v>0</v>
      </c>
      <c r="G29" s="64">
        <v>0</v>
      </c>
      <c r="H29" s="64">
        <v>0</v>
      </c>
      <c r="I29" s="64">
        <v>14684</v>
      </c>
      <c r="J29" s="64">
        <v>100</v>
      </c>
      <c r="K29" s="64">
        <v>0</v>
      </c>
      <c r="L29" s="64">
        <v>0</v>
      </c>
      <c r="M29" s="64">
        <v>100</v>
      </c>
      <c r="N29" s="65">
        <v>0</v>
      </c>
      <c r="O29" s="66"/>
      <c r="P29" s="67"/>
      <c r="Q29" s="21"/>
      <c r="R29" s="21"/>
      <c r="S29" s="21"/>
      <c r="T29" s="21"/>
    </row>
    <row r="30" spans="1:20" s="22" customFormat="1" ht="11.25" customHeight="1">
      <c r="A30" s="61"/>
      <c r="B30" s="68" t="s">
        <v>56</v>
      </c>
      <c r="C30" s="63"/>
      <c r="D30" s="64">
        <v>152.5</v>
      </c>
      <c r="E30" s="64">
        <v>152.5</v>
      </c>
      <c r="F30" s="64">
        <v>5</v>
      </c>
      <c r="G30" s="64">
        <v>0</v>
      </c>
      <c r="H30" s="64">
        <v>63</v>
      </c>
      <c r="I30" s="64">
        <v>84.5</v>
      </c>
      <c r="J30" s="64">
        <v>0</v>
      </c>
      <c r="K30" s="64">
        <v>0</v>
      </c>
      <c r="L30" s="64">
        <v>0</v>
      </c>
      <c r="M30" s="64">
        <v>0</v>
      </c>
      <c r="N30" s="65">
        <v>0</v>
      </c>
      <c r="O30" s="66"/>
      <c r="P30" s="67"/>
      <c r="Q30" s="21"/>
      <c r="R30" s="21"/>
      <c r="S30" s="21"/>
      <c r="T30" s="21"/>
    </row>
    <row r="31" spans="1:20" s="22" customFormat="1" ht="11.25" customHeight="1">
      <c r="A31" s="61"/>
      <c r="B31" s="68" t="s">
        <v>57</v>
      </c>
      <c r="C31" s="63"/>
      <c r="D31" s="64">
        <v>550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550</v>
      </c>
      <c r="K31" s="64">
        <v>0</v>
      </c>
      <c r="L31" s="64">
        <v>0</v>
      </c>
      <c r="M31" s="64">
        <v>550</v>
      </c>
      <c r="N31" s="65">
        <v>0</v>
      </c>
      <c r="O31" s="66"/>
      <c r="P31" s="67"/>
      <c r="Q31" s="21"/>
      <c r="R31" s="21"/>
      <c r="S31" s="21"/>
      <c r="T31" s="21"/>
    </row>
    <row r="32" spans="1:20" s="22" customFormat="1" ht="11.25" customHeight="1">
      <c r="A32" s="61"/>
      <c r="B32" s="68" t="s">
        <v>58</v>
      </c>
      <c r="C32" s="63"/>
      <c r="D32" s="64">
        <v>15324.8293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15324.8293</v>
      </c>
      <c r="K32" s="64">
        <v>491.662</v>
      </c>
      <c r="L32" s="64">
        <v>1439.925</v>
      </c>
      <c r="M32" s="64">
        <v>13323.3075</v>
      </c>
      <c r="N32" s="65">
        <v>69.9348</v>
      </c>
      <c r="O32" s="66"/>
      <c r="P32" s="67"/>
      <c r="Q32" s="21"/>
      <c r="R32" s="21"/>
      <c r="S32" s="21"/>
      <c r="T32" s="21"/>
    </row>
    <row r="33" spans="1:20" s="22" customFormat="1" ht="11.25" customHeight="1">
      <c r="A33" s="61"/>
      <c r="B33" s="68" t="s">
        <v>59</v>
      </c>
      <c r="C33" s="63"/>
      <c r="D33" s="64">
        <v>202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202</v>
      </c>
      <c r="K33" s="64">
        <v>0</v>
      </c>
      <c r="L33" s="64">
        <v>0</v>
      </c>
      <c r="M33" s="64">
        <v>191</v>
      </c>
      <c r="N33" s="65">
        <v>11</v>
      </c>
      <c r="O33" s="66"/>
      <c r="P33" s="67"/>
      <c r="Q33" s="21"/>
      <c r="R33" s="21"/>
      <c r="S33" s="21"/>
      <c r="T33" s="21"/>
    </row>
    <row r="34" spans="1:20" s="22" customFormat="1" ht="11.25" customHeight="1">
      <c r="A34" s="61"/>
      <c r="B34" s="68" t="s">
        <v>60</v>
      </c>
      <c r="C34" s="63"/>
      <c r="D34" s="64">
        <v>4932.8794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4932.8794</v>
      </c>
      <c r="K34" s="64">
        <v>0</v>
      </c>
      <c r="L34" s="64">
        <v>97.629</v>
      </c>
      <c r="M34" s="64">
        <v>0</v>
      </c>
      <c r="N34" s="65">
        <v>4835.2504</v>
      </c>
      <c r="O34" s="66"/>
      <c r="P34" s="67"/>
      <c r="Q34" s="21"/>
      <c r="R34" s="21"/>
      <c r="S34" s="21"/>
      <c r="T34" s="21"/>
    </row>
    <row r="35" spans="1:20" s="22" customFormat="1" ht="11.25" customHeight="1" thickBot="1">
      <c r="A35" s="61"/>
      <c r="B35" s="68" t="s">
        <v>61</v>
      </c>
      <c r="C35" s="63"/>
      <c r="D35" s="64">
        <v>16757.0164</v>
      </c>
      <c r="E35" s="64">
        <v>2748.2869</v>
      </c>
      <c r="F35" s="64">
        <v>2446.2869</v>
      </c>
      <c r="G35" s="64">
        <v>0</v>
      </c>
      <c r="H35" s="64">
        <v>0</v>
      </c>
      <c r="I35" s="64">
        <v>302</v>
      </c>
      <c r="J35" s="64">
        <v>14008.7295</v>
      </c>
      <c r="K35" s="64">
        <v>1066.6813</v>
      </c>
      <c r="L35" s="64">
        <v>5835.7171</v>
      </c>
      <c r="M35" s="64">
        <v>5</v>
      </c>
      <c r="N35" s="65">
        <v>7101.3311</v>
      </c>
      <c r="O35" s="66"/>
      <c r="P35" s="67"/>
      <c r="Q35" s="21"/>
      <c r="R35" s="21"/>
      <c r="S35" s="21"/>
      <c r="T35" s="21"/>
    </row>
    <row r="36" spans="1:20" s="22" customFormat="1" ht="11.25" customHeight="1">
      <c r="A36" s="69"/>
      <c r="B36" s="70" t="s">
        <v>62</v>
      </c>
      <c r="C36" s="71"/>
      <c r="D36" s="72">
        <v>41852.2746</v>
      </c>
      <c r="E36" s="72">
        <v>11325.0591</v>
      </c>
      <c r="F36" s="72">
        <v>9678.099</v>
      </c>
      <c r="G36" s="72">
        <v>221.25</v>
      </c>
      <c r="H36" s="72">
        <v>0</v>
      </c>
      <c r="I36" s="72">
        <v>1425.7101</v>
      </c>
      <c r="J36" s="72">
        <v>30527.2155</v>
      </c>
      <c r="K36" s="72">
        <v>28443.1774</v>
      </c>
      <c r="L36" s="72">
        <v>2001.7881</v>
      </c>
      <c r="M36" s="72">
        <v>82.25</v>
      </c>
      <c r="N36" s="73">
        <v>0</v>
      </c>
      <c r="O36" s="66"/>
      <c r="P36" s="67"/>
      <c r="Q36" s="21"/>
      <c r="R36" s="21"/>
      <c r="S36" s="21"/>
      <c r="T36" s="21"/>
    </row>
    <row r="37" spans="1:20" s="22" customFormat="1" ht="11.25" customHeight="1">
      <c r="A37" s="74"/>
      <c r="B37" s="75" t="s">
        <v>63</v>
      </c>
      <c r="C37" s="76"/>
      <c r="D37" s="77">
        <v>19300.5922</v>
      </c>
      <c r="E37" s="77">
        <v>1923.6743</v>
      </c>
      <c r="F37" s="77">
        <v>654.8405</v>
      </c>
      <c r="G37" s="77">
        <v>823.2108</v>
      </c>
      <c r="H37" s="77">
        <v>0</v>
      </c>
      <c r="I37" s="77">
        <v>445.623</v>
      </c>
      <c r="J37" s="77">
        <v>17376.9179</v>
      </c>
      <c r="K37" s="77">
        <v>12429.8746</v>
      </c>
      <c r="L37" s="77">
        <v>4275.4486</v>
      </c>
      <c r="M37" s="77">
        <v>0</v>
      </c>
      <c r="N37" s="78">
        <v>671.5947</v>
      </c>
      <c r="O37" s="66"/>
      <c r="P37" s="67"/>
      <c r="Q37" s="21"/>
      <c r="R37" s="21"/>
      <c r="S37" s="21"/>
      <c r="T37" s="21"/>
    </row>
    <row r="38" spans="1:20" s="22" customFormat="1" ht="11.25" customHeight="1">
      <c r="A38" s="74"/>
      <c r="B38" s="75" t="s">
        <v>64</v>
      </c>
      <c r="C38" s="76"/>
      <c r="D38" s="77">
        <v>6580.3816</v>
      </c>
      <c r="E38" s="77">
        <v>3525.8072</v>
      </c>
      <c r="F38" s="77">
        <v>3525.8072</v>
      </c>
      <c r="G38" s="77">
        <v>0</v>
      </c>
      <c r="H38" s="77">
        <v>0</v>
      </c>
      <c r="I38" s="77">
        <v>0</v>
      </c>
      <c r="J38" s="77">
        <v>3054.5744</v>
      </c>
      <c r="K38" s="77">
        <v>1832.1361</v>
      </c>
      <c r="L38" s="77">
        <v>1212.4383</v>
      </c>
      <c r="M38" s="77">
        <v>10</v>
      </c>
      <c r="N38" s="78">
        <v>0</v>
      </c>
      <c r="O38" s="66"/>
      <c r="P38" s="67"/>
      <c r="Q38" s="21"/>
      <c r="R38" s="21"/>
      <c r="S38" s="21"/>
      <c r="T38" s="21"/>
    </row>
    <row r="39" spans="1:20" s="22" customFormat="1" ht="11.25" customHeight="1">
      <c r="A39" s="74"/>
      <c r="B39" s="75" t="s">
        <v>65</v>
      </c>
      <c r="C39" s="76"/>
      <c r="D39" s="77">
        <v>23593.5983</v>
      </c>
      <c r="E39" s="77">
        <v>1643.8624</v>
      </c>
      <c r="F39" s="77">
        <v>1441.8624</v>
      </c>
      <c r="G39" s="77">
        <v>0</v>
      </c>
      <c r="H39" s="77">
        <v>202</v>
      </c>
      <c r="I39" s="77">
        <v>0</v>
      </c>
      <c r="J39" s="77">
        <v>21949.7359</v>
      </c>
      <c r="K39" s="77">
        <v>1853.5916</v>
      </c>
      <c r="L39" s="77">
        <v>15393.676</v>
      </c>
      <c r="M39" s="77">
        <v>45.2065</v>
      </c>
      <c r="N39" s="78">
        <v>4657.2618</v>
      </c>
      <c r="O39" s="66"/>
      <c r="P39" s="67"/>
      <c r="Q39" s="21"/>
      <c r="R39" s="21"/>
      <c r="S39" s="21"/>
      <c r="T39" s="21"/>
    </row>
    <row r="40" spans="1:20" s="22" customFormat="1" ht="11.25" customHeight="1" thickBot="1">
      <c r="A40" s="79"/>
      <c r="B40" s="80" t="s">
        <v>66</v>
      </c>
      <c r="C40" s="81"/>
      <c r="D40" s="82">
        <v>15526.8293</v>
      </c>
      <c r="E40" s="82">
        <v>0</v>
      </c>
      <c r="F40" s="82">
        <v>0</v>
      </c>
      <c r="G40" s="82">
        <v>0</v>
      </c>
      <c r="H40" s="82">
        <v>0</v>
      </c>
      <c r="I40" s="82">
        <v>0</v>
      </c>
      <c r="J40" s="82">
        <v>15526.8293</v>
      </c>
      <c r="K40" s="82">
        <v>491.662</v>
      </c>
      <c r="L40" s="82">
        <v>1439.925</v>
      </c>
      <c r="M40" s="82">
        <v>13514.3075</v>
      </c>
      <c r="N40" s="83">
        <v>80.9348</v>
      </c>
      <c r="O40" s="66"/>
      <c r="P40" s="67"/>
      <c r="Q40" s="21"/>
      <c r="R40" s="21"/>
      <c r="S40" s="21"/>
      <c r="T40" s="21"/>
    </row>
    <row r="41" ht="14.25" thickBot="1"/>
    <row r="42" spans="1:15" s="36" customFormat="1" ht="14.25" customHeight="1">
      <c r="A42" s="29"/>
      <c r="B42" s="30"/>
      <c r="C42" s="31"/>
      <c r="D42" s="32" t="s">
        <v>22</v>
      </c>
      <c r="E42" s="33"/>
      <c r="F42" s="33"/>
      <c r="G42" s="33"/>
      <c r="H42" s="33"/>
      <c r="I42" s="33"/>
      <c r="J42" s="33"/>
      <c r="K42" s="33"/>
      <c r="L42" s="33"/>
      <c r="M42" s="33"/>
      <c r="N42" s="34"/>
      <c r="O42" s="35"/>
    </row>
    <row r="43" spans="1:15" s="22" customFormat="1" ht="11.25" customHeight="1">
      <c r="A43" s="37"/>
      <c r="B43" s="38"/>
      <c r="C43" s="39"/>
      <c r="D43" s="40"/>
      <c r="E43" s="41"/>
      <c r="F43" s="42"/>
      <c r="G43" s="42"/>
      <c r="H43" s="42"/>
      <c r="I43" s="43"/>
      <c r="J43" s="41"/>
      <c r="K43" s="42"/>
      <c r="L43" s="42"/>
      <c r="M43" s="42"/>
      <c r="N43" s="44"/>
      <c r="O43" s="45"/>
    </row>
    <row r="44" spans="1:15" s="22" customFormat="1" ht="36.75" customHeight="1">
      <c r="A44" s="46" t="s">
        <v>23</v>
      </c>
      <c r="B44" s="47"/>
      <c r="C44" s="48"/>
      <c r="D44" s="49" t="s">
        <v>24</v>
      </c>
      <c r="E44" s="50" t="s">
        <v>25</v>
      </c>
      <c r="F44" s="51" t="s">
        <v>26</v>
      </c>
      <c r="G44" s="52" t="s">
        <v>27</v>
      </c>
      <c r="H44" s="52" t="s">
        <v>28</v>
      </c>
      <c r="I44" s="51" t="s">
        <v>29</v>
      </c>
      <c r="J44" s="50" t="s">
        <v>30</v>
      </c>
      <c r="K44" s="52" t="s">
        <v>31</v>
      </c>
      <c r="L44" s="52" t="s">
        <v>32</v>
      </c>
      <c r="M44" s="51" t="s">
        <v>33</v>
      </c>
      <c r="N44" s="53" t="s">
        <v>34</v>
      </c>
      <c r="O44" s="45"/>
    </row>
    <row r="45" ht="3.75" customHeight="1" thickBot="1"/>
    <row r="46" spans="1:20" s="22" customFormat="1" ht="11.25" customHeight="1">
      <c r="A46" s="69">
        <v>1</v>
      </c>
      <c r="B46" s="70" t="s">
        <v>67</v>
      </c>
      <c r="C46" s="71"/>
      <c r="D46" s="72">
        <v>41852.2746</v>
      </c>
      <c r="E46" s="72">
        <v>11325.0591</v>
      </c>
      <c r="F46" s="72">
        <v>9678.099</v>
      </c>
      <c r="G46" s="72">
        <v>221.25</v>
      </c>
      <c r="H46" s="72">
        <v>0</v>
      </c>
      <c r="I46" s="72">
        <v>1425.7101</v>
      </c>
      <c r="J46" s="72">
        <v>30527.2155</v>
      </c>
      <c r="K46" s="72">
        <v>28443.1774</v>
      </c>
      <c r="L46" s="72">
        <v>2001.7881</v>
      </c>
      <c r="M46" s="72">
        <v>82.25</v>
      </c>
      <c r="N46" s="73">
        <v>0</v>
      </c>
      <c r="O46" s="66"/>
      <c r="P46" s="67"/>
      <c r="Q46" s="21"/>
      <c r="R46" s="21"/>
      <c r="S46" s="21"/>
      <c r="T46" s="21"/>
    </row>
    <row r="47" spans="1:20" s="22" customFormat="1" ht="11.25" customHeight="1">
      <c r="A47" s="74">
        <v>2</v>
      </c>
      <c r="B47" s="75" t="s">
        <v>68</v>
      </c>
      <c r="C47" s="76"/>
      <c r="D47" s="77">
        <v>19300.5922</v>
      </c>
      <c r="E47" s="77">
        <v>1923.6743</v>
      </c>
      <c r="F47" s="77">
        <v>654.8405</v>
      </c>
      <c r="G47" s="77">
        <v>823.2108</v>
      </c>
      <c r="H47" s="77">
        <v>0</v>
      </c>
      <c r="I47" s="77">
        <v>445.623</v>
      </c>
      <c r="J47" s="77">
        <v>17376.9179</v>
      </c>
      <c r="K47" s="77">
        <v>12429.8746</v>
      </c>
      <c r="L47" s="77">
        <v>4275.4486</v>
      </c>
      <c r="M47" s="77">
        <v>0</v>
      </c>
      <c r="N47" s="78">
        <v>671.5947</v>
      </c>
      <c r="O47" s="66"/>
      <c r="P47" s="67"/>
      <c r="Q47" s="21"/>
      <c r="R47" s="21"/>
      <c r="S47" s="21"/>
      <c r="T47" s="21"/>
    </row>
    <row r="48" spans="1:20" s="22" customFormat="1" ht="11.25" customHeight="1">
      <c r="A48" s="74">
        <v>3</v>
      </c>
      <c r="B48" s="75" t="s">
        <v>69</v>
      </c>
      <c r="C48" s="76"/>
      <c r="D48" s="77">
        <v>51967.6658</v>
      </c>
      <c r="E48" s="77">
        <v>24030.9795</v>
      </c>
      <c r="F48" s="77">
        <v>18535.1651</v>
      </c>
      <c r="G48" s="77">
        <v>5454.5389</v>
      </c>
      <c r="H48" s="77">
        <v>0</v>
      </c>
      <c r="I48" s="77">
        <v>41.2755</v>
      </c>
      <c r="J48" s="77">
        <v>27936.6863</v>
      </c>
      <c r="K48" s="77">
        <v>19164.6623</v>
      </c>
      <c r="L48" s="77">
        <v>7658.4834</v>
      </c>
      <c r="M48" s="77">
        <v>268.9996</v>
      </c>
      <c r="N48" s="78">
        <v>844.541</v>
      </c>
      <c r="O48" s="66"/>
      <c r="P48" s="67"/>
      <c r="Q48" s="21"/>
      <c r="R48" s="21"/>
      <c r="S48" s="21"/>
      <c r="T48" s="21"/>
    </row>
    <row r="49" spans="1:20" s="22" customFormat="1" ht="11.25" customHeight="1">
      <c r="A49" s="74">
        <v>4</v>
      </c>
      <c r="B49" s="75" t="s">
        <v>70</v>
      </c>
      <c r="C49" s="76"/>
      <c r="D49" s="77">
        <v>6580.3816</v>
      </c>
      <c r="E49" s="77">
        <v>3525.8072</v>
      </c>
      <c r="F49" s="77">
        <v>3525.8072</v>
      </c>
      <c r="G49" s="77">
        <v>0</v>
      </c>
      <c r="H49" s="77">
        <v>0</v>
      </c>
      <c r="I49" s="77">
        <v>0</v>
      </c>
      <c r="J49" s="77">
        <v>3054.5744</v>
      </c>
      <c r="K49" s="77">
        <v>1832.1361</v>
      </c>
      <c r="L49" s="77">
        <v>1212.4383</v>
      </c>
      <c r="M49" s="77">
        <v>10</v>
      </c>
      <c r="N49" s="78">
        <v>0</v>
      </c>
      <c r="O49" s="66"/>
      <c r="P49" s="67"/>
      <c r="Q49" s="21"/>
      <c r="R49" s="21"/>
      <c r="S49" s="21"/>
      <c r="T49" s="21"/>
    </row>
    <row r="50" spans="1:20" s="22" customFormat="1" ht="11.25" customHeight="1">
      <c r="A50" s="74">
        <v>5</v>
      </c>
      <c r="B50" s="75" t="s">
        <v>71</v>
      </c>
      <c r="C50" s="76"/>
      <c r="D50" s="77">
        <v>34988.1887</v>
      </c>
      <c r="E50" s="77">
        <v>1742.5334</v>
      </c>
      <c r="F50" s="77">
        <v>0</v>
      </c>
      <c r="G50" s="77">
        <v>0</v>
      </c>
      <c r="H50" s="77">
        <v>1742.5334</v>
      </c>
      <c r="I50" s="77">
        <v>0</v>
      </c>
      <c r="J50" s="77">
        <v>33245.6553</v>
      </c>
      <c r="K50" s="77">
        <v>3735.7261</v>
      </c>
      <c r="L50" s="77">
        <v>21562.6878</v>
      </c>
      <c r="M50" s="77">
        <v>7126.4109</v>
      </c>
      <c r="N50" s="78">
        <v>820.8305</v>
      </c>
      <c r="O50" s="66"/>
      <c r="P50" s="67"/>
      <c r="Q50" s="21"/>
      <c r="R50" s="21"/>
      <c r="S50" s="21"/>
      <c r="T50" s="21"/>
    </row>
    <row r="51" spans="1:20" s="22" customFormat="1" ht="11.25" customHeight="1">
      <c r="A51" s="74">
        <v>6</v>
      </c>
      <c r="B51" s="75" t="s">
        <v>72</v>
      </c>
      <c r="C51" s="76"/>
      <c r="D51" s="77">
        <v>6623.4129</v>
      </c>
      <c r="E51" s="77">
        <v>86.482</v>
      </c>
      <c r="F51" s="77">
        <v>0</v>
      </c>
      <c r="G51" s="77">
        <v>86.482</v>
      </c>
      <c r="H51" s="77">
        <v>0</v>
      </c>
      <c r="I51" s="77">
        <v>0</v>
      </c>
      <c r="J51" s="77">
        <v>6536.9309</v>
      </c>
      <c r="K51" s="77">
        <v>2521.3323</v>
      </c>
      <c r="L51" s="77">
        <v>3568.0451</v>
      </c>
      <c r="M51" s="77">
        <v>412.9825</v>
      </c>
      <c r="N51" s="78">
        <v>34.571</v>
      </c>
      <c r="O51" s="66"/>
      <c r="P51" s="67"/>
      <c r="Q51" s="21"/>
      <c r="R51" s="21"/>
      <c r="S51" s="21"/>
      <c r="T51" s="21"/>
    </row>
    <row r="52" spans="1:20" s="22" customFormat="1" ht="11.25" customHeight="1">
      <c r="A52" s="74">
        <v>7</v>
      </c>
      <c r="B52" s="75" t="s">
        <v>73</v>
      </c>
      <c r="C52" s="76"/>
      <c r="D52" s="77">
        <v>23593.5983</v>
      </c>
      <c r="E52" s="77">
        <v>1643.8624</v>
      </c>
      <c r="F52" s="77">
        <v>1441.8624</v>
      </c>
      <c r="G52" s="77">
        <v>0</v>
      </c>
      <c r="H52" s="77">
        <v>202</v>
      </c>
      <c r="I52" s="77">
        <v>0</v>
      </c>
      <c r="J52" s="77">
        <v>21949.7359</v>
      </c>
      <c r="K52" s="77">
        <v>1853.5916</v>
      </c>
      <c r="L52" s="77">
        <v>15393.676</v>
      </c>
      <c r="M52" s="77">
        <v>45.2065</v>
      </c>
      <c r="N52" s="78">
        <v>4657.2618</v>
      </c>
      <c r="O52" s="66"/>
      <c r="P52" s="67"/>
      <c r="Q52" s="21"/>
      <c r="R52" s="21"/>
      <c r="S52" s="21"/>
      <c r="T52" s="21"/>
    </row>
    <row r="53" spans="1:20" s="22" customFormat="1" ht="11.25" customHeight="1">
      <c r="A53" s="74">
        <v>8</v>
      </c>
      <c r="B53" s="75" t="s">
        <v>74</v>
      </c>
      <c r="C53" s="76"/>
      <c r="D53" s="77">
        <v>4959.4861</v>
      </c>
      <c r="E53" s="77">
        <v>582.186</v>
      </c>
      <c r="F53" s="77">
        <v>0</v>
      </c>
      <c r="G53" s="77">
        <v>0</v>
      </c>
      <c r="H53" s="77">
        <v>270.4972</v>
      </c>
      <c r="I53" s="77">
        <v>311.6888</v>
      </c>
      <c r="J53" s="77">
        <v>4377.3001</v>
      </c>
      <c r="K53" s="77">
        <v>743.7143</v>
      </c>
      <c r="L53" s="77">
        <v>3448.8273</v>
      </c>
      <c r="M53" s="77">
        <v>171</v>
      </c>
      <c r="N53" s="78">
        <v>13.7585</v>
      </c>
      <c r="O53" s="66"/>
      <c r="P53" s="67"/>
      <c r="Q53" s="21"/>
      <c r="R53" s="21"/>
      <c r="S53" s="21"/>
      <c r="T53" s="21"/>
    </row>
    <row r="54" spans="1:20" s="22" customFormat="1" ht="11.25" customHeight="1">
      <c r="A54" s="74">
        <v>9</v>
      </c>
      <c r="B54" s="75" t="s">
        <v>81</v>
      </c>
      <c r="C54" s="76"/>
      <c r="D54" s="77">
        <f>SUM(D26,D34,D35)</f>
        <v>22656.5765</v>
      </c>
      <c r="E54" s="77">
        <f>SUM(E26,E34,E35)</f>
        <v>3104.3534</v>
      </c>
      <c r="F54" s="77">
        <f aca="true" t="shared" si="0" ref="F54:M54">SUM(F26,F34,F35)</f>
        <v>2802.3534</v>
      </c>
      <c r="G54" s="77">
        <f t="shared" si="0"/>
        <v>0</v>
      </c>
      <c r="H54" s="77">
        <f t="shared" si="0"/>
        <v>0</v>
      </c>
      <c r="I54" s="77">
        <f t="shared" si="0"/>
        <v>302</v>
      </c>
      <c r="J54" s="77">
        <f t="shared" si="0"/>
        <v>19552.2231</v>
      </c>
      <c r="K54" s="77">
        <f t="shared" si="0"/>
        <v>1314.3343</v>
      </c>
      <c r="L54" s="77">
        <f t="shared" si="0"/>
        <v>6242.3072999999995</v>
      </c>
      <c r="M54" s="77">
        <f t="shared" si="0"/>
        <v>5</v>
      </c>
      <c r="N54" s="78">
        <f>SUM(N26,N34,N35)</f>
        <v>11990.5815</v>
      </c>
      <c r="O54" s="66"/>
      <c r="P54" s="67"/>
      <c r="Q54" s="21"/>
      <c r="R54" s="21"/>
      <c r="S54" s="21"/>
      <c r="T54" s="21"/>
    </row>
    <row r="55" spans="1:20" s="22" customFormat="1" ht="11.25" customHeight="1">
      <c r="A55" s="74">
        <v>10</v>
      </c>
      <c r="B55" s="75" t="s">
        <v>75</v>
      </c>
      <c r="C55" s="76"/>
      <c r="D55" s="77">
        <v>20.4282</v>
      </c>
      <c r="E55" s="77">
        <v>0</v>
      </c>
      <c r="F55" s="77">
        <v>0</v>
      </c>
      <c r="G55" s="77">
        <v>0</v>
      </c>
      <c r="H55" s="77">
        <v>0</v>
      </c>
      <c r="I55" s="77">
        <v>0</v>
      </c>
      <c r="J55" s="77">
        <v>20.4282</v>
      </c>
      <c r="K55" s="77">
        <v>0</v>
      </c>
      <c r="L55" s="77">
        <v>20.4282</v>
      </c>
      <c r="M55" s="77">
        <v>0</v>
      </c>
      <c r="N55" s="78">
        <v>0</v>
      </c>
      <c r="O55" s="66"/>
      <c r="P55" s="67"/>
      <c r="Q55" s="21"/>
      <c r="R55" s="21"/>
      <c r="S55" s="21"/>
      <c r="T55" s="21"/>
    </row>
    <row r="56" spans="1:20" s="22" customFormat="1" ht="11.25" customHeight="1">
      <c r="A56" s="74">
        <v>11</v>
      </c>
      <c r="B56" s="75" t="s">
        <v>76</v>
      </c>
      <c r="C56" s="76"/>
      <c r="D56" s="77">
        <v>1435.084</v>
      </c>
      <c r="E56" s="77">
        <v>0</v>
      </c>
      <c r="F56" s="77">
        <v>0</v>
      </c>
      <c r="G56" s="77">
        <v>0</v>
      </c>
      <c r="H56" s="77">
        <v>0</v>
      </c>
      <c r="I56" s="77">
        <v>0</v>
      </c>
      <c r="J56" s="77">
        <v>1435.084</v>
      </c>
      <c r="K56" s="77">
        <v>75.25</v>
      </c>
      <c r="L56" s="77">
        <v>1270.938</v>
      </c>
      <c r="M56" s="77">
        <v>0</v>
      </c>
      <c r="N56" s="78">
        <v>88.896</v>
      </c>
      <c r="O56" s="66"/>
      <c r="P56" s="67"/>
      <c r="Q56" s="21"/>
      <c r="R56" s="21"/>
      <c r="S56" s="21"/>
      <c r="T56" s="21"/>
    </row>
    <row r="57" spans="1:20" s="22" customFormat="1" ht="11.25" customHeight="1">
      <c r="A57" s="74">
        <v>12</v>
      </c>
      <c r="B57" s="75" t="s">
        <v>77</v>
      </c>
      <c r="C57" s="76"/>
      <c r="D57" s="77">
        <v>14784</v>
      </c>
      <c r="E57" s="77">
        <v>14684</v>
      </c>
      <c r="F57" s="77">
        <v>0</v>
      </c>
      <c r="G57" s="77">
        <v>0</v>
      </c>
      <c r="H57" s="77">
        <v>0</v>
      </c>
      <c r="I57" s="77">
        <v>14684</v>
      </c>
      <c r="J57" s="77">
        <v>100</v>
      </c>
      <c r="K57" s="77">
        <v>0</v>
      </c>
      <c r="L57" s="77">
        <v>0</v>
      </c>
      <c r="M57" s="77">
        <v>100</v>
      </c>
      <c r="N57" s="78">
        <v>0</v>
      </c>
      <c r="O57" s="66"/>
      <c r="P57" s="67"/>
      <c r="Q57" s="21"/>
      <c r="R57" s="21"/>
      <c r="S57" s="21"/>
      <c r="T57" s="21"/>
    </row>
    <row r="58" spans="1:20" s="22" customFormat="1" ht="11.25" customHeight="1">
      <c r="A58" s="74">
        <v>13</v>
      </c>
      <c r="B58" s="75" t="s">
        <v>78</v>
      </c>
      <c r="C58" s="76"/>
      <c r="D58" s="77">
        <v>152.5</v>
      </c>
      <c r="E58" s="77">
        <v>152.5</v>
      </c>
      <c r="F58" s="77">
        <v>5</v>
      </c>
      <c r="G58" s="77">
        <v>0</v>
      </c>
      <c r="H58" s="77">
        <v>63</v>
      </c>
      <c r="I58" s="77">
        <v>84.5</v>
      </c>
      <c r="J58" s="77">
        <v>0</v>
      </c>
      <c r="K58" s="77">
        <v>0</v>
      </c>
      <c r="L58" s="77">
        <v>0</v>
      </c>
      <c r="M58" s="77">
        <v>0</v>
      </c>
      <c r="N58" s="78">
        <v>0</v>
      </c>
      <c r="O58" s="66"/>
      <c r="P58" s="67"/>
      <c r="Q58" s="21"/>
      <c r="R58" s="21"/>
      <c r="S58" s="21"/>
      <c r="T58" s="21"/>
    </row>
    <row r="59" spans="1:20" s="22" customFormat="1" ht="11.25" customHeight="1">
      <c r="A59" s="74">
        <v>14</v>
      </c>
      <c r="B59" s="75" t="s">
        <v>79</v>
      </c>
      <c r="C59" s="76"/>
      <c r="D59" s="77">
        <v>550</v>
      </c>
      <c r="E59" s="77">
        <v>0</v>
      </c>
      <c r="F59" s="77">
        <v>0</v>
      </c>
      <c r="G59" s="77">
        <v>0</v>
      </c>
      <c r="H59" s="77">
        <v>0</v>
      </c>
      <c r="I59" s="77">
        <v>0</v>
      </c>
      <c r="J59" s="77">
        <v>550</v>
      </c>
      <c r="K59" s="77">
        <v>0</v>
      </c>
      <c r="L59" s="77">
        <v>0</v>
      </c>
      <c r="M59" s="77">
        <v>550</v>
      </c>
      <c r="N59" s="78">
        <v>0</v>
      </c>
      <c r="O59" s="66"/>
      <c r="P59" s="67"/>
      <c r="Q59" s="21"/>
      <c r="R59" s="21"/>
      <c r="S59" s="21"/>
      <c r="T59" s="21"/>
    </row>
    <row r="60" spans="1:20" s="22" customFormat="1" ht="11.25" customHeight="1" thickBot="1">
      <c r="A60" s="79">
        <v>15</v>
      </c>
      <c r="B60" s="80" t="s">
        <v>80</v>
      </c>
      <c r="C60" s="81"/>
      <c r="D60" s="82">
        <v>15526.8293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  <c r="J60" s="82">
        <v>15526.8293</v>
      </c>
      <c r="K60" s="82">
        <v>491.662</v>
      </c>
      <c r="L60" s="82">
        <v>1439.925</v>
      </c>
      <c r="M60" s="82">
        <v>13514.3075</v>
      </c>
      <c r="N60" s="83">
        <v>80.9348</v>
      </c>
      <c r="O60" s="66"/>
      <c r="P60" s="67"/>
      <c r="Q60" s="21"/>
      <c r="R60" s="21"/>
      <c r="S60" s="21"/>
      <c r="T60" s="21"/>
    </row>
    <row r="61" ht="13.5">
      <c r="D61" s="85"/>
    </row>
    <row r="64" ht="14.25" thickBot="1"/>
    <row r="65" spans="1:11" ht="23.25" thickBot="1">
      <c r="A65" s="115"/>
      <c r="B65" s="116"/>
      <c r="C65" s="117"/>
      <c r="D65" s="86" t="s">
        <v>24</v>
      </c>
      <c r="E65" s="87" t="s">
        <v>26</v>
      </c>
      <c r="F65" s="88" t="s">
        <v>112</v>
      </c>
      <c r="G65" s="87" t="s">
        <v>29</v>
      </c>
      <c r="H65" s="88" t="s">
        <v>31</v>
      </c>
      <c r="I65" s="88" t="s">
        <v>32</v>
      </c>
      <c r="J65" s="87" t="s">
        <v>33</v>
      </c>
      <c r="K65" s="89" t="s">
        <v>34</v>
      </c>
    </row>
    <row r="66" spans="1:11" ht="14.25" thickBot="1">
      <c r="A66" s="118"/>
      <c r="B66" s="119"/>
      <c r="C66" s="120"/>
      <c r="D66" s="102">
        <f aca="true" t="shared" si="1" ref="D66:K66">SUM(D67:D81)</f>
        <v>244991.01820000002</v>
      </c>
      <c r="E66" s="102">
        <f t="shared" si="1"/>
        <v>36643.1276</v>
      </c>
      <c r="F66" s="102">
        <f t="shared" si="1"/>
        <v>8863.512299999999</v>
      </c>
      <c r="G66" s="102">
        <f t="shared" si="1"/>
        <v>17294.7974</v>
      </c>
      <c r="H66" s="102">
        <f t="shared" si="1"/>
        <v>72605.461</v>
      </c>
      <c r="I66" s="102">
        <f t="shared" si="1"/>
        <v>68094.9931</v>
      </c>
      <c r="J66" s="102">
        <f t="shared" si="1"/>
        <v>22286.157</v>
      </c>
      <c r="K66" s="103">
        <f t="shared" si="1"/>
        <v>19202.9698</v>
      </c>
    </row>
    <row r="67" spans="1:11" ht="13.5">
      <c r="A67" s="90"/>
      <c r="B67" s="70" t="s">
        <v>83</v>
      </c>
      <c r="C67" s="91"/>
      <c r="D67" s="96">
        <f aca="true" t="shared" si="2" ref="D67:D81">D46</f>
        <v>41852.2746</v>
      </c>
      <c r="E67" s="97">
        <f aca="true" t="shared" si="3" ref="E67:E81">F46</f>
        <v>9678.099</v>
      </c>
      <c r="F67" s="97">
        <f>G46+H46</f>
        <v>221.25</v>
      </c>
      <c r="G67" s="97">
        <f aca="true" t="shared" si="4" ref="G67:G81">I46</f>
        <v>1425.7101</v>
      </c>
      <c r="H67" s="97">
        <f aca="true" t="shared" si="5" ref="H67:H81">K46</f>
        <v>28443.1774</v>
      </c>
      <c r="I67" s="97">
        <f aca="true" t="shared" si="6" ref="I67:I81">L46</f>
        <v>2001.7881</v>
      </c>
      <c r="J67" s="97">
        <f aca="true" t="shared" si="7" ref="J67:J81">M46</f>
        <v>82.25</v>
      </c>
      <c r="K67" s="98">
        <f aca="true" t="shared" si="8" ref="K67:K81">N46</f>
        <v>0</v>
      </c>
    </row>
    <row r="68" spans="1:11" ht="13.5">
      <c r="A68" s="92"/>
      <c r="B68" s="75" t="s">
        <v>85</v>
      </c>
      <c r="C68" s="93"/>
      <c r="D68" s="96">
        <f t="shared" si="2"/>
        <v>19300.5922</v>
      </c>
      <c r="E68" s="97">
        <f t="shared" si="3"/>
        <v>654.8405</v>
      </c>
      <c r="F68" s="97">
        <f>G47+H47</f>
        <v>823.2108</v>
      </c>
      <c r="G68" s="97">
        <f t="shared" si="4"/>
        <v>445.623</v>
      </c>
      <c r="H68" s="97">
        <f t="shared" si="5"/>
        <v>12429.8746</v>
      </c>
      <c r="I68" s="97">
        <f t="shared" si="6"/>
        <v>4275.4486</v>
      </c>
      <c r="J68" s="97">
        <f t="shared" si="7"/>
        <v>0</v>
      </c>
      <c r="K68" s="98">
        <f t="shared" si="8"/>
        <v>671.5947</v>
      </c>
    </row>
    <row r="69" spans="1:11" ht="13.5">
      <c r="A69" s="92"/>
      <c r="B69" s="75" t="s">
        <v>111</v>
      </c>
      <c r="C69" s="93"/>
      <c r="D69" s="96">
        <f t="shared" si="2"/>
        <v>51967.6658</v>
      </c>
      <c r="E69" s="97">
        <f t="shared" si="3"/>
        <v>18535.1651</v>
      </c>
      <c r="F69" s="97">
        <f aca="true" t="shared" si="9" ref="F69:F81">G48+H48</f>
        <v>5454.5389</v>
      </c>
      <c r="G69" s="97">
        <f t="shared" si="4"/>
        <v>41.2755</v>
      </c>
      <c r="H69" s="97">
        <f t="shared" si="5"/>
        <v>19164.6623</v>
      </c>
      <c r="I69" s="97">
        <f t="shared" si="6"/>
        <v>7658.4834</v>
      </c>
      <c r="J69" s="97">
        <f t="shared" si="7"/>
        <v>268.9996</v>
      </c>
      <c r="K69" s="98">
        <f t="shared" si="8"/>
        <v>844.541</v>
      </c>
    </row>
    <row r="70" spans="1:11" ht="13.5">
      <c r="A70" s="92"/>
      <c r="B70" s="75" t="s">
        <v>87</v>
      </c>
      <c r="C70" s="93"/>
      <c r="D70" s="96">
        <f t="shared" si="2"/>
        <v>6580.3816</v>
      </c>
      <c r="E70" s="97">
        <f t="shared" si="3"/>
        <v>3525.8072</v>
      </c>
      <c r="F70" s="97">
        <f t="shared" si="9"/>
        <v>0</v>
      </c>
      <c r="G70" s="97">
        <f t="shared" si="4"/>
        <v>0</v>
      </c>
      <c r="H70" s="97">
        <f t="shared" si="5"/>
        <v>1832.1361</v>
      </c>
      <c r="I70" s="97">
        <f t="shared" si="6"/>
        <v>1212.4383</v>
      </c>
      <c r="J70" s="97">
        <f t="shared" si="7"/>
        <v>10</v>
      </c>
      <c r="K70" s="98">
        <f t="shared" si="8"/>
        <v>0</v>
      </c>
    </row>
    <row r="71" spans="1:11" ht="13.5">
      <c r="A71" s="92"/>
      <c r="B71" s="75" t="s">
        <v>89</v>
      </c>
      <c r="C71" s="93"/>
      <c r="D71" s="96">
        <f t="shared" si="2"/>
        <v>34988.1887</v>
      </c>
      <c r="E71" s="97">
        <f t="shared" si="3"/>
        <v>0</v>
      </c>
      <c r="F71" s="97">
        <f t="shared" si="9"/>
        <v>1742.5334</v>
      </c>
      <c r="G71" s="97">
        <f t="shared" si="4"/>
        <v>0</v>
      </c>
      <c r="H71" s="97">
        <f t="shared" si="5"/>
        <v>3735.7261</v>
      </c>
      <c r="I71" s="97">
        <f t="shared" si="6"/>
        <v>21562.6878</v>
      </c>
      <c r="J71" s="97">
        <f t="shared" si="7"/>
        <v>7126.4109</v>
      </c>
      <c r="K71" s="98">
        <f t="shared" si="8"/>
        <v>820.8305</v>
      </c>
    </row>
    <row r="72" spans="1:11" ht="13.5">
      <c r="A72" s="92"/>
      <c r="B72" s="75" t="s">
        <v>91</v>
      </c>
      <c r="C72" s="93"/>
      <c r="D72" s="96">
        <f t="shared" si="2"/>
        <v>6623.4129</v>
      </c>
      <c r="E72" s="97">
        <f t="shared" si="3"/>
        <v>0</v>
      </c>
      <c r="F72" s="97">
        <f t="shared" si="9"/>
        <v>86.482</v>
      </c>
      <c r="G72" s="97">
        <f t="shared" si="4"/>
        <v>0</v>
      </c>
      <c r="H72" s="97">
        <f t="shared" si="5"/>
        <v>2521.3323</v>
      </c>
      <c r="I72" s="97">
        <f t="shared" si="6"/>
        <v>3568.0451</v>
      </c>
      <c r="J72" s="97">
        <f t="shared" si="7"/>
        <v>412.9825</v>
      </c>
      <c r="K72" s="98">
        <f t="shared" si="8"/>
        <v>34.571</v>
      </c>
    </row>
    <row r="73" spans="1:11" ht="13.5">
      <c r="A73" s="92"/>
      <c r="B73" s="75" t="s">
        <v>93</v>
      </c>
      <c r="C73" s="93"/>
      <c r="D73" s="96">
        <f t="shared" si="2"/>
        <v>23593.5983</v>
      </c>
      <c r="E73" s="97">
        <f t="shared" si="3"/>
        <v>1441.8624</v>
      </c>
      <c r="F73" s="97">
        <f t="shared" si="9"/>
        <v>202</v>
      </c>
      <c r="G73" s="97">
        <f t="shared" si="4"/>
        <v>0</v>
      </c>
      <c r="H73" s="97">
        <f t="shared" si="5"/>
        <v>1853.5916</v>
      </c>
      <c r="I73" s="97">
        <f t="shared" si="6"/>
        <v>15393.676</v>
      </c>
      <c r="J73" s="97">
        <f t="shared" si="7"/>
        <v>45.2065</v>
      </c>
      <c r="K73" s="98">
        <f t="shared" si="8"/>
        <v>4657.2618</v>
      </c>
    </row>
    <row r="74" spans="1:11" ht="13.5">
      <c r="A74" s="92"/>
      <c r="B74" s="75" t="s">
        <v>95</v>
      </c>
      <c r="C74" s="93"/>
      <c r="D74" s="96">
        <f t="shared" si="2"/>
        <v>4959.4861</v>
      </c>
      <c r="E74" s="97">
        <f t="shared" si="3"/>
        <v>0</v>
      </c>
      <c r="F74" s="97">
        <f t="shared" si="9"/>
        <v>270.4972</v>
      </c>
      <c r="G74" s="97">
        <f t="shared" si="4"/>
        <v>311.6888</v>
      </c>
      <c r="H74" s="97">
        <f t="shared" si="5"/>
        <v>743.7143</v>
      </c>
      <c r="I74" s="97">
        <f t="shared" si="6"/>
        <v>3448.8273</v>
      </c>
      <c r="J74" s="97">
        <f t="shared" si="7"/>
        <v>171</v>
      </c>
      <c r="K74" s="98">
        <f t="shared" si="8"/>
        <v>13.7585</v>
      </c>
    </row>
    <row r="75" spans="1:11" ht="13.5">
      <c r="A75" s="92"/>
      <c r="B75" s="75" t="s">
        <v>97</v>
      </c>
      <c r="C75" s="93"/>
      <c r="D75" s="96">
        <f t="shared" si="2"/>
        <v>22656.5765</v>
      </c>
      <c r="E75" s="97">
        <f t="shared" si="3"/>
        <v>2802.3534</v>
      </c>
      <c r="F75" s="97">
        <f t="shared" si="9"/>
        <v>0</v>
      </c>
      <c r="G75" s="97">
        <f t="shared" si="4"/>
        <v>302</v>
      </c>
      <c r="H75" s="97">
        <f t="shared" si="5"/>
        <v>1314.3343</v>
      </c>
      <c r="I75" s="97">
        <f t="shared" si="6"/>
        <v>6242.3072999999995</v>
      </c>
      <c r="J75" s="97">
        <f t="shared" si="7"/>
        <v>5</v>
      </c>
      <c r="K75" s="98">
        <f t="shared" si="8"/>
        <v>11990.5815</v>
      </c>
    </row>
    <row r="76" spans="1:11" ht="13.5">
      <c r="A76" s="92"/>
      <c r="B76" s="75" t="s">
        <v>99</v>
      </c>
      <c r="C76" s="93"/>
      <c r="D76" s="96">
        <f t="shared" si="2"/>
        <v>20.4282</v>
      </c>
      <c r="E76" s="97">
        <f t="shared" si="3"/>
        <v>0</v>
      </c>
      <c r="F76" s="97">
        <f t="shared" si="9"/>
        <v>0</v>
      </c>
      <c r="G76" s="97">
        <f t="shared" si="4"/>
        <v>0</v>
      </c>
      <c r="H76" s="97">
        <f t="shared" si="5"/>
        <v>0</v>
      </c>
      <c r="I76" s="97">
        <f t="shared" si="6"/>
        <v>20.4282</v>
      </c>
      <c r="J76" s="97">
        <f t="shared" si="7"/>
        <v>0</v>
      </c>
      <c r="K76" s="98">
        <f t="shared" si="8"/>
        <v>0</v>
      </c>
    </row>
    <row r="77" spans="1:11" ht="13.5">
      <c r="A77" s="92"/>
      <c r="B77" s="75" t="s">
        <v>101</v>
      </c>
      <c r="C77" s="93"/>
      <c r="D77" s="96">
        <f t="shared" si="2"/>
        <v>1435.084</v>
      </c>
      <c r="E77" s="97">
        <f t="shared" si="3"/>
        <v>0</v>
      </c>
      <c r="F77" s="97">
        <f t="shared" si="9"/>
        <v>0</v>
      </c>
      <c r="G77" s="97">
        <f t="shared" si="4"/>
        <v>0</v>
      </c>
      <c r="H77" s="97">
        <f t="shared" si="5"/>
        <v>75.25</v>
      </c>
      <c r="I77" s="97">
        <f t="shared" si="6"/>
        <v>1270.938</v>
      </c>
      <c r="J77" s="97">
        <f t="shared" si="7"/>
        <v>0</v>
      </c>
      <c r="K77" s="98">
        <f t="shared" si="8"/>
        <v>88.896</v>
      </c>
    </row>
    <row r="78" spans="1:11" ht="13.5">
      <c r="A78" s="92"/>
      <c r="B78" s="75" t="s">
        <v>103</v>
      </c>
      <c r="C78" s="93"/>
      <c r="D78" s="96">
        <f t="shared" si="2"/>
        <v>14784</v>
      </c>
      <c r="E78" s="97">
        <f t="shared" si="3"/>
        <v>0</v>
      </c>
      <c r="F78" s="97">
        <f t="shared" si="9"/>
        <v>0</v>
      </c>
      <c r="G78" s="97">
        <f t="shared" si="4"/>
        <v>14684</v>
      </c>
      <c r="H78" s="97">
        <f t="shared" si="5"/>
        <v>0</v>
      </c>
      <c r="I78" s="97">
        <f t="shared" si="6"/>
        <v>0</v>
      </c>
      <c r="J78" s="97">
        <f t="shared" si="7"/>
        <v>100</v>
      </c>
      <c r="K78" s="98">
        <f t="shared" si="8"/>
        <v>0</v>
      </c>
    </row>
    <row r="79" spans="1:11" ht="13.5">
      <c r="A79" s="92"/>
      <c r="B79" s="75" t="s">
        <v>105</v>
      </c>
      <c r="C79" s="93"/>
      <c r="D79" s="96">
        <f t="shared" si="2"/>
        <v>152.5</v>
      </c>
      <c r="E79" s="97">
        <f t="shared" si="3"/>
        <v>5</v>
      </c>
      <c r="F79" s="97">
        <f t="shared" si="9"/>
        <v>63</v>
      </c>
      <c r="G79" s="97">
        <f t="shared" si="4"/>
        <v>84.5</v>
      </c>
      <c r="H79" s="97">
        <f t="shared" si="5"/>
        <v>0</v>
      </c>
      <c r="I79" s="97">
        <f t="shared" si="6"/>
        <v>0</v>
      </c>
      <c r="J79" s="97">
        <f t="shared" si="7"/>
        <v>0</v>
      </c>
      <c r="K79" s="98">
        <f t="shared" si="8"/>
        <v>0</v>
      </c>
    </row>
    <row r="80" spans="1:11" ht="13.5">
      <c r="A80" s="92"/>
      <c r="B80" s="75" t="s">
        <v>107</v>
      </c>
      <c r="C80" s="93"/>
      <c r="D80" s="96">
        <f t="shared" si="2"/>
        <v>550</v>
      </c>
      <c r="E80" s="97">
        <f t="shared" si="3"/>
        <v>0</v>
      </c>
      <c r="F80" s="97">
        <f t="shared" si="9"/>
        <v>0</v>
      </c>
      <c r="G80" s="97">
        <f t="shared" si="4"/>
        <v>0</v>
      </c>
      <c r="H80" s="97">
        <f t="shared" si="5"/>
        <v>0</v>
      </c>
      <c r="I80" s="97">
        <f t="shared" si="6"/>
        <v>0</v>
      </c>
      <c r="J80" s="97">
        <f t="shared" si="7"/>
        <v>550</v>
      </c>
      <c r="K80" s="98">
        <f t="shared" si="8"/>
        <v>0</v>
      </c>
    </row>
    <row r="81" spans="1:11" ht="14.25" thickBot="1">
      <c r="A81" s="94"/>
      <c r="B81" s="80" t="s">
        <v>109</v>
      </c>
      <c r="C81" s="95"/>
      <c r="D81" s="99">
        <f t="shared" si="2"/>
        <v>15526.8293</v>
      </c>
      <c r="E81" s="100">
        <f t="shared" si="3"/>
        <v>0</v>
      </c>
      <c r="F81" s="100">
        <f t="shared" si="9"/>
        <v>0</v>
      </c>
      <c r="G81" s="100">
        <f t="shared" si="4"/>
        <v>0</v>
      </c>
      <c r="H81" s="100">
        <f t="shared" si="5"/>
        <v>491.662</v>
      </c>
      <c r="I81" s="100">
        <f t="shared" si="6"/>
        <v>1439.925</v>
      </c>
      <c r="J81" s="100">
        <f t="shared" si="7"/>
        <v>13514.3075</v>
      </c>
      <c r="K81" s="101">
        <f t="shared" si="8"/>
        <v>80.9348</v>
      </c>
    </row>
  </sheetData>
  <mergeCells count="1">
    <mergeCell ref="A65:C66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統計調査課</cp:lastModifiedBy>
  <cp:lastPrinted>2003-02-21T08:05:48Z</cp:lastPrinted>
  <dcterms:created xsi:type="dcterms:W3CDTF">1999-04-16T22:41:07Z</dcterms:created>
  <dcterms:modified xsi:type="dcterms:W3CDTF">2003-03-05T02:21:20Z</dcterms:modified>
  <cp:category/>
  <cp:version/>
  <cp:contentType/>
  <cp:contentStatus/>
</cp:coreProperties>
</file>