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20 h12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<sst xmlns="http://schemas.openxmlformats.org/spreadsheetml/2006/main" count="126" uniqueCount="126">
  <si>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業種別､資本金</t>
  </si>
  <si>
    <t>階層別会社数</t>
  </si>
  <si>
    <t>業種区分</t>
  </si>
  <si>
    <t>総数</t>
  </si>
  <si>
    <t>資本金</t>
  </si>
  <si>
    <t>業種区分</t>
  </si>
  <si>
    <t>総数</t>
  </si>
  <si>
    <t>資本金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</si>
  <si>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</si>
  <si>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</si>
  <si>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</si>
  <si>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</si>
  <si>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</si>
  <si>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</si>
  <si>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</si>
  <si>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</si>
  <si>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</si>
  <si>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</si>
  <si>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</si>
  <si>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</si>
  <si>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 xml:space="preserve"> 100
万円
未満</t>
  </si>
  <si>
    <t xml:space="preserve"> 100
万円
以上</t>
  </si>
  <si>
    <t xml:space="preserve"> 200
万円
以上</t>
  </si>
  <si>
    <t xml:space="preserve"> 500
万円
以上</t>
  </si>
  <si>
    <t>1000
万円
以上</t>
  </si>
  <si>
    <t>2000
万円
以上</t>
  </si>
  <si>
    <t>5000
万円
以上</t>
  </si>
  <si>
    <t xml:space="preserve">  1
億円
以上</t>
  </si>
  <si>
    <t xml:space="preserve">  ５
億円
以上</t>
  </si>
  <si>
    <t xml:space="preserve">  10
億円
以上</t>
  </si>
  <si>
    <t xml:space="preserve">  50
億円
以上</t>
  </si>
  <si>
    <t xml:space="preserve"> 100
億円
以上</t>
  </si>
  <si>
    <t>平成8年度</t>
  </si>
  <si>
    <t>織物</t>
  </si>
  <si>
    <t>平成9年度</t>
  </si>
  <si>
    <t>衣服､見回り品</t>
  </si>
  <si>
    <t>平成10年度</t>
  </si>
  <si>
    <t>家具､建具､什器</t>
  </si>
  <si>
    <t>平成11年度</t>
  </si>
  <si>
    <t>医薬品､化粧品</t>
  </si>
  <si>
    <t>平成12年度</t>
  </si>
  <si>
    <t>百貨店</t>
  </si>
  <si>
    <t>趣味娯楽用品</t>
  </si>
  <si>
    <t>製造業</t>
  </si>
  <si>
    <t>その他</t>
  </si>
  <si>
    <t>食料品</t>
  </si>
  <si>
    <t>建設業</t>
  </si>
  <si>
    <t>製糸､紡績､ねん糸</t>
  </si>
  <si>
    <t>総合建設</t>
  </si>
  <si>
    <t>織物</t>
  </si>
  <si>
    <t>職別建設</t>
  </si>
  <si>
    <t>ニット</t>
  </si>
  <si>
    <t>運輸通信公益事業</t>
  </si>
  <si>
    <t>染色整理</t>
  </si>
  <si>
    <t>鉄道</t>
  </si>
  <si>
    <t>その他の繊維工業</t>
  </si>
  <si>
    <t>道路旅客運送</t>
  </si>
  <si>
    <t>衣服その他の繊維製品</t>
  </si>
  <si>
    <t>道路貨物運送</t>
  </si>
  <si>
    <t>木材､木製品</t>
  </si>
  <si>
    <t>水運</t>
  </si>
  <si>
    <t>家具､装飾品</t>
  </si>
  <si>
    <t>倉庫</t>
  </si>
  <si>
    <t>パルプ､紙､紙製品</t>
  </si>
  <si>
    <t>放送</t>
  </si>
  <si>
    <t>新聞､出版､印刷</t>
  </si>
  <si>
    <t>電気供給</t>
  </si>
  <si>
    <t>化学工業</t>
  </si>
  <si>
    <t>ガス・熱供給</t>
  </si>
  <si>
    <t>石油製品</t>
  </si>
  <si>
    <t>その他の運輸
運輸付帯サービス</t>
  </si>
  <si>
    <t>石炭製品</t>
  </si>
  <si>
    <t>サービス業</t>
  </si>
  <si>
    <t>ゴム製品</t>
  </si>
  <si>
    <t>対個人サービス</t>
  </si>
  <si>
    <t>皮革､皮革製品</t>
  </si>
  <si>
    <t>対事業サービス</t>
  </si>
  <si>
    <t>窯業､土石製品</t>
  </si>
  <si>
    <t>映画</t>
  </si>
  <si>
    <t>鉄鋼</t>
  </si>
  <si>
    <t>娯楽</t>
  </si>
  <si>
    <t>非鉄金属</t>
  </si>
  <si>
    <t>その他のサービス</t>
  </si>
  <si>
    <t>金属製品</t>
  </si>
  <si>
    <t>自動車修理</t>
  </si>
  <si>
    <t>機械</t>
  </si>
  <si>
    <t>その他の修理</t>
  </si>
  <si>
    <t>産業用電気機械器具</t>
  </si>
  <si>
    <t>料理､飲食､旅館業</t>
  </si>
  <si>
    <t>民生用電気機械器具</t>
  </si>
  <si>
    <t>料理､飲食店</t>
  </si>
  <si>
    <t>通信機械器具</t>
  </si>
  <si>
    <t>旅館</t>
  </si>
  <si>
    <t>運送用機械器具</t>
  </si>
  <si>
    <t>農林水産業</t>
  </si>
  <si>
    <t>理化学機械器具</t>
  </si>
  <si>
    <t>農林業</t>
  </si>
  <si>
    <t>光学機械器具</t>
  </si>
  <si>
    <t>漁業､水産養殖業</t>
  </si>
  <si>
    <t>時計､同部品</t>
  </si>
  <si>
    <t>鉱業</t>
  </si>
  <si>
    <t>その他</t>
  </si>
  <si>
    <t>金属</t>
  </si>
  <si>
    <t>卸売業</t>
  </si>
  <si>
    <t>石炭</t>
  </si>
  <si>
    <t>飲食料品</t>
  </si>
  <si>
    <t>石油､天然ガス</t>
  </si>
  <si>
    <t>繊維品</t>
  </si>
  <si>
    <t>非金属</t>
  </si>
  <si>
    <t>建築材料</t>
  </si>
  <si>
    <t>金融､保険業</t>
  </si>
  <si>
    <t>家具､建具､什器</t>
  </si>
  <si>
    <t>銀行､信託</t>
  </si>
  <si>
    <t>医薬品､化粧品</t>
  </si>
  <si>
    <t>その他の金融</t>
  </si>
  <si>
    <t>機械器具</t>
  </si>
  <si>
    <t>証券､商品取引</t>
  </si>
  <si>
    <t>鉱物､金属材料</t>
  </si>
  <si>
    <t>保険､保険サービス</t>
  </si>
  <si>
    <t>貿易</t>
  </si>
  <si>
    <t>不動産業</t>
  </si>
  <si>
    <t>その他</t>
  </si>
  <si>
    <t>その他の産業</t>
  </si>
  <si>
    <t>小売業</t>
  </si>
  <si>
    <t>飲食料品</t>
  </si>
  <si>
    <t>注１　内国法人のうち普通法人のみである。(清算中の法人を除く)
　２　平成12年２月１日から平成13年１月31日迄に事業年度の終了した法人である。
資料　金沢国税局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</si>
</sst>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\-#\ ###\ ##0;&quot;-&quot;;@"/>
  </numFmts>
  <fonts count="11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0" xfId="0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showGridLines="0" tabSelected="1" workbookViewId="0" topLeftCell="K27">
      <selection activeCell="Z41" sqref="Z41"/>
    </sheetView>
  </sheetViews>
  <sheetFormatPr defaultColWidth="9.00390625" defaultRowHeight="13.5"/>
  <cols>
    <col min="1" max="1" width="2.125" style="5" customWidth="1"/>
    <col min="2" max="2" width="15.75390625" style="5" customWidth="1"/>
    <col min="3" max="3" width="1.12109375" style="5" customWidth="1"/>
    <col min="4" max="4" width="6.00390625" style="5" customWidth="1"/>
    <col min="5" max="5" width="5.00390625" style="5" customWidth="1"/>
    <col min="6" max="6" width="5.25390625" style="5" customWidth="1"/>
    <col min="7" max="7" width="5.75390625" style="5" customWidth="1"/>
    <col min="8" max="8" width="5.25390625" style="5" customWidth="1"/>
    <col min="9" max="9" width="6.25390625" style="5" customWidth="1"/>
    <col min="10" max="10" width="6.50390625" style="5" customWidth="1"/>
    <col min="11" max="12" width="5.00390625" style="5" customWidth="1"/>
    <col min="13" max="16" width="4.625" style="5" customWidth="1"/>
    <col min="17" max="17" width="1.4921875" style="5" customWidth="1"/>
    <col min="18" max="18" width="2.00390625" style="5" customWidth="1"/>
    <col min="19" max="19" width="12.75390625" style="5" customWidth="1"/>
    <col min="20" max="20" width="1.00390625" style="5" customWidth="1"/>
    <col min="21" max="21" width="6.625" style="5" customWidth="1"/>
    <col min="22" max="33" width="5.25390625" style="5" customWidth="1"/>
    <col min="34" max="16384" width="9.00390625" style="5" customWidth="1"/>
  </cols>
  <sheetData>
    <row r="1" spans="1:33" ht="19.5" customHeight="1">
      <c r="A1" s="1"/>
      <c r="B1" s="1"/>
      <c r="C1" s="1"/>
      <c r="D1" s="1"/>
      <c r="E1" s="1"/>
      <c r="F1" s="2">
        <v>20</v>
      </c>
      <c r="G1" s="42" t="s">
        <v>0</v>
      </c>
      <c r="H1" s="43"/>
      <c r="I1" s="43"/>
      <c r="J1" s="43"/>
      <c r="K1" s="43"/>
      <c r="L1" s="43"/>
      <c r="M1" s="43"/>
      <c r="N1" s="43"/>
      <c r="O1" s="43"/>
      <c r="P1" s="4"/>
      <c r="R1" s="4"/>
      <c r="S1" s="42" t="s">
        <v>1</v>
      </c>
      <c r="T1" s="43"/>
      <c r="U1" s="43"/>
      <c r="V1" s="43"/>
      <c r="W1" s="43"/>
      <c r="X1" s="43"/>
      <c r="Y1" s="43"/>
      <c r="Z1" s="43"/>
      <c r="AA1" s="3"/>
      <c r="AB1" s="1"/>
      <c r="AC1" s="1"/>
      <c r="AD1" s="1"/>
      <c r="AE1" s="1"/>
      <c r="AF1" s="1"/>
      <c r="AG1" s="1"/>
    </row>
    <row r="2" spans="1:33" ht="4.5" customHeight="1">
      <c r="A2" s="1"/>
      <c r="B2" s="1"/>
      <c r="C2" s="1"/>
      <c r="D2" s="1"/>
      <c r="E2" s="1"/>
      <c r="F2" s="2"/>
      <c r="G2" s="32"/>
      <c r="H2" s="3"/>
      <c r="I2" s="3"/>
      <c r="J2" s="3"/>
      <c r="K2" s="3"/>
      <c r="L2" s="3"/>
      <c r="M2" s="3"/>
      <c r="N2" s="3"/>
      <c r="O2" s="3"/>
      <c r="P2" s="4"/>
      <c r="R2" s="4"/>
      <c r="S2" s="32"/>
      <c r="T2" s="3"/>
      <c r="U2" s="3"/>
      <c r="V2" s="3"/>
      <c r="W2" s="3"/>
      <c r="X2" s="3"/>
      <c r="Y2" s="3"/>
      <c r="Z2" s="3"/>
      <c r="AA2" s="3"/>
      <c r="AB2" s="1"/>
      <c r="AC2" s="1"/>
      <c r="AD2" s="1"/>
      <c r="AE2" s="1"/>
      <c r="AF2" s="1"/>
      <c r="AG2" s="1"/>
    </row>
    <row r="3" spans="1:33" ht="12.75" customHeight="1">
      <c r="A3" s="44" t="s">
        <v>2</v>
      </c>
      <c r="B3" s="44"/>
      <c r="C3" s="45"/>
      <c r="D3" s="48" t="s">
        <v>3</v>
      </c>
      <c r="E3" s="50" t="s">
        <v>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44" t="s">
        <v>5</v>
      </c>
      <c r="S3" s="44"/>
      <c r="T3" s="45"/>
      <c r="U3" s="48" t="s">
        <v>6</v>
      </c>
      <c r="V3" s="50" t="s">
        <v>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32.25" customHeight="1">
      <c r="A4" s="46"/>
      <c r="B4" s="46"/>
      <c r="C4" s="47"/>
      <c r="D4" s="49"/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9" t="s">
        <v>19</v>
      </c>
      <c r="R4" s="46"/>
      <c r="S4" s="46"/>
      <c r="T4" s="47"/>
      <c r="U4" s="49"/>
      <c r="V4" s="7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30</v>
      </c>
      <c r="AG4" s="9" t="s">
        <v>31</v>
      </c>
    </row>
    <row r="5" spans="1:33" ht="3.75" customHeight="1">
      <c r="A5" s="41"/>
      <c r="B5" s="41"/>
      <c r="C5" s="11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R5" s="15"/>
      <c r="S5" s="15"/>
      <c r="T5" s="16"/>
      <c r="U5" s="10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13.5" customHeight="1">
      <c r="A6" s="41" t="s">
        <v>32</v>
      </c>
      <c r="B6" s="41"/>
      <c r="C6" s="11"/>
      <c r="D6" s="12">
        <v>19060</v>
      </c>
      <c r="E6" s="13">
        <v>145</v>
      </c>
      <c r="F6" s="14">
        <v>188</v>
      </c>
      <c r="G6" s="14">
        <v>5794</v>
      </c>
      <c r="H6" s="14">
        <v>2817</v>
      </c>
      <c r="I6" s="14">
        <v>6989</v>
      </c>
      <c r="J6" s="14">
        <v>2264</v>
      </c>
      <c r="K6" s="14">
        <v>563</v>
      </c>
      <c r="L6" s="14">
        <v>217</v>
      </c>
      <c r="M6" s="14">
        <v>27</v>
      </c>
      <c r="N6" s="14">
        <v>40</v>
      </c>
      <c r="O6" s="14">
        <v>6</v>
      </c>
      <c r="P6" s="14">
        <v>10</v>
      </c>
      <c r="S6" s="10" t="s">
        <v>33</v>
      </c>
      <c r="T6" s="18"/>
      <c r="U6" s="19">
        <f>SUM(V6:AG6)</f>
        <v>88</v>
      </c>
      <c r="V6" s="19">
        <v>0</v>
      </c>
      <c r="W6" s="19">
        <v>0</v>
      </c>
      <c r="X6" s="19">
        <v>34</v>
      </c>
      <c r="Y6" s="19">
        <v>15</v>
      </c>
      <c r="Z6" s="19">
        <v>31</v>
      </c>
      <c r="AA6" s="19">
        <v>7</v>
      </c>
      <c r="AB6" s="19">
        <v>1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</row>
    <row r="7" spans="1:33" ht="13.5" customHeight="1">
      <c r="A7" s="41" t="s">
        <v>34</v>
      </c>
      <c r="B7" s="41"/>
      <c r="C7" s="18"/>
      <c r="D7" s="12">
        <v>19118</v>
      </c>
      <c r="E7" s="5">
        <v>45</v>
      </c>
      <c r="F7" s="5">
        <v>26</v>
      </c>
      <c r="G7" s="14">
        <v>5993</v>
      </c>
      <c r="H7" s="14">
        <v>2761</v>
      </c>
      <c r="I7" s="14">
        <v>7065</v>
      </c>
      <c r="J7" s="14">
        <v>2331</v>
      </c>
      <c r="K7" s="14">
        <v>579</v>
      </c>
      <c r="L7" s="14">
        <v>228</v>
      </c>
      <c r="M7" s="14">
        <v>31</v>
      </c>
      <c r="N7" s="14">
        <v>42</v>
      </c>
      <c r="O7" s="14">
        <v>7</v>
      </c>
      <c r="P7" s="14">
        <v>10</v>
      </c>
      <c r="R7" s="1"/>
      <c r="S7" s="10" t="s">
        <v>35</v>
      </c>
      <c r="T7" s="18"/>
      <c r="U7" s="19">
        <f aca="true" t="shared" si="0" ref="U7:U12">SUM(V7:AG7)</f>
        <v>354</v>
      </c>
      <c r="V7" s="19">
        <v>0</v>
      </c>
      <c r="W7" s="19">
        <v>0</v>
      </c>
      <c r="X7" s="19">
        <v>140</v>
      </c>
      <c r="Y7" s="19">
        <v>55</v>
      </c>
      <c r="Z7" s="19">
        <v>119</v>
      </c>
      <c r="AA7" s="19">
        <v>30</v>
      </c>
      <c r="AB7" s="19">
        <v>9</v>
      </c>
      <c r="AC7" s="19">
        <v>1</v>
      </c>
      <c r="AD7" s="19">
        <v>0</v>
      </c>
      <c r="AE7" s="19">
        <v>0</v>
      </c>
      <c r="AF7" s="19">
        <v>0</v>
      </c>
      <c r="AG7" s="19">
        <v>0</v>
      </c>
    </row>
    <row r="8" spans="1:33" ht="13.5" customHeight="1">
      <c r="A8" s="41" t="s">
        <v>36</v>
      </c>
      <c r="B8" s="41"/>
      <c r="C8" s="18"/>
      <c r="D8" s="12">
        <v>19432</v>
      </c>
      <c r="E8" s="5">
        <v>50</v>
      </c>
      <c r="F8" s="5">
        <v>23</v>
      </c>
      <c r="G8" s="14">
        <v>6206</v>
      </c>
      <c r="H8" s="14">
        <v>2794</v>
      </c>
      <c r="I8" s="14">
        <v>7048</v>
      </c>
      <c r="J8" s="14">
        <v>2386</v>
      </c>
      <c r="K8" s="14">
        <v>602</v>
      </c>
      <c r="L8" s="14">
        <v>231</v>
      </c>
      <c r="M8" s="14">
        <v>30</v>
      </c>
      <c r="N8" s="14">
        <v>46</v>
      </c>
      <c r="O8" s="14">
        <v>7</v>
      </c>
      <c r="P8" s="14">
        <v>9</v>
      </c>
      <c r="R8" s="1"/>
      <c r="S8" s="10" t="s">
        <v>37</v>
      </c>
      <c r="T8" s="18"/>
      <c r="U8" s="19">
        <f t="shared" si="0"/>
        <v>356</v>
      </c>
      <c r="V8" s="19">
        <v>0</v>
      </c>
      <c r="W8" s="19">
        <v>0</v>
      </c>
      <c r="X8" s="19">
        <v>125</v>
      </c>
      <c r="Y8" s="19">
        <v>65</v>
      </c>
      <c r="Z8" s="19">
        <v>138</v>
      </c>
      <c r="AA8" s="19">
        <v>19</v>
      </c>
      <c r="AB8" s="19">
        <v>8</v>
      </c>
      <c r="AC8" s="19">
        <v>1</v>
      </c>
      <c r="AD8" s="19">
        <v>0</v>
      </c>
      <c r="AE8" s="19">
        <v>0</v>
      </c>
      <c r="AF8" s="19">
        <v>0</v>
      </c>
      <c r="AG8" s="19">
        <v>0</v>
      </c>
    </row>
    <row r="9" spans="1:33" ht="13.5" customHeight="1">
      <c r="A9" s="41" t="s">
        <v>38</v>
      </c>
      <c r="B9" s="41"/>
      <c r="C9" s="18"/>
      <c r="D9" s="12">
        <v>19564</v>
      </c>
      <c r="E9" s="12">
        <v>47</v>
      </c>
      <c r="F9" s="12">
        <v>23</v>
      </c>
      <c r="G9" s="12">
        <v>6316</v>
      </c>
      <c r="H9" s="12">
        <v>2818</v>
      </c>
      <c r="I9" s="12">
        <v>6986</v>
      </c>
      <c r="J9" s="12">
        <v>2431</v>
      </c>
      <c r="K9" s="12">
        <v>607</v>
      </c>
      <c r="L9" s="12">
        <v>243</v>
      </c>
      <c r="M9" s="12">
        <v>32</v>
      </c>
      <c r="N9" s="12">
        <v>43</v>
      </c>
      <c r="O9" s="12">
        <v>9</v>
      </c>
      <c r="P9" s="12">
        <v>9</v>
      </c>
      <c r="R9" s="1"/>
      <c r="S9" s="10" t="s">
        <v>39</v>
      </c>
      <c r="T9" s="18"/>
      <c r="U9" s="19">
        <f t="shared" si="0"/>
        <v>258</v>
      </c>
      <c r="V9" s="19">
        <v>2</v>
      </c>
      <c r="W9" s="19">
        <v>0</v>
      </c>
      <c r="X9" s="19">
        <v>122</v>
      </c>
      <c r="Y9" s="19">
        <v>40</v>
      </c>
      <c r="Z9" s="19">
        <v>81</v>
      </c>
      <c r="AA9" s="19">
        <v>12</v>
      </c>
      <c r="AB9" s="19">
        <v>0</v>
      </c>
      <c r="AC9" s="19">
        <v>1</v>
      </c>
      <c r="AD9" s="19">
        <v>0</v>
      </c>
      <c r="AE9" s="19">
        <v>0</v>
      </c>
      <c r="AF9" s="19">
        <v>0</v>
      </c>
      <c r="AG9" s="19">
        <v>0</v>
      </c>
    </row>
    <row r="10" spans="1:33" ht="13.5" customHeight="1">
      <c r="A10" s="39" t="s">
        <v>40</v>
      </c>
      <c r="B10" s="39"/>
      <c r="C10" s="20"/>
      <c r="D10" s="21">
        <f>SUM(D12,D42,D52,U13,U16,U26,U34,U37,U40,U45,U50:U51)</f>
        <v>19781</v>
      </c>
      <c r="E10" s="21">
        <f aca="true" t="shared" si="1" ref="E10:P10">SUM(E12,E42,E52,V13,V16,V26,V34,V37,V40,V45,V50:V51)</f>
        <v>46</v>
      </c>
      <c r="F10" s="21">
        <f t="shared" si="1"/>
        <v>26</v>
      </c>
      <c r="G10" s="21">
        <f t="shared" si="1"/>
        <v>6459</v>
      </c>
      <c r="H10" s="21">
        <f t="shared" si="1"/>
        <v>2841</v>
      </c>
      <c r="I10" s="21">
        <f t="shared" si="1"/>
        <v>6950</v>
      </c>
      <c r="J10" s="21">
        <f t="shared" si="1"/>
        <v>2489</v>
      </c>
      <c r="K10" s="21">
        <f t="shared" si="1"/>
        <v>621</v>
      </c>
      <c r="L10" s="21">
        <f t="shared" si="1"/>
        <v>255</v>
      </c>
      <c r="M10" s="21">
        <f t="shared" si="1"/>
        <v>28</v>
      </c>
      <c r="N10" s="21">
        <f t="shared" si="1"/>
        <v>45</v>
      </c>
      <c r="O10" s="21">
        <f t="shared" si="1"/>
        <v>11</v>
      </c>
      <c r="P10" s="21">
        <f t="shared" si="1"/>
        <v>10</v>
      </c>
      <c r="R10" s="1"/>
      <c r="S10" s="10" t="s">
        <v>41</v>
      </c>
      <c r="T10" s="18"/>
      <c r="U10" s="19">
        <f t="shared" si="0"/>
        <v>34</v>
      </c>
      <c r="V10" s="19">
        <v>0</v>
      </c>
      <c r="W10" s="19">
        <v>0</v>
      </c>
      <c r="X10" s="19">
        <v>10</v>
      </c>
      <c r="Y10" s="19">
        <v>6</v>
      </c>
      <c r="Z10" s="19">
        <v>9</v>
      </c>
      <c r="AA10" s="19">
        <v>5</v>
      </c>
      <c r="AB10" s="19">
        <v>3</v>
      </c>
      <c r="AC10" s="19">
        <v>1</v>
      </c>
      <c r="AD10" s="19">
        <v>0</v>
      </c>
      <c r="AE10" s="19">
        <v>0</v>
      </c>
      <c r="AF10" s="19">
        <v>0</v>
      </c>
      <c r="AG10" s="19">
        <v>0</v>
      </c>
    </row>
    <row r="11" spans="1:33" ht="13.5" customHeight="1">
      <c r="A11" s="39"/>
      <c r="B11" s="39"/>
      <c r="C11" s="20"/>
      <c r="D11" s="21"/>
      <c r="E11" s="22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R11" s="1"/>
      <c r="S11" s="10" t="s">
        <v>42</v>
      </c>
      <c r="T11" s="18"/>
      <c r="U11" s="19">
        <f t="shared" si="0"/>
        <v>165</v>
      </c>
      <c r="V11" s="19">
        <v>0</v>
      </c>
      <c r="W11" s="19">
        <v>0</v>
      </c>
      <c r="X11" s="19">
        <v>55</v>
      </c>
      <c r="Y11" s="19">
        <v>43</v>
      </c>
      <c r="Z11" s="19">
        <v>50</v>
      </c>
      <c r="AA11" s="19">
        <v>14</v>
      </c>
      <c r="AB11" s="19">
        <v>3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</row>
    <row r="12" spans="1:33" ht="13.5" customHeight="1">
      <c r="A12" s="39" t="s">
        <v>43</v>
      </c>
      <c r="B12" s="39"/>
      <c r="C12" s="20"/>
      <c r="D12" s="24">
        <f>SUM(D13:D41)</f>
        <v>4004</v>
      </c>
      <c r="E12" s="24">
        <f aca="true" t="shared" si="2" ref="E12:P12">SUM(E13:E41)</f>
        <v>3</v>
      </c>
      <c r="F12" s="24">
        <f t="shared" si="2"/>
        <v>6</v>
      </c>
      <c r="G12" s="24">
        <f t="shared" si="2"/>
        <v>1074</v>
      </c>
      <c r="H12" s="24">
        <f t="shared" si="2"/>
        <v>560</v>
      </c>
      <c r="I12" s="24">
        <f t="shared" si="2"/>
        <v>1430</v>
      </c>
      <c r="J12" s="24">
        <f t="shared" si="2"/>
        <v>619</v>
      </c>
      <c r="K12" s="24">
        <f t="shared" si="2"/>
        <v>200</v>
      </c>
      <c r="L12" s="24">
        <f t="shared" si="2"/>
        <v>76</v>
      </c>
      <c r="M12" s="24">
        <f t="shared" si="2"/>
        <v>9</v>
      </c>
      <c r="N12" s="24">
        <f t="shared" si="2"/>
        <v>20</v>
      </c>
      <c r="O12" s="24">
        <f t="shared" si="2"/>
        <v>3</v>
      </c>
      <c r="P12" s="24">
        <f t="shared" si="2"/>
        <v>4</v>
      </c>
      <c r="R12" s="1"/>
      <c r="S12" s="10" t="s">
        <v>44</v>
      </c>
      <c r="T12" s="18"/>
      <c r="U12" s="19">
        <f t="shared" si="0"/>
        <v>1054</v>
      </c>
      <c r="V12" s="19">
        <v>3</v>
      </c>
      <c r="W12" s="19">
        <v>0</v>
      </c>
      <c r="X12" s="19">
        <v>374</v>
      </c>
      <c r="Y12" s="19">
        <v>175</v>
      </c>
      <c r="Z12" s="19">
        <v>370</v>
      </c>
      <c r="AA12" s="19">
        <v>96</v>
      </c>
      <c r="AB12" s="19">
        <v>28</v>
      </c>
      <c r="AC12" s="19">
        <v>6</v>
      </c>
      <c r="AD12" s="19">
        <v>2</v>
      </c>
      <c r="AE12" s="19">
        <v>0</v>
      </c>
      <c r="AF12" s="19">
        <v>0</v>
      </c>
      <c r="AG12" s="19">
        <v>0</v>
      </c>
    </row>
    <row r="13" spans="1:33" ht="13.5" customHeight="1">
      <c r="A13" s="1"/>
      <c r="B13" s="10" t="s">
        <v>45</v>
      </c>
      <c r="C13" s="18"/>
      <c r="D13" s="19">
        <f>SUM(E13:P13)</f>
        <v>548</v>
      </c>
      <c r="E13" s="19">
        <v>1</v>
      </c>
      <c r="F13" s="19">
        <v>2</v>
      </c>
      <c r="G13" s="19">
        <v>165</v>
      </c>
      <c r="H13" s="19">
        <v>88</v>
      </c>
      <c r="I13" s="19">
        <v>192</v>
      </c>
      <c r="J13" s="19">
        <v>69</v>
      </c>
      <c r="K13" s="19">
        <v>25</v>
      </c>
      <c r="L13" s="19">
        <v>4</v>
      </c>
      <c r="M13" s="19">
        <v>1</v>
      </c>
      <c r="N13" s="19">
        <v>1</v>
      </c>
      <c r="O13" s="19">
        <v>0</v>
      </c>
      <c r="P13" s="19">
        <v>0</v>
      </c>
      <c r="R13" s="39" t="s">
        <v>46</v>
      </c>
      <c r="S13" s="39"/>
      <c r="T13" s="20"/>
      <c r="U13" s="24">
        <f>SUM(V13:AG13)</f>
        <v>4101</v>
      </c>
      <c r="V13" s="24">
        <f>SUM(V14:V15)</f>
        <v>2</v>
      </c>
      <c r="W13" s="24">
        <f aca="true" t="shared" si="3" ref="W13:AG13">SUM(W14:W15)</f>
        <v>2</v>
      </c>
      <c r="X13" s="24">
        <f t="shared" si="3"/>
        <v>1463</v>
      </c>
      <c r="Y13" s="24">
        <f t="shared" si="3"/>
        <v>618</v>
      </c>
      <c r="Z13" s="24">
        <f t="shared" si="3"/>
        <v>1304</v>
      </c>
      <c r="AA13" s="24">
        <f t="shared" si="3"/>
        <v>606</v>
      </c>
      <c r="AB13" s="24">
        <f t="shared" si="3"/>
        <v>81</v>
      </c>
      <c r="AC13" s="24">
        <f t="shared" si="3"/>
        <v>22</v>
      </c>
      <c r="AD13" s="24">
        <f t="shared" si="3"/>
        <v>1</v>
      </c>
      <c r="AE13" s="24">
        <f t="shared" si="3"/>
        <v>1</v>
      </c>
      <c r="AF13" s="24">
        <f t="shared" si="3"/>
        <v>0</v>
      </c>
      <c r="AG13" s="24">
        <f t="shared" si="3"/>
        <v>1</v>
      </c>
    </row>
    <row r="14" spans="1:33" ht="13.5" customHeight="1">
      <c r="A14" s="1"/>
      <c r="B14" s="10" t="s">
        <v>47</v>
      </c>
      <c r="C14" s="18"/>
      <c r="D14" s="19">
        <f aca="true" t="shared" si="4" ref="D14:D40">SUM(E14:P14)</f>
        <v>12</v>
      </c>
      <c r="E14" s="19">
        <v>0</v>
      </c>
      <c r="F14" s="19">
        <v>1</v>
      </c>
      <c r="G14" s="19">
        <v>2</v>
      </c>
      <c r="H14" s="19">
        <v>3</v>
      </c>
      <c r="I14" s="19">
        <v>1</v>
      </c>
      <c r="J14" s="19">
        <v>2</v>
      </c>
      <c r="K14" s="19">
        <v>3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R14" s="1"/>
      <c r="S14" s="10" t="s">
        <v>48</v>
      </c>
      <c r="T14" s="18"/>
      <c r="U14" s="19">
        <f>SUM(V14:AG14)</f>
        <v>2014</v>
      </c>
      <c r="V14" s="19">
        <v>1</v>
      </c>
      <c r="W14" s="19">
        <v>1</v>
      </c>
      <c r="X14" s="19">
        <v>590</v>
      </c>
      <c r="Y14" s="19">
        <v>287</v>
      </c>
      <c r="Z14" s="19">
        <v>652</v>
      </c>
      <c r="AA14" s="19">
        <v>404</v>
      </c>
      <c r="AB14" s="19">
        <v>56</v>
      </c>
      <c r="AC14" s="19">
        <v>21</v>
      </c>
      <c r="AD14" s="19">
        <v>1</v>
      </c>
      <c r="AE14" s="19">
        <v>0</v>
      </c>
      <c r="AF14" s="19">
        <v>0</v>
      </c>
      <c r="AG14" s="19">
        <v>1</v>
      </c>
    </row>
    <row r="15" spans="1:33" ht="13.5" customHeight="1">
      <c r="A15" s="1"/>
      <c r="B15" s="10" t="s">
        <v>49</v>
      </c>
      <c r="C15" s="18"/>
      <c r="D15" s="19">
        <f t="shared" si="4"/>
        <v>32</v>
      </c>
      <c r="E15" s="19">
        <v>0</v>
      </c>
      <c r="F15" s="19">
        <v>1</v>
      </c>
      <c r="G15" s="19">
        <v>7</v>
      </c>
      <c r="H15" s="19">
        <v>0</v>
      </c>
      <c r="I15" s="19">
        <v>14</v>
      </c>
      <c r="J15" s="19">
        <v>7</v>
      </c>
      <c r="K15" s="19">
        <v>1</v>
      </c>
      <c r="L15" s="19">
        <v>2</v>
      </c>
      <c r="M15" s="19">
        <v>0</v>
      </c>
      <c r="N15" s="19">
        <v>0</v>
      </c>
      <c r="O15" s="19">
        <v>0</v>
      </c>
      <c r="P15" s="19">
        <v>0</v>
      </c>
      <c r="R15" s="1"/>
      <c r="S15" s="10" t="s">
        <v>50</v>
      </c>
      <c r="T15" s="18"/>
      <c r="U15" s="19">
        <f>SUM(V15:AG15)</f>
        <v>2087</v>
      </c>
      <c r="V15" s="19">
        <v>1</v>
      </c>
      <c r="W15" s="19">
        <v>1</v>
      </c>
      <c r="X15" s="19">
        <v>873</v>
      </c>
      <c r="Y15" s="19">
        <v>331</v>
      </c>
      <c r="Z15" s="19">
        <v>652</v>
      </c>
      <c r="AA15" s="19">
        <v>202</v>
      </c>
      <c r="AB15" s="19">
        <v>25</v>
      </c>
      <c r="AC15" s="19">
        <v>1</v>
      </c>
      <c r="AD15" s="19">
        <v>0</v>
      </c>
      <c r="AE15" s="19">
        <v>1</v>
      </c>
      <c r="AF15" s="19">
        <v>0</v>
      </c>
      <c r="AG15" s="19">
        <v>0</v>
      </c>
    </row>
    <row r="16" spans="1:33" ht="13.5" customHeight="1">
      <c r="A16" s="1"/>
      <c r="B16" s="10" t="s">
        <v>51</v>
      </c>
      <c r="C16" s="18"/>
      <c r="D16" s="19">
        <f t="shared" si="4"/>
        <v>61</v>
      </c>
      <c r="E16" s="19">
        <v>0</v>
      </c>
      <c r="F16" s="19">
        <v>0</v>
      </c>
      <c r="G16" s="19">
        <v>12</v>
      </c>
      <c r="H16" s="19">
        <v>6</v>
      </c>
      <c r="I16" s="19">
        <v>21</v>
      </c>
      <c r="J16" s="19">
        <v>16</v>
      </c>
      <c r="K16" s="19">
        <v>2</v>
      </c>
      <c r="L16" s="19">
        <v>4</v>
      </c>
      <c r="M16" s="19">
        <v>0</v>
      </c>
      <c r="N16" s="19">
        <v>0</v>
      </c>
      <c r="O16" s="19">
        <v>0</v>
      </c>
      <c r="P16" s="19">
        <v>0</v>
      </c>
      <c r="R16" s="40" t="s">
        <v>52</v>
      </c>
      <c r="S16" s="40"/>
      <c r="T16" s="20"/>
      <c r="U16" s="24">
        <f>SUM(V16:AG16)</f>
        <v>780</v>
      </c>
      <c r="V16" s="24">
        <f>SUM(V17:V25)</f>
        <v>0</v>
      </c>
      <c r="W16" s="24">
        <f aca="true" t="shared" si="5" ref="W16:AG16">SUM(W17:W25)</f>
        <v>1</v>
      </c>
      <c r="X16" s="24">
        <f t="shared" si="5"/>
        <v>98</v>
      </c>
      <c r="Y16" s="24">
        <f t="shared" si="5"/>
        <v>105</v>
      </c>
      <c r="Z16" s="24">
        <f t="shared" si="5"/>
        <v>368</v>
      </c>
      <c r="AA16" s="24">
        <f t="shared" si="5"/>
        <v>152</v>
      </c>
      <c r="AB16" s="24">
        <f t="shared" si="5"/>
        <v>25</v>
      </c>
      <c r="AC16" s="24">
        <f t="shared" si="5"/>
        <v>16</v>
      </c>
      <c r="AD16" s="24">
        <f t="shared" si="5"/>
        <v>2</v>
      </c>
      <c r="AE16" s="24">
        <f t="shared" si="5"/>
        <v>8</v>
      </c>
      <c r="AF16" s="24">
        <f t="shared" si="5"/>
        <v>3</v>
      </c>
      <c r="AG16" s="24">
        <f t="shared" si="5"/>
        <v>2</v>
      </c>
    </row>
    <row r="17" spans="1:33" ht="13.5" customHeight="1">
      <c r="A17" s="1"/>
      <c r="B17" s="10" t="s">
        <v>53</v>
      </c>
      <c r="C17" s="18"/>
      <c r="D17" s="19">
        <f t="shared" si="4"/>
        <v>15</v>
      </c>
      <c r="E17" s="19">
        <v>0</v>
      </c>
      <c r="F17" s="19">
        <v>0</v>
      </c>
      <c r="G17" s="19">
        <v>5</v>
      </c>
      <c r="H17" s="19">
        <v>0</v>
      </c>
      <c r="I17" s="19">
        <v>4</v>
      </c>
      <c r="J17" s="19">
        <v>3</v>
      </c>
      <c r="K17" s="19">
        <v>2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R17" s="1"/>
      <c r="S17" s="10" t="s">
        <v>54</v>
      </c>
      <c r="T17" s="18"/>
      <c r="U17" s="19">
        <f>SUM(V17:AG17)</f>
        <v>4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2</v>
      </c>
      <c r="AD17" s="19">
        <v>0</v>
      </c>
      <c r="AE17" s="19">
        <v>2</v>
      </c>
      <c r="AF17" s="19">
        <v>0</v>
      </c>
      <c r="AG17" s="19">
        <v>0</v>
      </c>
    </row>
    <row r="18" spans="1:33" ht="13.5" customHeight="1">
      <c r="A18" s="1"/>
      <c r="B18" s="10" t="s">
        <v>55</v>
      </c>
      <c r="C18" s="18"/>
      <c r="D18" s="19">
        <f t="shared" si="4"/>
        <v>35</v>
      </c>
      <c r="E18" s="19">
        <v>0</v>
      </c>
      <c r="F18" s="19">
        <v>0</v>
      </c>
      <c r="G18" s="19">
        <v>5</v>
      </c>
      <c r="H18" s="19">
        <v>5</v>
      </c>
      <c r="I18" s="19">
        <v>17</v>
      </c>
      <c r="J18" s="19">
        <v>7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R18" s="1"/>
      <c r="S18" s="10" t="s">
        <v>56</v>
      </c>
      <c r="T18" s="18"/>
      <c r="U18" s="19">
        <f aca="true" t="shared" si="6" ref="U18:U25">SUM(V18:AG18)</f>
        <v>67</v>
      </c>
      <c r="V18" s="19">
        <v>0</v>
      </c>
      <c r="W18" s="19">
        <v>1</v>
      </c>
      <c r="X18" s="19">
        <v>13</v>
      </c>
      <c r="Y18" s="19">
        <v>7</v>
      </c>
      <c r="Z18" s="19">
        <v>29</v>
      </c>
      <c r="AA18" s="19">
        <v>10</v>
      </c>
      <c r="AB18" s="19">
        <v>4</v>
      </c>
      <c r="AC18" s="19">
        <v>2</v>
      </c>
      <c r="AD18" s="19">
        <v>0</v>
      </c>
      <c r="AE18" s="19">
        <v>0</v>
      </c>
      <c r="AF18" s="19">
        <v>1</v>
      </c>
      <c r="AG18" s="19">
        <v>0</v>
      </c>
    </row>
    <row r="19" spans="1:33" ht="13.5" customHeight="1">
      <c r="A19" s="1"/>
      <c r="B19" s="10" t="s">
        <v>57</v>
      </c>
      <c r="C19" s="18"/>
      <c r="D19" s="19">
        <f t="shared" si="4"/>
        <v>182</v>
      </c>
      <c r="E19" s="19">
        <v>0</v>
      </c>
      <c r="F19" s="19">
        <v>0</v>
      </c>
      <c r="G19" s="19">
        <v>51</v>
      </c>
      <c r="H19" s="19">
        <v>27</v>
      </c>
      <c r="I19" s="19">
        <v>74</v>
      </c>
      <c r="J19" s="19">
        <v>23</v>
      </c>
      <c r="K19" s="19">
        <v>6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R19" s="1"/>
      <c r="S19" s="10" t="s">
        <v>58</v>
      </c>
      <c r="T19" s="18"/>
      <c r="U19" s="19">
        <f t="shared" si="6"/>
        <v>530</v>
      </c>
      <c r="V19" s="19">
        <v>0</v>
      </c>
      <c r="W19" s="19">
        <v>0</v>
      </c>
      <c r="X19" s="19">
        <v>61</v>
      </c>
      <c r="Y19" s="19">
        <v>80</v>
      </c>
      <c r="Z19" s="19">
        <v>261</v>
      </c>
      <c r="AA19" s="19">
        <v>116</v>
      </c>
      <c r="AB19" s="19">
        <v>10</v>
      </c>
      <c r="AC19" s="19">
        <v>1</v>
      </c>
      <c r="AD19" s="19">
        <v>0</v>
      </c>
      <c r="AE19" s="19">
        <v>0</v>
      </c>
      <c r="AF19" s="19">
        <v>0</v>
      </c>
      <c r="AG19" s="19">
        <v>1</v>
      </c>
    </row>
    <row r="20" spans="1:33" ht="13.5" customHeight="1">
      <c r="A20" s="1"/>
      <c r="B20" s="10" t="s">
        <v>59</v>
      </c>
      <c r="C20" s="18"/>
      <c r="D20" s="19">
        <f t="shared" si="4"/>
        <v>179</v>
      </c>
      <c r="E20" s="19">
        <v>1</v>
      </c>
      <c r="F20" s="19">
        <v>1</v>
      </c>
      <c r="G20" s="19">
        <v>41</v>
      </c>
      <c r="H20" s="19">
        <v>34</v>
      </c>
      <c r="I20" s="19">
        <v>67</v>
      </c>
      <c r="J20" s="19">
        <v>23</v>
      </c>
      <c r="K20" s="19">
        <v>8</v>
      </c>
      <c r="L20" s="19">
        <v>3</v>
      </c>
      <c r="M20" s="19">
        <v>0</v>
      </c>
      <c r="N20" s="19">
        <v>0</v>
      </c>
      <c r="O20" s="19">
        <v>0</v>
      </c>
      <c r="P20" s="19">
        <v>1</v>
      </c>
      <c r="R20" s="1"/>
      <c r="S20" s="10" t="s">
        <v>60</v>
      </c>
      <c r="T20" s="18"/>
      <c r="U20" s="19">
        <f t="shared" si="6"/>
        <v>8</v>
      </c>
      <c r="V20" s="19">
        <v>0</v>
      </c>
      <c r="W20" s="19">
        <v>0</v>
      </c>
      <c r="X20" s="19">
        <v>1</v>
      </c>
      <c r="Y20" s="19">
        <v>1</v>
      </c>
      <c r="Z20" s="19">
        <v>5</v>
      </c>
      <c r="AA20" s="19">
        <v>1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</row>
    <row r="21" spans="1:33" ht="13.5" customHeight="1">
      <c r="A21" s="1"/>
      <c r="B21" s="10" t="s">
        <v>61</v>
      </c>
      <c r="C21" s="18"/>
      <c r="D21" s="19">
        <f t="shared" si="4"/>
        <v>125</v>
      </c>
      <c r="E21" s="19">
        <v>0</v>
      </c>
      <c r="F21" s="19">
        <v>0</v>
      </c>
      <c r="G21" s="19">
        <v>50</v>
      </c>
      <c r="H21" s="19">
        <v>21</v>
      </c>
      <c r="I21" s="19">
        <v>38</v>
      </c>
      <c r="J21" s="19">
        <v>15</v>
      </c>
      <c r="K21" s="19">
        <v>0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R21" s="1"/>
      <c r="S21" s="10" t="s">
        <v>62</v>
      </c>
      <c r="T21" s="18"/>
      <c r="U21" s="19">
        <f t="shared" si="6"/>
        <v>18</v>
      </c>
      <c r="V21" s="19">
        <v>0</v>
      </c>
      <c r="W21" s="19">
        <v>0</v>
      </c>
      <c r="X21" s="19">
        <v>2</v>
      </c>
      <c r="Y21" s="19">
        <v>1</v>
      </c>
      <c r="Z21" s="19">
        <v>8</v>
      </c>
      <c r="AA21" s="19">
        <v>5</v>
      </c>
      <c r="AB21" s="19">
        <v>1</v>
      </c>
      <c r="AC21" s="19">
        <v>1</v>
      </c>
      <c r="AD21" s="19">
        <v>0</v>
      </c>
      <c r="AE21" s="19">
        <v>0</v>
      </c>
      <c r="AF21" s="19">
        <v>0</v>
      </c>
      <c r="AG21" s="19">
        <v>0</v>
      </c>
    </row>
    <row r="22" spans="1:33" ht="13.5" customHeight="1">
      <c r="A22" s="1"/>
      <c r="B22" s="10" t="s">
        <v>63</v>
      </c>
      <c r="C22" s="18"/>
      <c r="D22" s="19">
        <f t="shared" si="4"/>
        <v>84</v>
      </c>
      <c r="E22" s="19">
        <v>0</v>
      </c>
      <c r="F22" s="19">
        <v>0</v>
      </c>
      <c r="G22" s="19">
        <v>16</v>
      </c>
      <c r="H22" s="19">
        <v>8</v>
      </c>
      <c r="I22" s="19">
        <v>33</v>
      </c>
      <c r="J22" s="19">
        <v>20</v>
      </c>
      <c r="K22" s="19">
        <v>5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R22" s="1"/>
      <c r="S22" s="10" t="s">
        <v>64</v>
      </c>
      <c r="T22" s="18"/>
      <c r="U22" s="19">
        <f t="shared" si="6"/>
        <v>14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2</v>
      </c>
      <c r="AB22" s="19">
        <v>1</v>
      </c>
      <c r="AC22" s="19">
        <v>6</v>
      </c>
      <c r="AD22" s="19">
        <v>1</v>
      </c>
      <c r="AE22" s="19">
        <v>4</v>
      </c>
      <c r="AF22" s="19">
        <v>0</v>
      </c>
      <c r="AG22" s="19">
        <v>0</v>
      </c>
    </row>
    <row r="23" spans="1:33" ht="13.5" customHeight="1">
      <c r="A23" s="1"/>
      <c r="B23" s="10" t="s">
        <v>65</v>
      </c>
      <c r="C23" s="18"/>
      <c r="D23" s="19">
        <f t="shared" si="4"/>
        <v>221</v>
      </c>
      <c r="E23" s="19">
        <v>1</v>
      </c>
      <c r="F23" s="19">
        <v>0</v>
      </c>
      <c r="G23" s="19">
        <v>73</v>
      </c>
      <c r="H23" s="19">
        <v>33</v>
      </c>
      <c r="I23" s="19">
        <v>80</v>
      </c>
      <c r="J23" s="19">
        <v>25</v>
      </c>
      <c r="K23" s="19">
        <v>6</v>
      </c>
      <c r="L23" s="19">
        <v>1</v>
      </c>
      <c r="M23" s="19">
        <v>0</v>
      </c>
      <c r="N23" s="19">
        <v>2</v>
      </c>
      <c r="O23" s="19">
        <v>0</v>
      </c>
      <c r="P23" s="19">
        <v>0</v>
      </c>
      <c r="R23" s="1"/>
      <c r="S23" s="10" t="s">
        <v>66</v>
      </c>
      <c r="T23" s="18"/>
      <c r="U23" s="19">
        <f t="shared" si="6"/>
        <v>5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0</v>
      </c>
      <c r="AE23" s="19">
        <v>1</v>
      </c>
      <c r="AF23" s="19">
        <v>2</v>
      </c>
      <c r="AG23" s="19">
        <v>1</v>
      </c>
    </row>
    <row r="24" spans="1:33" ht="13.5" customHeight="1">
      <c r="A24" s="1"/>
      <c r="B24" s="10" t="s">
        <v>67</v>
      </c>
      <c r="C24" s="18"/>
      <c r="D24" s="19">
        <f t="shared" si="4"/>
        <v>146</v>
      </c>
      <c r="E24" s="19">
        <v>0</v>
      </c>
      <c r="F24" s="19">
        <v>0</v>
      </c>
      <c r="G24" s="19">
        <v>22</v>
      </c>
      <c r="H24" s="19">
        <v>3</v>
      </c>
      <c r="I24" s="19">
        <v>49</v>
      </c>
      <c r="J24" s="19">
        <v>39</v>
      </c>
      <c r="K24" s="19">
        <v>17</v>
      </c>
      <c r="L24" s="19">
        <v>11</v>
      </c>
      <c r="M24" s="19">
        <v>2</v>
      </c>
      <c r="N24" s="19">
        <v>3</v>
      </c>
      <c r="O24" s="19">
        <v>0</v>
      </c>
      <c r="P24" s="19">
        <v>0</v>
      </c>
      <c r="R24" s="1"/>
      <c r="S24" s="10" t="s">
        <v>68</v>
      </c>
      <c r="T24" s="18"/>
      <c r="U24" s="19">
        <f t="shared" si="6"/>
        <v>2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19">
        <v>1</v>
      </c>
      <c r="AE24" s="19">
        <v>0</v>
      </c>
      <c r="AF24" s="19">
        <v>0</v>
      </c>
      <c r="AG24" s="19">
        <v>0</v>
      </c>
    </row>
    <row r="25" spans="1:33" ht="13.5" customHeight="1">
      <c r="A25" s="1"/>
      <c r="B25" s="10" t="s">
        <v>69</v>
      </c>
      <c r="C25" s="18"/>
      <c r="D25" s="19">
        <f t="shared" si="4"/>
        <v>13</v>
      </c>
      <c r="E25" s="19">
        <v>0</v>
      </c>
      <c r="F25" s="19">
        <v>0</v>
      </c>
      <c r="G25" s="19">
        <v>1</v>
      </c>
      <c r="H25" s="19">
        <v>0</v>
      </c>
      <c r="I25" s="19">
        <v>2</v>
      </c>
      <c r="J25" s="19">
        <v>5</v>
      </c>
      <c r="K25" s="19">
        <v>4</v>
      </c>
      <c r="L25" s="19">
        <v>0</v>
      </c>
      <c r="M25" s="19">
        <v>0</v>
      </c>
      <c r="N25" s="19">
        <v>1</v>
      </c>
      <c r="O25" s="19">
        <v>0</v>
      </c>
      <c r="P25" s="19">
        <v>0</v>
      </c>
      <c r="R25" s="1"/>
      <c r="S25" s="25" t="s">
        <v>70</v>
      </c>
      <c r="T25" s="26"/>
      <c r="U25" s="19">
        <f t="shared" si="6"/>
        <v>132</v>
      </c>
      <c r="V25" s="19">
        <v>0</v>
      </c>
      <c r="W25" s="19">
        <v>0</v>
      </c>
      <c r="X25" s="19">
        <v>21</v>
      </c>
      <c r="Y25" s="19">
        <v>16</v>
      </c>
      <c r="Z25" s="19">
        <v>65</v>
      </c>
      <c r="AA25" s="19">
        <v>17</v>
      </c>
      <c r="AB25" s="19">
        <v>9</v>
      </c>
      <c r="AC25" s="19">
        <v>3</v>
      </c>
      <c r="AD25" s="19">
        <v>0</v>
      </c>
      <c r="AE25" s="19">
        <v>1</v>
      </c>
      <c r="AF25" s="19">
        <v>0</v>
      </c>
      <c r="AG25" s="19">
        <v>0</v>
      </c>
    </row>
    <row r="26" spans="1:33" ht="13.5" customHeight="1">
      <c r="A26" s="1"/>
      <c r="B26" s="10" t="s">
        <v>71</v>
      </c>
      <c r="C26" s="18"/>
      <c r="D26" s="19">
        <f t="shared" si="4"/>
        <v>2</v>
      </c>
      <c r="E26" s="19">
        <v>0</v>
      </c>
      <c r="F26" s="19">
        <v>0</v>
      </c>
      <c r="G26" s="19">
        <v>1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R26" s="39" t="s">
        <v>72</v>
      </c>
      <c r="S26" s="39"/>
      <c r="T26" s="20"/>
      <c r="U26" s="24">
        <f>SUM(V26:AG26)</f>
        <v>2875</v>
      </c>
      <c r="V26" s="24">
        <f>SUM(V27:V33)</f>
        <v>11</v>
      </c>
      <c r="W26" s="24">
        <f aca="true" t="shared" si="7" ref="W26:AG26">SUM(W27:W33)</f>
        <v>1</v>
      </c>
      <c r="X26" s="24">
        <f t="shared" si="7"/>
        <v>1062</v>
      </c>
      <c r="Y26" s="24">
        <f t="shared" si="7"/>
        <v>393</v>
      </c>
      <c r="Z26" s="24">
        <f t="shared" si="7"/>
        <v>1021</v>
      </c>
      <c r="AA26" s="24">
        <f t="shared" si="7"/>
        <v>244</v>
      </c>
      <c r="AB26" s="24">
        <f t="shared" si="7"/>
        <v>77</v>
      </c>
      <c r="AC26" s="24">
        <f t="shared" si="7"/>
        <v>50</v>
      </c>
      <c r="AD26" s="24">
        <f t="shared" si="7"/>
        <v>6</v>
      </c>
      <c r="AE26" s="24">
        <f t="shared" si="7"/>
        <v>8</v>
      </c>
      <c r="AF26" s="24">
        <f t="shared" si="7"/>
        <v>1</v>
      </c>
      <c r="AG26" s="24">
        <f t="shared" si="7"/>
        <v>1</v>
      </c>
    </row>
    <row r="27" spans="1:33" ht="13.5" customHeight="1">
      <c r="A27" s="1"/>
      <c r="B27" s="10" t="s">
        <v>73</v>
      </c>
      <c r="C27" s="18"/>
      <c r="D27" s="19">
        <f t="shared" si="4"/>
        <v>19</v>
      </c>
      <c r="E27" s="19">
        <v>0</v>
      </c>
      <c r="F27" s="19">
        <v>0</v>
      </c>
      <c r="G27" s="19">
        <v>7</v>
      </c>
      <c r="H27" s="19">
        <v>1</v>
      </c>
      <c r="I27" s="19">
        <v>7</v>
      </c>
      <c r="J27" s="19">
        <v>3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R27" s="1"/>
      <c r="S27" s="10" t="s">
        <v>74</v>
      </c>
      <c r="T27" s="18"/>
      <c r="U27" s="19">
        <f aca="true" t="shared" si="8" ref="U27:U51">SUM(V27:AG27)</f>
        <v>423</v>
      </c>
      <c r="V27" s="19">
        <v>1</v>
      </c>
      <c r="W27" s="19">
        <v>0</v>
      </c>
      <c r="X27" s="19">
        <v>203</v>
      </c>
      <c r="Y27" s="19">
        <v>64</v>
      </c>
      <c r="Z27" s="19">
        <v>103</v>
      </c>
      <c r="AA27" s="19">
        <v>36</v>
      </c>
      <c r="AB27" s="19">
        <v>9</v>
      </c>
      <c r="AC27" s="19">
        <v>7</v>
      </c>
      <c r="AD27" s="19">
        <v>0</v>
      </c>
      <c r="AE27" s="19">
        <v>0</v>
      </c>
      <c r="AF27" s="19">
        <v>0</v>
      </c>
      <c r="AG27" s="19">
        <v>0</v>
      </c>
    </row>
    <row r="28" spans="1:33" ht="13.5" customHeight="1">
      <c r="A28" s="1"/>
      <c r="B28" s="10" t="s">
        <v>75</v>
      </c>
      <c r="C28" s="18"/>
      <c r="D28" s="19">
        <f t="shared" si="4"/>
        <v>5</v>
      </c>
      <c r="E28" s="19">
        <v>0</v>
      </c>
      <c r="F28" s="19">
        <v>0</v>
      </c>
      <c r="G28" s="19">
        <v>1</v>
      </c>
      <c r="H28" s="19">
        <v>2</v>
      </c>
      <c r="I28" s="19">
        <v>2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R28" s="1"/>
      <c r="S28" s="10" t="s">
        <v>76</v>
      </c>
      <c r="T28" s="18"/>
      <c r="U28" s="19">
        <f t="shared" si="8"/>
        <v>725</v>
      </c>
      <c r="V28" s="19">
        <v>4</v>
      </c>
      <c r="W28" s="19">
        <v>1</v>
      </c>
      <c r="X28" s="19">
        <v>275</v>
      </c>
      <c r="Y28" s="19">
        <v>71</v>
      </c>
      <c r="Z28" s="19">
        <v>278</v>
      </c>
      <c r="AA28" s="19">
        <v>72</v>
      </c>
      <c r="AB28" s="19">
        <v>15</v>
      </c>
      <c r="AC28" s="19">
        <v>4</v>
      </c>
      <c r="AD28" s="19">
        <v>0</v>
      </c>
      <c r="AE28" s="19">
        <v>3</v>
      </c>
      <c r="AF28" s="19">
        <v>1</v>
      </c>
      <c r="AG28" s="19">
        <v>1</v>
      </c>
    </row>
    <row r="29" spans="1:33" ht="13.5" customHeight="1">
      <c r="A29" s="1"/>
      <c r="B29" s="10" t="s">
        <v>77</v>
      </c>
      <c r="C29" s="18"/>
      <c r="D29" s="19">
        <f t="shared" si="4"/>
        <v>166</v>
      </c>
      <c r="E29" s="19">
        <v>0</v>
      </c>
      <c r="F29" s="19">
        <v>0</v>
      </c>
      <c r="G29" s="19">
        <v>31</v>
      </c>
      <c r="H29" s="19">
        <v>16</v>
      </c>
      <c r="I29" s="19">
        <v>40</v>
      </c>
      <c r="J29" s="19">
        <v>47</v>
      </c>
      <c r="K29" s="19">
        <v>27</v>
      </c>
      <c r="L29" s="19">
        <v>5</v>
      </c>
      <c r="M29" s="19">
        <v>0</v>
      </c>
      <c r="N29" s="19">
        <v>0</v>
      </c>
      <c r="O29" s="19">
        <v>0</v>
      </c>
      <c r="P29" s="19">
        <v>0</v>
      </c>
      <c r="R29" s="1"/>
      <c r="S29" s="10" t="s">
        <v>78</v>
      </c>
      <c r="T29" s="18"/>
      <c r="U29" s="19">
        <f t="shared" si="8"/>
        <v>14</v>
      </c>
      <c r="V29" s="19">
        <v>0</v>
      </c>
      <c r="W29" s="19">
        <v>0</v>
      </c>
      <c r="X29" s="19">
        <v>6</v>
      </c>
      <c r="Y29" s="19">
        <v>0</v>
      </c>
      <c r="Z29" s="19">
        <v>4</v>
      </c>
      <c r="AA29" s="19">
        <v>0</v>
      </c>
      <c r="AB29" s="19">
        <v>1</v>
      </c>
      <c r="AC29" s="19">
        <v>3</v>
      </c>
      <c r="AD29" s="19">
        <v>0</v>
      </c>
      <c r="AE29" s="19">
        <v>0</v>
      </c>
      <c r="AF29" s="19">
        <v>0</v>
      </c>
      <c r="AG29" s="19">
        <v>0</v>
      </c>
    </row>
    <row r="30" spans="1:33" ht="13.5" customHeight="1">
      <c r="A30" s="1"/>
      <c r="B30" s="10" t="s">
        <v>79</v>
      </c>
      <c r="C30" s="18"/>
      <c r="D30" s="19">
        <f t="shared" si="4"/>
        <v>77</v>
      </c>
      <c r="E30" s="19">
        <v>0</v>
      </c>
      <c r="F30" s="19">
        <v>0</v>
      </c>
      <c r="G30" s="19">
        <v>22</v>
      </c>
      <c r="H30" s="19">
        <v>11</v>
      </c>
      <c r="I30" s="19">
        <v>19</v>
      </c>
      <c r="J30" s="19">
        <v>16</v>
      </c>
      <c r="K30" s="19">
        <v>5</v>
      </c>
      <c r="L30" s="19">
        <v>3</v>
      </c>
      <c r="M30" s="19">
        <v>0</v>
      </c>
      <c r="N30" s="19">
        <v>1</v>
      </c>
      <c r="O30" s="19">
        <v>0</v>
      </c>
      <c r="P30" s="19">
        <v>0</v>
      </c>
      <c r="R30" s="1"/>
      <c r="S30" s="10" t="s">
        <v>80</v>
      </c>
      <c r="T30" s="18"/>
      <c r="U30" s="19">
        <f t="shared" si="8"/>
        <v>173</v>
      </c>
      <c r="V30" s="19">
        <v>0</v>
      </c>
      <c r="W30" s="19">
        <v>0</v>
      </c>
      <c r="X30" s="19">
        <v>33</v>
      </c>
      <c r="Y30" s="19">
        <v>18</v>
      </c>
      <c r="Z30" s="19">
        <v>54</v>
      </c>
      <c r="AA30" s="19">
        <v>27</v>
      </c>
      <c r="AB30" s="19">
        <v>14</v>
      </c>
      <c r="AC30" s="19">
        <v>17</v>
      </c>
      <c r="AD30" s="19">
        <v>6</v>
      </c>
      <c r="AE30" s="19">
        <v>4</v>
      </c>
      <c r="AF30" s="19">
        <v>0</v>
      </c>
      <c r="AG30" s="19">
        <v>0</v>
      </c>
    </row>
    <row r="31" spans="1:33" ht="13.5" customHeight="1">
      <c r="A31" s="1"/>
      <c r="B31" s="10" t="s">
        <v>81</v>
      </c>
      <c r="C31" s="18"/>
      <c r="D31" s="19">
        <f t="shared" si="4"/>
        <v>142</v>
      </c>
      <c r="E31" s="19">
        <v>0</v>
      </c>
      <c r="F31" s="19">
        <v>0</v>
      </c>
      <c r="G31" s="19">
        <v>30</v>
      </c>
      <c r="H31" s="19">
        <v>28</v>
      </c>
      <c r="I31" s="19">
        <v>48</v>
      </c>
      <c r="J31" s="19">
        <v>17</v>
      </c>
      <c r="K31" s="19">
        <v>5</v>
      </c>
      <c r="L31" s="19">
        <v>8</v>
      </c>
      <c r="M31" s="19">
        <v>1</v>
      </c>
      <c r="N31" s="19">
        <v>5</v>
      </c>
      <c r="O31" s="19">
        <v>0</v>
      </c>
      <c r="P31" s="19">
        <v>0</v>
      </c>
      <c r="R31" s="1"/>
      <c r="S31" s="10" t="s">
        <v>82</v>
      </c>
      <c r="T31" s="18"/>
      <c r="U31" s="19">
        <f t="shared" si="8"/>
        <v>1083</v>
      </c>
      <c r="V31" s="19">
        <v>6</v>
      </c>
      <c r="W31" s="19">
        <v>0</v>
      </c>
      <c r="X31" s="19">
        <v>356</v>
      </c>
      <c r="Y31" s="19">
        <v>149</v>
      </c>
      <c r="Z31" s="19">
        <v>431</v>
      </c>
      <c r="AA31" s="19">
        <v>87</v>
      </c>
      <c r="AB31" s="19">
        <v>34</v>
      </c>
      <c r="AC31" s="19">
        <v>19</v>
      </c>
      <c r="AD31" s="19">
        <v>0</v>
      </c>
      <c r="AE31" s="19">
        <v>1</v>
      </c>
      <c r="AF31" s="19">
        <v>0</v>
      </c>
      <c r="AG31" s="19">
        <v>0</v>
      </c>
    </row>
    <row r="32" spans="1:33" ht="13.5" customHeight="1">
      <c r="A32" s="1"/>
      <c r="B32" s="10" t="s">
        <v>83</v>
      </c>
      <c r="C32" s="18"/>
      <c r="D32" s="19">
        <f t="shared" si="4"/>
        <v>624</v>
      </c>
      <c r="E32" s="19">
        <v>0</v>
      </c>
      <c r="F32" s="19">
        <v>1</v>
      </c>
      <c r="G32" s="19">
        <v>175</v>
      </c>
      <c r="H32" s="19">
        <v>93</v>
      </c>
      <c r="I32" s="19">
        <v>210</v>
      </c>
      <c r="J32" s="19">
        <v>102</v>
      </c>
      <c r="K32" s="19">
        <v>29</v>
      </c>
      <c r="L32" s="19">
        <v>7</v>
      </c>
      <c r="M32" s="19">
        <v>1</v>
      </c>
      <c r="N32" s="19">
        <v>3</v>
      </c>
      <c r="O32" s="19">
        <v>2</v>
      </c>
      <c r="P32" s="19">
        <v>1</v>
      </c>
      <c r="R32" s="1"/>
      <c r="S32" s="10" t="s">
        <v>84</v>
      </c>
      <c r="T32" s="18"/>
      <c r="U32" s="19">
        <f t="shared" si="8"/>
        <v>355</v>
      </c>
      <c r="V32" s="19">
        <v>0</v>
      </c>
      <c r="W32" s="19">
        <v>0</v>
      </c>
      <c r="X32" s="19">
        <v>137</v>
      </c>
      <c r="Y32" s="19">
        <v>77</v>
      </c>
      <c r="Z32" s="19">
        <v>120</v>
      </c>
      <c r="AA32" s="19">
        <v>18</v>
      </c>
      <c r="AB32" s="19">
        <v>3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</row>
    <row r="33" spans="1:33" ht="13.5" customHeight="1">
      <c r="A33" s="1"/>
      <c r="B33" s="10" t="s">
        <v>85</v>
      </c>
      <c r="C33" s="18"/>
      <c r="D33" s="19">
        <f t="shared" si="4"/>
        <v>533</v>
      </c>
      <c r="E33" s="19">
        <v>0</v>
      </c>
      <c r="F33" s="19">
        <v>0</v>
      </c>
      <c r="G33" s="19">
        <v>139</v>
      </c>
      <c r="H33" s="19">
        <v>84</v>
      </c>
      <c r="I33" s="19">
        <v>208</v>
      </c>
      <c r="J33" s="19">
        <v>78</v>
      </c>
      <c r="K33" s="19">
        <v>20</v>
      </c>
      <c r="L33" s="19">
        <v>2</v>
      </c>
      <c r="M33" s="19">
        <v>0</v>
      </c>
      <c r="N33" s="19">
        <v>1</v>
      </c>
      <c r="O33" s="19">
        <v>0</v>
      </c>
      <c r="P33" s="19">
        <v>1</v>
      </c>
      <c r="R33" s="1"/>
      <c r="S33" s="10" t="s">
        <v>86</v>
      </c>
      <c r="T33" s="18"/>
      <c r="U33" s="19">
        <f t="shared" si="8"/>
        <v>102</v>
      </c>
      <c r="V33" s="19">
        <v>0</v>
      </c>
      <c r="W33" s="19">
        <v>0</v>
      </c>
      <c r="X33" s="19">
        <v>52</v>
      </c>
      <c r="Y33" s="19">
        <v>14</v>
      </c>
      <c r="Z33" s="19">
        <v>31</v>
      </c>
      <c r="AA33" s="19">
        <v>4</v>
      </c>
      <c r="AB33" s="19">
        <v>1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</row>
    <row r="34" spans="1:33" ht="13.5" customHeight="1">
      <c r="A34" s="1"/>
      <c r="B34" s="10" t="s">
        <v>87</v>
      </c>
      <c r="C34" s="18"/>
      <c r="D34" s="19">
        <f t="shared" si="4"/>
        <v>222</v>
      </c>
      <c r="E34" s="19">
        <v>0</v>
      </c>
      <c r="F34" s="19">
        <v>0</v>
      </c>
      <c r="G34" s="19">
        <v>59</v>
      </c>
      <c r="H34" s="19">
        <v>31</v>
      </c>
      <c r="I34" s="19">
        <v>83</v>
      </c>
      <c r="J34" s="19">
        <v>24</v>
      </c>
      <c r="K34" s="19">
        <v>13</v>
      </c>
      <c r="L34" s="19">
        <v>8</v>
      </c>
      <c r="M34" s="19">
        <v>1</v>
      </c>
      <c r="N34" s="19">
        <v>1</v>
      </c>
      <c r="O34" s="19">
        <v>1</v>
      </c>
      <c r="P34" s="19">
        <v>1</v>
      </c>
      <c r="R34" s="39" t="s">
        <v>88</v>
      </c>
      <c r="S34" s="39"/>
      <c r="T34" s="20"/>
      <c r="U34" s="24">
        <f t="shared" si="8"/>
        <v>852</v>
      </c>
      <c r="V34" s="24">
        <f>SUM(V35:V36)</f>
        <v>1</v>
      </c>
      <c r="W34" s="24">
        <f aca="true" t="shared" si="9" ref="W34:AG34">SUM(W35:W36)</f>
        <v>2</v>
      </c>
      <c r="X34" s="24">
        <f t="shared" si="9"/>
        <v>367</v>
      </c>
      <c r="Y34" s="24">
        <f t="shared" si="9"/>
        <v>132</v>
      </c>
      <c r="Z34" s="24">
        <f t="shared" si="9"/>
        <v>224</v>
      </c>
      <c r="AA34" s="24">
        <f t="shared" si="9"/>
        <v>78</v>
      </c>
      <c r="AB34" s="24">
        <f t="shared" si="9"/>
        <v>25</v>
      </c>
      <c r="AC34" s="24">
        <f t="shared" si="9"/>
        <v>16</v>
      </c>
      <c r="AD34" s="24">
        <f t="shared" si="9"/>
        <v>3</v>
      </c>
      <c r="AE34" s="24">
        <f t="shared" si="9"/>
        <v>3</v>
      </c>
      <c r="AF34" s="24">
        <f t="shared" si="9"/>
        <v>1</v>
      </c>
      <c r="AG34" s="24">
        <f t="shared" si="9"/>
        <v>0</v>
      </c>
    </row>
    <row r="35" spans="1:33" ht="13.5" customHeight="1">
      <c r="A35" s="1"/>
      <c r="B35" s="10" t="s">
        <v>89</v>
      </c>
      <c r="C35" s="18"/>
      <c r="D35" s="19">
        <f t="shared" si="4"/>
        <v>52</v>
      </c>
      <c r="E35" s="19">
        <v>0</v>
      </c>
      <c r="F35" s="19">
        <v>0</v>
      </c>
      <c r="G35" s="19">
        <v>15</v>
      </c>
      <c r="H35" s="19">
        <v>8</v>
      </c>
      <c r="I35" s="19">
        <v>20</v>
      </c>
      <c r="J35" s="19">
        <v>6</v>
      </c>
      <c r="K35" s="19">
        <v>2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R35" s="1"/>
      <c r="S35" s="10" t="s">
        <v>90</v>
      </c>
      <c r="T35" s="18"/>
      <c r="U35" s="19">
        <f t="shared" si="8"/>
        <v>598</v>
      </c>
      <c r="V35" s="19">
        <v>0</v>
      </c>
      <c r="W35" s="19">
        <v>2</v>
      </c>
      <c r="X35" s="19">
        <v>296</v>
      </c>
      <c r="Y35" s="19">
        <v>97</v>
      </c>
      <c r="Z35" s="19">
        <v>150</v>
      </c>
      <c r="AA35" s="19">
        <v>40</v>
      </c>
      <c r="AB35" s="19">
        <v>7</v>
      </c>
      <c r="AC35" s="19">
        <v>6</v>
      </c>
      <c r="AD35" s="19">
        <v>0</v>
      </c>
      <c r="AE35" s="19">
        <v>0</v>
      </c>
      <c r="AF35" s="19">
        <v>0</v>
      </c>
      <c r="AG35" s="19">
        <v>0</v>
      </c>
    </row>
    <row r="36" spans="1:33" ht="13.5" customHeight="1">
      <c r="A36" s="1"/>
      <c r="B36" s="10" t="s">
        <v>91</v>
      </c>
      <c r="C36" s="18"/>
      <c r="D36" s="19">
        <f t="shared" si="4"/>
        <v>40</v>
      </c>
      <c r="E36" s="19">
        <v>0</v>
      </c>
      <c r="F36" s="19">
        <v>0</v>
      </c>
      <c r="G36" s="19">
        <v>5</v>
      </c>
      <c r="H36" s="19">
        <v>6</v>
      </c>
      <c r="I36" s="19">
        <v>13</v>
      </c>
      <c r="J36" s="19">
        <v>6</v>
      </c>
      <c r="K36" s="19">
        <v>7</v>
      </c>
      <c r="L36" s="19">
        <v>3</v>
      </c>
      <c r="M36" s="19">
        <v>0</v>
      </c>
      <c r="N36" s="19">
        <v>0</v>
      </c>
      <c r="O36" s="19">
        <v>0</v>
      </c>
      <c r="P36" s="19">
        <v>0</v>
      </c>
      <c r="R36" s="1"/>
      <c r="S36" s="10" t="s">
        <v>92</v>
      </c>
      <c r="T36" s="18"/>
      <c r="U36" s="19">
        <f t="shared" si="8"/>
        <v>254</v>
      </c>
      <c r="V36" s="19">
        <v>1</v>
      </c>
      <c r="W36" s="19">
        <v>0</v>
      </c>
      <c r="X36" s="19">
        <v>71</v>
      </c>
      <c r="Y36" s="19">
        <v>35</v>
      </c>
      <c r="Z36" s="19">
        <v>74</v>
      </c>
      <c r="AA36" s="19">
        <v>38</v>
      </c>
      <c r="AB36" s="19">
        <v>18</v>
      </c>
      <c r="AC36" s="19">
        <v>10</v>
      </c>
      <c r="AD36" s="19">
        <v>3</v>
      </c>
      <c r="AE36" s="19">
        <v>3</v>
      </c>
      <c r="AF36" s="19">
        <v>1</v>
      </c>
      <c r="AG36" s="19">
        <v>0</v>
      </c>
    </row>
    <row r="37" spans="1:33" ht="13.5" customHeight="1">
      <c r="A37" s="1"/>
      <c r="B37" s="10" t="s">
        <v>93</v>
      </c>
      <c r="C37" s="18"/>
      <c r="D37" s="19">
        <f t="shared" si="4"/>
        <v>76</v>
      </c>
      <c r="E37" s="19">
        <v>0</v>
      </c>
      <c r="F37" s="19">
        <v>0</v>
      </c>
      <c r="G37" s="19">
        <v>25</v>
      </c>
      <c r="H37" s="19">
        <v>9</v>
      </c>
      <c r="I37" s="19">
        <v>27</v>
      </c>
      <c r="J37" s="19">
        <v>9</v>
      </c>
      <c r="K37" s="19">
        <v>1</v>
      </c>
      <c r="L37" s="19">
        <v>3</v>
      </c>
      <c r="M37" s="19">
        <v>2</v>
      </c>
      <c r="N37" s="19">
        <v>0</v>
      </c>
      <c r="O37" s="19">
        <v>0</v>
      </c>
      <c r="P37" s="19">
        <v>0</v>
      </c>
      <c r="R37" s="39" t="s">
        <v>94</v>
      </c>
      <c r="S37" s="39"/>
      <c r="T37" s="20"/>
      <c r="U37" s="24">
        <f t="shared" si="8"/>
        <v>211</v>
      </c>
      <c r="V37" s="24">
        <f aca="true" t="shared" si="10" ref="V37:AG37">SUM(V38:V39)</f>
        <v>12</v>
      </c>
      <c r="W37" s="24">
        <f t="shared" si="10"/>
        <v>3</v>
      </c>
      <c r="X37" s="24">
        <f t="shared" si="10"/>
        <v>80</v>
      </c>
      <c r="Y37" s="24">
        <f t="shared" si="10"/>
        <v>40</v>
      </c>
      <c r="Z37" s="24">
        <f t="shared" si="10"/>
        <v>46</v>
      </c>
      <c r="AA37" s="24">
        <f t="shared" si="10"/>
        <v>24</v>
      </c>
      <c r="AB37" s="24">
        <f t="shared" si="10"/>
        <v>6</v>
      </c>
      <c r="AC37" s="24">
        <f t="shared" si="10"/>
        <v>0</v>
      </c>
      <c r="AD37" s="24">
        <f t="shared" si="10"/>
        <v>0</v>
      </c>
      <c r="AE37" s="24">
        <f t="shared" si="10"/>
        <v>0</v>
      </c>
      <c r="AF37" s="24">
        <f t="shared" si="10"/>
        <v>0</v>
      </c>
      <c r="AG37" s="24">
        <f t="shared" si="10"/>
        <v>0</v>
      </c>
    </row>
    <row r="38" spans="1:33" ht="13.5" customHeight="1">
      <c r="A38" s="1"/>
      <c r="B38" s="10" t="s">
        <v>95</v>
      </c>
      <c r="C38" s="18"/>
      <c r="D38" s="19">
        <f t="shared" si="4"/>
        <v>14</v>
      </c>
      <c r="E38" s="19">
        <v>0</v>
      </c>
      <c r="F38" s="19">
        <v>0</v>
      </c>
      <c r="G38" s="19">
        <v>9</v>
      </c>
      <c r="H38" s="19">
        <v>2</v>
      </c>
      <c r="I38" s="19">
        <v>2</v>
      </c>
      <c r="J38" s="19">
        <v>0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R38" s="1"/>
      <c r="S38" s="10" t="s">
        <v>96</v>
      </c>
      <c r="T38" s="18"/>
      <c r="U38" s="19">
        <f t="shared" si="8"/>
        <v>169</v>
      </c>
      <c r="V38" s="19">
        <v>11</v>
      </c>
      <c r="W38" s="19">
        <v>3</v>
      </c>
      <c r="X38" s="19">
        <v>68</v>
      </c>
      <c r="Y38" s="19">
        <v>37</v>
      </c>
      <c r="Z38" s="19">
        <v>33</v>
      </c>
      <c r="AA38" s="19">
        <v>13</v>
      </c>
      <c r="AB38" s="19">
        <v>4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</row>
    <row r="39" spans="1:33" ht="13.5" customHeight="1">
      <c r="A39" s="1"/>
      <c r="B39" s="10" t="s">
        <v>97</v>
      </c>
      <c r="C39" s="18"/>
      <c r="D39" s="19">
        <f t="shared" si="4"/>
        <v>2</v>
      </c>
      <c r="E39" s="19">
        <v>0</v>
      </c>
      <c r="F39" s="19">
        <v>0</v>
      </c>
      <c r="G39" s="19">
        <v>0</v>
      </c>
      <c r="H39" s="19">
        <v>0</v>
      </c>
      <c r="I39" s="19">
        <v>1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R39" s="1"/>
      <c r="S39" s="10" t="s">
        <v>98</v>
      </c>
      <c r="T39" s="18"/>
      <c r="U39" s="19">
        <f t="shared" si="8"/>
        <v>42</v>
      </c>
      <c r="V39" s="19">
        <v>1</v>
      </c>
      <c r="W39" s="19">
        <v>0</v>
      </c>
      <c r="X39" s="19">
        <v>12</v>
      </c>
      <c r="Y39" s="19">
        <v>3</v>
      </c>
      <c r="Z39" s="19">
        <v>13</v>
      </c>
      <c r="AA39" s="19">
        <v>11</v>
      </c>
      <c r="AB39" s="19">
        <v>2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</row>
    <row r="40" spans="1:33" ht="13.5" customHeight="1">
      <c r="A40" s="1"/>
      <c r="B40" s="10" t="s">
        <v>99</v>
      </c>
      <c r="C40" s="18"/>
      <c r="D40" s="19">
        <f t="shared" si="4"/>
        <v>1</v>
      </c>
      <c r="E40" s="19">
        <v>0</v>
      </c>
      <c r="F40" s="19">
        <v>0</v>
      </c>
      <c r="G40" s="19">
        <v>0</v>
      </c>
      <c r="H40" s="19">
        <v>0</v>
      </c>
      <c r="I40" s="19">
        <v>1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R40" s="39" t="s">
        <v>100</v>
      </c>
      <c r="S40" s="39"/>
      <c r="T40" s="20"/>
      <c r="U40" s="24">
        <f t="shared" si="8"/>
        <v>120</v>
      </c>
      <c r="V40" s="24">
        <f>SUM(V41:V44)</f>
        <v>0</v>
      </c>
      <c r="W40" s="24">
        <f aca="true" t="shared" si="11" ref="W40:AG40">SUM(W41:W44)</f>
        <v>1</v>
      </c>
      <c r="X40" s="24">
        <f t="shared" si="11"/>
        <v>16</v>
      </c>
      <c r="Y40" s="24">
        <f t="shared" si="11"/>
        <v>13</v>
      </c>
      <c r="Z40" s="24">
        <f t="shared" si="11"/>
        <v>49</v>
      </c>
      <c r="AA40" s="24">
        <f t="shared" si="11"/>
        <v>31</v>
      </c>
      <c r="AB40" s="24">
        <f t="shared" si="11"/>
        <v>10</v>
      </c>
      <c r="AC40" s="24">
        <f t="shared" si="11"/>
        <v>0</v>
      </c>
      <c r="AD40" s="24">
        <f t="shared" si="11"/>
        <v>0</v>
      </c>
      <c r="AE40" s="24">
        <f t="shared" si="11"/>
        <v>0</v>
      </c>
      <c r="AF40" s="24">
        <f t="shared" si="11"/>
        <v>0</v>
      </c>
      <c r="AG40" s="24">
        <f t="shared" si="11"/>
        <v>0</v>
      </c>
    </row>
    <row r="41" spans="1:33" ht="13.5" customHeight="1">
      <c r="A41" s="1"/>
      <c r="B41" s="10" t="s">
        <v>101</v>
      </c>
      <c r="C41" s="18"/>
      <c r="D41" s="19">
        <f>SUM(E41:P41)</f>
        <v>376</v>
      </c>
      <c r="E41" s="19">
        <v>0</v>
      </c>
      <c r="F41" s="19">
        <v>0</v>
      </c>
      <c r="G41" s="19">
        <v>105</v>
      </c>
      <c r="H41" s="19">
        <v>41</v>
      </c>
      <c r="I41" s="19">
        <v>156</v>
      </c>
      <c r="J41" s="19">
        <v>56</v>
      </c>
      <c r="K41" s="19">
        <v>12</v>
      </c>
      <c r="L41" s="19">
        <v>3</v>
      </c>
      <c r="M41" s="19">
        <v>1</v>
      </c>
      <c r="N41" s="19">
        <v>2</v>
      </c>
      <c r="O41" s="19">
        <v>0</v>
      </c>
      <c r="P41" s="19">
        <v>0</v>
      </c>
      <c r="R41" s="1"/>
      <c r="S41" s="10" t="s">
        <v>102</v>
      </c>
      <c r="T41" s="18"/>
      <c r="U41" s="19">
        <f t="shared" si="8"/>
        <v>1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1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</row>
    <row r="42" spans="1:33" ht="13.5" customHeight="1">
      <c r="A42" s="39" t="s">
        <v>103</v>
      </c>
      <c r="B42" s="39"/>
      <c r="C42" s="20"/>
      <c r="D42" s="24">
        <f>SUM(E42:P42)</f>
        <v>2085</v>
      </c>
      <c r="E42" s="24">
        <f>SUM(E43:E51)</f>
        <v>0</v>
      </c>
      <c r="F42" s="24">
        <f>SUM(F43:F51)</f>
        <v>3</v>
      </c>
      <c r="G42" s="24">
        <f aca="true" t="shared" si="12" ref="G42:P42">SUM(G43:G51)</f>
        <v>402</v>
      </c>
      <c r="H42" s="24">
        <f t="shared" si="12"/>
        <v>242</v>
      </c>
      <c r="I42" s="24">
        <f t="shared" si="12"/>
        <v>1003</v>
      </c>
      <c r="J42" s="24">
        <f t="shared" si="12"/>
        <v>346</v>
      </c>
      <c r="K42" s="24">
        <f t="shared" si="12"/>
        <v>64</v>
      </c>
      <c r="L42" s="24">
        <f t="shared" si="12"/>
        <v>23</v>
      </c>
      <c r="M42" s="24">
        <f t="shared" si="12"/>
        <v>0</v>
      </c>
      <c r="N42" s="24">
        <f t="shared" si="12"/>
        <v>1</v>
      </c>
      <c r="O42" s="24">
        <f t="shared" si="12"/>
        <v>1</v>
      </c>
      <c r="P42" s="24">
        <f t="shared" si="12"/>
        <v>0</v>
      </c>
      <c r="R42" s="1"/>
      <c r="S42" s="10" t="s">
        <v>104</v>
      </c>
      <c r="T42" s="18"/>
      <c r="U42" s="19">
        <f t="shared" si="8"/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</row>
    <row r="43" spans="1:33" ht="13.5" customHeight="1">
      <c r="A43" s="1"/>
      <c r="B43" s="10" t="s">
        <v>105</v>
      </c>
      <c r="C43" s="18"/>
      <c r="D43" s="19">
        <f aca="true" t="shared" si="13" ref="D43:D53">SUM(E43:P43)</f>
        <v>346</v>
      </c>
      <c r="E43" s="19">
        <v>0</v>
      </c>
      <c r="F43" s="19">
        <v>0</v>
      </c>
      <c r="G43" s="19">
        <v>58</v>
      </c>
      <c r="H43" s="19">
        <v>35</v>
      </c>
      <c r="I43" s="19">
        <v>178</v>
      </c>
      <c r="J43" s="19">
        <v>49</v>
      </c>
      <c r="K43" s="19">
        <v>20</v>
      </c>
      <c r="L43" s="19">
        <v>5</v>
      </c>
      <c r="M43" s="19">
        <v>0</v>
      </c>
      <c r="N43" s="19">
        <v>1</v>
      </c>
      <c r="O43" s="19">
        <v>0</v>
      </c>
      <c r="P43" s="19">
        <v>0</v>
      </c>
      <c r="R43" s="1"/>
      <c r="S43" s="10" t="s">
        <v>106</v>
      </c>
      <c r="T43" s="18"/>
      <c r="U43" s="19">
        <f t="shared" si="8"/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</row>
    <row r="44" spans="1:33" ht="13.5" customHeight="1">
      <c r="A44" s="1"/>
      <c r="B44" s="10" t="s">
        <v>107</v>
      </c>
      <c r="C44" s="18"/>
      <c r="D44" s="19">
        <f t="shared" si="13"/>
        <v>187</v>
      </c>
      <c r="E44" s="19">
        <v>0</v>
      </c>
      <c r="F44" s="19">
        <v>1</v>
      </c>
      <c r="G44" s="19">
        <v>25</v>
      </c>
      <c r="H44" s="19">
        <v>21</v>
      </c>
      <c r="I44" s="19">
        <v>99</v>
      </c>
      <c r="J44" s="19">
        <v>37</v>
      </c>
      <c r="K44" s="19">
        <v>1</v>
      </c>
      <c r="L44" s="19">
        <v>2</v>
      </c>
      <c r="M44" s="19">
        <v>0</v>
      </c>
      <c r="N44" s="19">
        <v>0</v>
      </c>
      <c r="O44" s="19">
        <v>1</v>
      </c>
      <c r="P44" s="19">
        <v>0</v>
      </c>
      <c r="R44" s="1"/>
      <c r="S44" s="10" t="s">
        <v>108</v>
      </c>
      <c r="T44" s="18"/>
      <c r="U44" s="19">
        <f t="shared" si="8"/>
        <v>119</v>
      </c>
      <c r="V44" s="19">
        <v>0</v>
      </c>
      <c r="W44" s="19">
        <v>1</v>
      </c>
      <c r="X44" s="19">
        <v>16</v>
      </c>
      <c r="Y44" s="19">
        <v>13</v>
      </c>
      <c r="Z44" s="19">
        <v>49</v>
      </c>
      <c r="AA44" s="19">
        <v>31</v>
      </c>
      <c r="AB44" s="19">
        <v>9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</row>
    <row r="45" spans="1:33" ht="13.5" customHeight="1">
      <c r="A45" s="1"/>
      <c r="B45" s="10" t="s">
        <v>109</v>
      </c>
      <c r="C45" s="18"/>
      <c r="D45" s="19">
        <f t="shared" si="13"/>
        <v>329</v>
      </c>
      <c r="E45" s="19">
        <v>0</v>
      </c>
      <c r="F45" s="19">
        <v>0</v>
      </c>
      <c r="G45" s="19">
        <v>66</v>
      </c>
      <c r="H45" s="19">
        <v>43</v>
      </c>
      <c r="I45" s="19">
        <v>133</v>
      </c>
      <c r="J45" s="19">
        <v>72</v>
      </c>
      <c r="K45" s="19">
        <v>11</v>
      </c>
      <c r="L45" s="19">
        <v>4</v>
      </c>
      <c r="M45" s="19">
        <v>0</v>
      </c>
      <c r="N45" s="19">
        <v>0</v>
      </c>
      <c r="O45" s="19">
        <v>0</v>
      </c>
      <c r="P45" s="19">
        <v>0</v>
      </c>
      <c r="R45" s="39" t="s">
        <v>110</v>
      </c>
      <c r="S45" s="39"/>
      <c r="T45" s="20"/>
      <c r="U45" s="24">
        <f t="shared" si="8"/>
        <v>259</v>
      </c>
      <c r="V45" s="24">
        <f>SUM(V46:V49)</f>
        <v>3</v>
      </c>
      <c r="W45" s="24">
        <f aca="true" t="shared" si="14" ref="W45:AG45">SUM(W46:W49)</f>
        <v>1</v>
      </c>
      <c r="X45" s="24">
        <f t="shared" si="14"/>
        <v>113</v>
      </c>
      <c r="Y45" s="24">
        <f t="shared" si="14"/>
        <v>28</v>
      </c>
      <c r="Z45" s="24">
        <f t="shared" si="14"/>
        <v>69</v>
      </c>
      <c r="AA45" s="24">
        <f t="shared" si="14"/>
        <v>21</v>
      </c>
      <c r="AB45" s="24">
        <f t="shared" si="14"/>
        <v>5</v>
      </c>
      <c r="AC45" s="24">
        <f t="shared" si="14"/>
        <v>15</v>
      </c>
      <c r="AD45" s="24">
        <f t="shared" si="14"/>
        <v>0</v>
      </c>
      <c r="AE45" s="24">
        <f t="shared" si="14"/>
        <v>1</v>
      </c>
      <c r="AF45" s="24">
        <f t="shared" si="14"/>
        <v>2</v>
      </c>
      <c r="AG45" s="24">
        <f t="shared" si="14"/>
        <v>1</v>
      </c>
    </row>
    <row r="46" spans="1:33" ht="13.5" customHeight="1">
      <c r="A46" s="1"/>
      <c r="B46" s="10" t="s">
        <v>111</v>
      </c>
      <c r="C46" s="18"/>
      <c r="D46" s="19">
        <f t="shared" si="13"/>
        <v>56</v>
      </c>
      <c r="E46" s="19">
        <v>0</v>
      </c>
      <c r="F46" s="19">
        <v>1</v>
      </c>
      <c r="G46" s="19">
        <v>11</v>
      </c>
      <c r="H46" s="19">
        <v>9</v>
      </c>
      <c r="I46" s="19">
        <v>29</v>
      </c>
      <c r="J46" s="19">
        <v>5</v>
      </c>
      <c r="K46" s="19">
        <v>1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R46" s="1"/>
      <c r="S46" s="10" t="s">
        <v>112</v>
      </c>
      <c r="T46" s="18"/>
      <c r="U46" s="19">
        <f t="shared" si="8"/>
        <v>5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1</v>
      </c>
      <c r="AD46" s="19">
        <v>0</v>
      </c>
      <c r="AE46" s="19">
        <v>1</v>
      </c>
      <c r="AF46" s="19">
        <v>2</v>
      </c>
      <c r="AG46" s="19">
        <v>1</v>
      </c>
    </row>
    <row r="47" spans="1:33" ht="13.5" customHeight="1">
      <c r="A47" s="1"/>
      <c r="B47" s="10" t="s">
        <v>113</v>
      </c>
      <c r="C47" s="18"/>
      <c r="D47" s="19">
        <f t="shared" si="13"/>
        <v>132</v>
      </c>
      <c r="E47" s="19">
        <v>0</v>
      </c>
      <c r="F47" s="19">
        <v>0</v>
      </c>
      <c r="G47" s="19">
        <v>45</v>
      </c>
      <c r="H47" s="19">
        <v>12</v>
      </c>
      <c r="I47" s="19">
        <v>56</v>
      </c>
      <c r="J47" s="19">
        <v>15</v>
      </c>
      <c r="K47" s="19">
        <v>1</v>
      </c>
      <c r="L47" s="19">
        <v>3</v>
      </c>
      <c r="M47" s="19">
        <v>0</v>
      </c>
      <c r="N47" s="19">
        <v>0</v>
      </c>
      <c r="O47" s="19">
        <v>0</v>
      </c>
      <c r="P47" s="19">
        <v>0</v>
      </c>
      <c r="R47" s="1"/>
      <c r="S47" s="10" t="s">
        <v>114</v>
      </c>
      <c r="T47" s="18"/>
      <c r="U47" s="19">
        <f t="shared" si="8"/>
        <v>65</v>
      </c>
      <c r="V47" s="19">
        <v>0</v>
      </c>
      <c r="W47" s="19">
        <v>1</v>
      </c>
      <c r="X47" s="19">
        <v>17</v>
      </c>
      <c r="Y47" s="19">
        <v>7</v>
      </c>
      <c r="Z47" s="19">
        <v>22</v>
      </c>
      <c r="AA47" s="19">
        <v>11</v>
      </c>
      <c r="AB47" s="19">
        <v>3</v>
      </c>
      <c r="AC47" s="19">
        <v>4</v>
      </c>
      <c r="AD47" s="19">
        <v>0</v>
      </c>
      <c r="AE47" s="19">
        <v>0</v>
      </c>
      <c r="AF47" s="19">
        <v>0</v>
      </c>
      <c r="AG47" s="19">
        <v>0</v>
      </c>
    </row>
    <row r="48" spans="1:33" ht="13.5" customHeight="1">
      <c r="A48" s="1"/>
      <c r="B48" s="10" t="s">
        <v>115</v>
      </c>
      <c r="C48" s="18"/>
      <c r="D48" s="19">
        <f t="shared" si="13"/>
        <v>436</v>
      </c>
      <c r="E48" s="19">
        <v>0</v>
      </c>
      <c r="F48" s="19">
        <v>0</v>
      </c>
      <c r="G48" s="19">
        <v>94</v>
      </c>
      <c r="H48" s="19">
        <v>50</v>
      </c>
      <c r="I48" s="19">
        <v>199</v>
      </c>
      <c r="J48" s="19">
        <v>79</v>
      </c>
      <c r="K48" s="19">
        <v>9</v>
      </c>
      <c r="L48" s="19">
        <v>5</v>
      </c>
      <c r="M48" s="19">
        <v>0</v>
      </c>
      <c r="N48" s="19">
        <v>0</v>
      </c>
      <c r="O48" s="19">
        <v>0</v>
      </c>
      <c r="P48" s="19">
        <v>0</v>
      </c>
      <c r="R48" s="1"/>
      <c r="S48" s="10" t="s">
        <v>116</v>
      </c>
      <c r="T48" s="18"/>
      <c r="U48" s="19">
        <f t="shared" si="8"/>
        <v>11</v>
      </c>
      <c r="V48" s="19">
        <v>0</v>
      </c>
      <c r="W48" s="19">
        <v>0</v>
      </c>
      <c r="X48" s="19">
        <v>1</v>
      </c>
      <c r="Y48" s="19">
        <v>0</v>
      </c>
      <c r="Z48" s="19">
        <v>0</v>
      </c>
      <c r="AA48" s="19">
        <v>2</v>
      </c>
      <c r="AB48" s="19">
        <v>0</v>
      </c>
      <c r="AC48" s="19">
        <v>8</v>
      </c>
      <c r="AD48" s="19">
        <v>0</v>
      </c>
      <c r="AE48" s="19">
        <v>0</v>
      </c>
      <c r="AF48" s="19">
        <v>0</v>
      </c>
      <c r="AG48" s="19">
        <v>0</v>
      </c>
    </row>
    <row r="49" spans="1:33" ht="13.5" customHeight="1">
      <c r="A49" s="1"/>
      <c r="B49" s="10" t="s">
        <v>117</v>
      </c>
      <c r="C49" s="18"/>
      <c r="D49" s="19">
        <f t="shared" si="13"/>
        <v>109</v>
      </c>
      <c r="E49" s="19">
        <v>0</v>
      </c>
      <c r="F49" s="19">
        <v>1</v>
      </c>
      <c r="G49" s="19">
        <v>12</v>
      </c>
      <c r="H49" s="19">
        <v>11</v>
      </c>
      <c r="I49" s="19">
        <v>58</v>
      </c>
      <c r="J49" s="19">
        <v>17</v>
      </c>
      <c r="K49" s="19">
        <v>7</v>
      </c>
      <c r="L49" s="19">
        <v>3</v>
      </c>
      <c r="M49" s="19">
        <v>0</v>
      </c>
      <c r="N49" s="19">
        <v>0</v>
      </c>
      <c r="O49" s="19">
        <v>0</v>
      </c>
      <c r="P49" s="19">
        <v>0</v>
      </c>
      <c r="R49" s="1"/>
      <c r="S49" s="27" t="s">
        <v>118</v>
      </c>
      <c r="T49" s="18"/>
      <c r="U49" s="19">
        <f t="shared" si="8"/>
        <v>178</v>
      </c>
      <c r="V49" s="19">
        <v>3</v>
      </c>
      <c r="W49" s="19">
        <v>0</v>
      </c>
      <c r="X49" s="19">
        <v>95</v>
      </c>
      <c r="Y49" s="19">
        <v>21</v>
      </c>
      <c r="Z49" s="19">
        <v>47</v>
      </c>
      <c r="AA49" s="19">
        <v>8</v>
      </c>
      <c r="AB49" s="19">
        <v>2</v>
      </c>
      <c r="AC49" s="19">
        <v>2</v>
      </c>
      <c r="AD49" s="19">
        <v>0</v>
      </c>
      <c r="AE49" s="19">
        <v>0</v>
      </c>
      <c r="AF49" s="19">
        <v>0</v>
      </c>
      <c r="AG49" s="19">
        <v>0</v>
      </c>
    </row>
    <row r="50" spans="1:33" ht="13.5" customHeight="1">
      <c r="A50" s="1"/>
      <c r="B50" s="10" t="s">
        <v>119</v>
      </c>
      <c r="C50" s="18"/>
      <c r="D50" s="19">
        <f t="shared" si="13"/>
        <v>29</v>
      </c>
      <c r="E50" s="19">
        <v>0</v>
      </c>
      <c r="F50" s="19">
        <v>0</v>
      </c>
      <c r="G50" s="19">
        <v>9</v>
      </c>
      <c r="H50" s="19">
        <v>7</v>
      </c>
      <c r="I50" s="19">
        <v>11</v>
      </c>
      <c r="J50" s="19">
        <v>2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R50" s="39" t="s">
        <v>120</v>
      </c>
      <c r="S50" s="39"/>
      <c r="T50" s="20"/>
      <c r="U50" s="24">
        <f t="shared" si="8"/>
        <v>1363</v>
      </c>
      <c r="V50" s="24">
        <v>4</v>
      </c>
      <c r="W50" s="24">
        <v>1</v>
      </c>
      <c r="X50" s="24">
        <v>572</v>
      </c>
      <c r="Y50" s="24">
        <v>172</v>
      </c>
      <c r="Z50" s="24">
        <v>420</v>
      </c>
      <c r="AA50" s="24">
        <v>117</v>
      </c>
      <c r="AB50" s="24">
        <v>48</v>
      </c>
      <c r="AC50" s="24">
        <v>20</v>
      </c>
      <c r="AD50" s="24">
        <v>5</v>
      </c>
      <c r="AE50" s="24">
        <v>3</v>
      </c>
      <c r="AF50" s="24">
        <v>0</v>
      </c>
      <c r="AG50" s="24">
        <v>1</v>
      </c>
    </row>
    <row r="51" spans="1:33" ht="13.5" customHeight="1">
      <c r="A51" s="1"/>
      <c r="B51" s="10" t="s">
        <v>121</v>
      </c>
      <c r="C51" s="18"/>
      <c r="D51" s="19">
        <f t="shared" si="13"/>
        <v>461</v>
      </c>
      <c r="E51" s="19">
        <v>0</v>
      </c>
      <c r="F51" s="19">
        <v>0</v>
      </c>
      <c r="G51" s="19">
        <v>82</v>
      </c>
      <c r="H51" s="19">
        <v>54</v>
      </c>
      <c r="I51" s="19">
        <v>240</v>
      </c>
      <c r="J51" s="19">
        <v>70</v>
      </c>
      <c r="K51" s="19">
        <v>14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R51" s="39" t="s">
        <v>122</v>
      </c>
      <c r="S51" s="39"/>
      <c r="T51" s="20"/>
      <c r="U51" s="24">
        <f t="shared" si="8"/>
        <v>44</v>
      </c>
      <c r="V51" s="24">
        <v>1</v>
      </c>
      <c r="W51" s="24">
        <v>1</v>
      </c>
      <c r="X51" s="24">
        <v>17</v>
      </c>
      <c r="Y51" s="24">
        <v>1</v>
      </c>
      <c r="Z51" s="24">
        <v>6</v>
      </c>
      <c r="AA51" s="24">
        <v>10</v>
      </c>
      <c r="AB51" s="24">
        <v>6</v>
      </c>
      <c r="AC51" s="24">
        <v>2</v>
      </c>
      <c r="AD51" s="24">
        <v>0</v>
      </c>
      <c r="AE51" s="24">
        <v>0</v>
      </c>
      <c r="AF51" s="24">
        <v>0</v>
      </c>
      <c r="AG51" s="24">
        <v>0</v>
      </c>
    </row>
    <row r="52" spans="1:33" ht="13.5" customHeight="1">
      <c r="A52" s="39" t="s">
        <v>123</v>
      </c>
      <c r="B52" s="39"/>
      <c r="C52" s="20"/>
      <c r="D52" s="24">
        <f>SUM(E52:P52)</f>
        <v>3087</v>
      </c>
      <c r="E52" s="24">
        <f>SUM(E53,V6:V12)</f>
        <v>9</v>
      </c>
      <c r="F52" s="24">
        <f aca="true" t="shared" si="15" ref="F52:P52">SUM(F53,W6:W12)</f>
        <v>4</v>
      </c>
      <c r="G52" s="24">
        <f t="shared" si="15"/>
        <v>1195</v>
      </c>
      <c r="H52" s="24">
        <f t="shared" si="15"/>
        <v>537</v>
      </c>
      <c r="I52" s="24">
        <f t="shared" si="15"/>
        <v>1010</v>
      </c>
      <c r="J52" s="24">
        <f t="shared" si="15"/>
        <v>241</v>
      </c>
      <c r="K52" s="24">
        <f t="shared" si="15"/>
        <v>74</v>
      </c>
      <c r="L52" s="24">
        <f t="shared" si="15"/>
        <v>15</v>
      </c>
      <c r="M52" s="24">
        <f t="shared" si="15"/>
        <v>2</v>
      </c>
      <c r="N52" s="24">
        <f t="shared" si="15"/>
        <v>0</v>
      </c>
      <c r="O52" s="24">
        <f t="shared" si="15"/>
        <v>0</v>
      </c>
      <c r="P52" s="24">
        <f t="shared" si="15"/>
        <v>0</v>
      </c>
      <c r="R52" s="29"/>
      <c r="S52" s="29"/>
      <c r="T52" s="35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1:33" ht="13.5" customHeight="1">
      <c r="A53" s="1"/>
      <c r="B53" s="10" t="s">
        <v>124</v>
      </c>
      <c r="C53" s="18"/>
      <c r="D53" s="19">
        <f t="shared" si="13"/>
        <v>778</v>
      </c>
      <c r="E53" s="19">
        <v>4</v>
      </c>
      <c r="F53" s="19">
        <v>4</v>
      </c>
      <c r="G53" s="19">
        <v>335</v>
      </c>
      <c r="H53" s="19">
        <v>138</v>
      </c>
      <c r="I53" s="19">
        <v>212</v>
      </c>
      <c r="J53" s="19">
        <v>58</v>
      </c>
      <c r="K53" s="19">
        <v>22</v>
      </c>
      <c r="L53" s="19">
        <v>5</v>
      </c>
      <c r="M53" s="19">
        <v>0</v>
      </c>
      <c r="N53" s="19">
        <v>0</v>
      </c>
      <c r="O53" s="19">
        <v>0</v>
      </c>
      <c r="P53" s="19">
        <v>0</v>
      </c>
      <c r="R53" s="37"/>
      <c r="S53" s="37"/>
      <c r="T53" s="37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ht="13.5" customHeight="1">
      <c r="A54" s="29"/>
      <c r="B54" s="29"/>
      <c r="C54" s="6"/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R54" s="1"/>
      <c r="S54" s="34"/>
      <c r="T54" s="34"/>
      <c r="U54" s="28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ht="13.5" customHeight="1">
      <c r="A55" s="1"/>
      <c r="B55" s="1"/>
      <c r="C55" s="10"/>
      <c r="D55" s="1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R55" s="1"/>
      <c r="S55" s="34"/>
      <c r="T55" s="34"/>
      <c r="U55" s="28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2:33" ht="13.5" customHeight="1">
      <c r="B56" s="1"/>
      <c r="C56" s="1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R56" s="53" t="s">
        <v>125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1:33" ht="12.75" customHeight="1">
      <c r="A57" s="1"/>
      <c r="B57" s="1"/>
      <c r="C57" s="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</row>
    <row r="58" spans="1:33" ht="10.5">
      <c r="A58" s="1"/>
      <c r="B58" s="1"/>
      <c r="C58" s="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mergeCells count="28">
    <mergeCell ref="G1:O1"/>
    <mergeCell ref="S1:Z1"/>
    <mergeCell ref="A3:C4"/>
    <mergeCell ref="D3:D4"/>
    <mergeCell ref="E3:P3"/>
    <mergeCell ref="R3:T4"/>
    <mergeCell ref="U3:U4"/>
    <mergeCell ref="V3:AG3"/>
    <mergeCell ref="A5:B5"/>
    <mergeCell ref="A6:B6"/>
    <mergeCell ref="A7:B7"/>
    <mergeCell ref="A8:B8"/>
    <mergeCell ref="A9:B9"/>
    <mergeCell ref="A10:B10"/>
    <mergeCell ref="A11:B11"/>
    <mergeCell ref="A12:B12"/>
    <mergeCell ref="R13:S13"/>
    <mergeCell ref="R16:S16"/>
    <mergeCell ref="R26:S26"/>
    <mergeCell ref="R34:S34"/>
    <mergeCell ref="R37:S37"/>
    <mergeCell ref="R40:S40"/>
    <mergeCell ref="A42:B42"/>
    <mergeCell ref="R45:S45"/>
    <mergeCell ref="R50:S50"/>
    <mergeCell ref="R51:S51"/>
    <mergeCell ref="A52:B52"/>
    <mergeCell ref="R56:AG58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2002-11-26T01:13:48Z</dcterms:created>
  <dcterms:modified xsi:type="dcterms:W3CDTF">2003-03-10T12:10:48Z</dcterms:modified>
  <cp:category/>
  <cp:version/>
  <cp:contentType/>
  <cp:contentStatus/>
</cp:coreProperties>
</file>