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740" tabRatio="891" activeTab="0"/>
  </bookViews>
  <sheets>
    <sheet name="237.1 h11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<sst xmlns="http://schemas.openxmlformats.org/spreadsheetml/2006/main" count="52" uniqueCount="45">
  <si>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平成8年</t>
  </si>
  <si>
    <r>
      <t>237</t>
    </r>
    <r>
      <rPr>
        <sz val="14"/>
        <rFont val="ＭＳ 明朝"/>
        <family val="1"/>
      </rPr>
      <t>民事訴訟の状況</t>
    </r>
  </si>
  <si>
    <t>237.1地方裁判所</t>
  </si>
  <si>
    <t>（単位　件）</t>
  </si>
  <si>
    <t>事　　　件</t>
  </si>
  <si>
    <t>受理</t>
  </si>
  <si>
    <t>既済</t>
  </si>
  <si>
    <t>未済</t>
  </si>
  <si>
    <t>事　　　　件</t>
  </si>
  <si>
    <t>総数</t>
  </si>
  <si>
    <t>旧受</t>
  </si>
  <si>
    <t>新受</t>
  </si>
  <si>
    <t>借地非訟</t>
  </si>
  <si>
    <t>商事非訟</t>
  </si>
  <si>
    <t>保全命令</t>
  </si>
  <si>
    <t>過料</t>
  </si>
  <si>
    <t>共助</t>
  </si>
  <si>
    <t>第一審通常訴訟</t>
  </si>
  <si>
    <t>人身保護</t>
  </si>
  <si>
    <t xml:space="preserve"> 〃 手形、小切手訴訟</t>
  </si>
  <si>
    <t>雑</t>
  </si>
  <si>
    <t xml:space="preserve"> 〃   行  政  訴  訟</t>
  </si>
  <si>
    <t>強制執行事件等</t>
  </si>
  <si>
    <t>控訴審通常訴訟</t>
  </si>
  <si>
    <t>事情届</t>
  </si>
  <si>
    <t>飛躍上告受理</t>
  </si>
  <si>
    <t>強制執行</t>
  </si>
  <si>
    <t>上告受理</t>
  </si>
  <si>
    <t>担保権実行</t>
  </si>
  <si>
    <t>再（訴　　訟）審</t>
  </si>
  <si>
    <t>破産</t>
  </si>
  <si>
    <t>小　　　　計</t>
  </si>
  <si>
    <t>和議</t>
  </si>
  <si>
    <t>抗告</t>
  </si>
  <si>
    <t>会社更生</t>
  </si>
  <si>
    <t>再（抗　　告）審</t>
  </si>
  <si>
    <t>会社整理</t>
  </si>
  <si>
    <t>抗告受理</t>
  </si>
  <si>
    <t>特別清算</t>
  </si>
  <si>
    <t>民事非訟</t>
  </si>
  <si>
    <t>資料　富山地方裁判所</t>
  </si>
  <si>
    <t>平成7年</t>
  </si>
  <si>
    <t>平成9年</t>
  </si>
  <si>
    <t>平成10年</t>
  </si>
  <si>
    <t>平成11年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</si>
</sst>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</numFmts>
  <fonts count="9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76" fontId="1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176" fontId="1" fillId="0" borderId="7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distributed" vertical="center"/>
    </xf>
    <xf numFmtId="181" fontId="1" fillId="0" borderId="0" xfId="0" applyNumberFormat="1" applyFont="1" applyBorder="1" applyAlignment="1">
      <alignment horizontal="distributed" vertical="center"/>
    </xf>
    <xf numFmtId="180" fontId="1" fillId="0" borderId="0" xfId="0" applyNumberFormat="1" applyFont="1" applyBorder="1" applyAlignment="1">
      <alignment horizontal="distributed" vertical="center"/>
    </xf>
    <xf numFmtId="181" fontId="1" fillId="0" borderId="0" xfId="0" applyNumberFormat="1" applyFont="1" applyAlignment="1">
      <alignment horizontal="distributed" vertical="center"/>
    </xf>
    <xf numFmtId="181" fontId="1" fillId="0" borderId="0" xfId="0" applyNumberFormat="1" applyFont="1" applyBorder="1" applyAlignment="1">
      <alignment horizontal="distributed" vertical="center"/>
    </xf>
    <xf numFmtId="180" fontId="1" fillId="0" borderId="5" xfId="0" applyNumberFormat="1" applyFont="1" applyBorder="1" applyAlignment="1">
      <alignment horizontal="distributed" vertical="center"/>
    </xf>
    <xf numFmtId="180" fontId="3" fillId="0" borderId="5" xfId="0" applyNumberFormat="1" applyFont="1" applyBorder="1" applyAlignment="1">
      <alignment horizontal="distributed" vertical="center"/>
    </xf>
    <xf numFmtId="176" fontId="1" fillId="0" borderId="4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182" fontId="1" fillId="0" borderId="0" xfId="0" applyNumberFormat="1" applyFont="1" applyBorder="1" applyAlignment="1">
      <alignment horizontal="right" vertical="center"/>
    </xf>
    <xf numFmtId="182" fontId="1" fillId="0" borderId="8" xfId="0" applyNumberFormat="1" applyFont="1" applyBorder="1" applyAlignment="1">
      <alignment horizontal="right" vertical="center"/>
    </xf>
    <xf numFmtId="182" fontId="3" fillId="0" borderId="0" xfId="0" applyNumberFormat="1" applyFont="1" applyBorder="1" applyAlignment="1">
      <alignment horizontal="right" vertical="center"/>
    </xf>
    <xf numFmtId="182" fontId="3" fillId="0" borderId="8" xfId="0" applyNumberFormat="1" applyFont="1" applyBorder="1" applyAlignment="1">
      <alignment horizontal="right" vertical="center"/>
    </xf>
    <xf numFmtId="182" fontId="1" fillId="0" borderId="0" xfId="0" applyNumberFormat="1" applyFont="1" applyBorder="1" applyAlignment="1" quotePrefix="1">
      <alignment horizontal="right" vertical="center"/>
    </xf>
    <xf numFmtId="181" fontId="1" fillId="0" borderId="9" xfId="0" applyNumberFormat="1" applyFont="1" applyBorder="1" applyAlignment="1">
      <alignment horizontal="distributed" vertical="center"/>
    </xf>
    <xf numFmtId="0" fontId="1" fillId="0" borderId="2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distributed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181" fontId="1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181" fontId="3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14</xdr:row>
      <xdr:rowOff>57150</xdr:rowOff>
    </xdr:from>
    <xdr:to>
      <xdr:col>9</xdr:col>
      <xdr:colOff>161925</xdr:colOff>
      <xdr:row>16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3267075" y="2085975"/>
          <a:ext cx="47625" cy="2952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14</xdr:row>
      <xdr:rowOff>57150</xdr:rowOff>
    </xdr:from>
    <xdr:to>
      <xdr:col>9</xdr:col>
      <xdr:colOff>161925</xdr:colOff>
      <xdr:row>16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3267075" y="2085975"/>
          <a:ext cx="47625" cy="2952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workbookViewId="0" topLeftCell="A1">
      <selection activeCell="B1" sqref="B1"/>
    </sheetView>
  </sheetViews>
  <sheetFormatPr defaultColWidth="9.00390625" defaultRowHeight="13.5"/>
  <cols>
    <col min="1" max="1" width="0.6171875" style="1" customWidth="1"/>
    <col min="2" max="2" width="13.125" style="1" customWidth="1"/>
    <col min="3" max="3" width="0.6171875" style="1" customWidth="1"/>
    <col min="4" max="4" width="5.375" style="1" customWidth="1"/>
    <col min="5" max="8" width="5.25390625" style="1" customWidth="1"/>
    <col min="9" max="9" width="0.6171875" style="1" customWidth="1"/>
    <col min="10" max="10" width="2.625" style="1" customWidth="1"/>
    <col min="11" max="11" width="11.125" style="1" customWidth="1"/>
    <col min="12" max="12" width="0.6171875" style="1" customWidth="1"/>
    <col min="13" max="16" width="5.25390625" style="1" customWidth="1"/>
    <col min="17" max="17" width="5.375" style="1" customWidth="1"/>
    <col min="18" max="18" width="2.25390625" style="5" customWidth="1"/>
    <col min="19" max="19" width="1.625" style="1" customWidth="1"/>
    <col min="20" max="20" width="1.4921875" style="1" customWidth="1"/>
    <col min="21" max="16384" width="8.875" style="1" customWidth="1"/>
  </cols>
  <sheetData>
    <row r="1" spans="5:13" ht="20.25" customHeight="1">
      <c r="E1" s="51" t="s">
        <v>1</v>
      </c>
      <c r="F1" s="52"/>
      <c r="G1" s="52"/>
      <c r="H1" s="52"/>
      <c r="I1" s="52"/>
      <c r="J1" s="52"/>
      <c r="K1" s="52"/>
      <c r="L1" s="52"/>
      <c r="M1" s="52"/>
    </row>
    <row r="2" spans="2:17" ht="13.5" customHeight="1">
      <c r="B2" s="5"/>
      <c r="C2" s="5"/>
      <c r="D2" s="5"/>
      <c r="E2" s="50" t="s">
        <v>2</v>
      </c>
      <c r="F2" s="36"/>
      <c r="G2" s="36"/>
      <c r="H2" s="36"/>
      <c r="I2" s="36"/>
      <c r="J2" s="36"/>
      <c r="K2" s="36"/>
      <c r="L2" s="36"/>
      <c r="M2" s="36"/>
      <c r="Q2" s="12" t="s">
        <v>3</v>
      </c>
    </row>
    <row r="3" spans="1:13" ht="3" customHeight="1">
      <c r="A3" s="5"/>
      <c r="B3" s="5"/>
      <c r="C3" s="5"/>
      <c r="D3" s="5"/>
      <c r="E3" s="5"/>
      <c r="F3" s="5"/>
      <c r="G3" s="13"/>
      <c r="H3" s="13"/>
      <c r="I3" s="13"/>
      <c r="J3" s="13"/>
      <c r="K3" s="13"/>
      <c r="L3" s="13"/>
      <c r="M3" s="12"/>
    </row>
    <row r="4" spans="1:18" s="19" customFormat="1" ht="18" customHeight="1">
      <c r="A4" s="39" t="s">
        <v>4</v>
      </c>
      <c r="B4" s="55"/>
      <c r="C4" s="56"/>
      <c r="D4" s="43" t="s">
        <v>5</v>
      </c>
      <c r="E4" s="44"/>
      <c r="F4" s="45"/>
      <c r="G4" s="37" t="s">
        <v>6</v>
      </c>
      <c r="H4" s="46" t="s">
        <v>7</v>
      </c>
      <c r="I4" s="59" t="s">
        <v>8</v>
      </c>
      <c r="J4" s="55"/>
      <c r="K4" s="55"/>
      <c r="L4" s="56"/>
      <c r="M4" s="43" t="s">
        <v>5</v>
      </c>
      <c r="N4" s="44"/>
      <c r="O4" s="45"/>
      <c r="P4" s="37" t="s">
        <v>6</v>
      </c>
      <c r="Q4" s="39" t="s">
        <v>7</v>
      </c>
      <c r="R4" s="13"/>
    </row>
    <row r="5" spans="1:18" s="19" customFormat="1" ht="18" customHeight="1">
      <c r="A5" s="57"/>
      <c r="B5" s="57"/>
      <c r="C5" s="58"/>
      <c r="D5" s="6" t="s">
        <v>9</v>
      </c>
      <c r="E5" s="6" t="s">
        <v>10</v>
      </c>
      <c r="F5" s="6" t="s">
        <v>11</v>
      </c>
      <c r="G5" s="38"/>
      <c r="H5" s="47"/>
      <c r="I5" s="60"/>
      <c r="J5" s="57"/>
      <c r="K5" s="57"/>
      <c r="L5" s="58"/>
      <c r="M5" s="6" t="s">
        <v>9</v>
      </c>
      <c r="N5" s="6" t="s">
        <v>10</v>
      </c>
      <c r="O5" s="6" t="s">
        <v>11</v>
      </c>
      <c r="P5" s="38"/>
      <c r="Q5" s="40"/>
      <c r="R5" s="13"/>
    </row>
    <row r="6" spans="2:18" s="19" customFormat="1" ht="3" customHeight="1">
      <c r="B6" s="3"/>
      <c r="C6" s="4"/>
      <c r="D6" s="3"/>
      <c r="E6" s="3"/>
      <c r="F6" s="3"/>
      <c r="G6" s="3"/>
      <c r="H6" s="16"/>
      <c r="I6" s="3"/>
      <c r="J6" s="3"/>
      <c r="K6" s="3"/>
      <c r="L6" s="4"/>
      <c r="M6" s="3"/>
      <c r="N6" s="13"/>
      <c r="R6" s="13"/>
    </row>
    <row r="7" spans="2:18" s="19" customFormat="1" ht="10.5" customHeight="1">
      <c r="B7" s="10" t="s">
        <v>41</v>
      </c>
      <c r="C7" s="7"/>
      <c r="D7" s="28">
        <v>7118</v>
      </c>
      <c r="E7" s="28">
        <v>2473</v>
      </c>
      <c r="F7" s="28">
        <v>4645</v>
      </c>
      <c r="G7" s="28">
        <v>4639</v>
      </c>
      <c r="H7" s="29">
        <v>2479</v>
      </c>
      <c r="I7" s="22"/>
      <c r="J7" s="41" t="s">
        <v>12</v>
      </c>
      <c r="K7" s="42"/>
      <c r="L7" s="24"/>
      <c r="M7" s="28">
        <v>2</v>
      </c>
      <c r="N7" s="28">
        <v>0</v>
      </c>
      <c r="O7" s="28">
        <v>2</v>
      </c>
      <c r="P7" s="28">
        <v>0</v>
      </c>
      <c r="Q7" s="28">
        <v>2</v>
      </c>
      <c r="R7" s="13"/>
    </row>
    <row r="8" spans="2:18" s="19" customFormat="1" ht="10.5" customHeight="1">
      <c r="B8" s="10" t="s">
        <v>0</v>
      </c>
      <c r="C8" s="7"/>
      <c r="D8" s="28">
        <v>7425</v>
      </c>
      <c r="E8" s="28">
        <v>2479</v>
      </c>
      <c r="F8" s="28">
        <v>4946</v>
      </c>
      <c r="G8" s="28">
        <v>4812</v>
      </c>
      <c r="H8" s="29">
        <v>2613</v>
      </c>
      <c r="I8" s="22"/>
      <c r="J8" s="41" t="s">
        <v>13</v>
      </c>
      <c r="K8" s="42"/>
      <c r="L8" s="24"/>
      <c r="M8" s="28">
        <v>55</v>
      </c>
      <c r="N8" s="28">
        <v>1</v>
      </c>
      <c r="O8" s="28">
        <v>54</v>
      </c>
      <c r="P8" s="28">
        <v>54</v>
      </c>
      <c r="Q8" s="28">
        <v>1</v>
      </c>
      <c r="R8" s="13"/>
    </row>
    <row r="9" spans="2:18" s="19" customFormat="1" ht="10.5" customHeight="1">
      <c r="B9" s="10" t="s">
        <v>42</v>
      </c>
      <c r="C9" s="7"/>
      <c r="D9" s="28">
        <v>7500</v>
      </c>
      <c r="E9" s="28">
        <v>2613</v>
      </c>
      <c r="F9" s="28">
        <v>4887</v>
      </c>
      <c r="G9" s="28">
        <v>4827</v>
      </c>
      <c r="H9" s="29">
        <v>2673</v>
      </c>
      <c r="I9" s="22"/>
      <c r="J9" s="41" t="s">
        <v>14</v>
      </c>
      <c r="K9" s="42"/>
      <c r="L9" s="24"/>
      <c r="M9" s="28">
        <v>206</v>
      </c>
      <c r="N9" s="28">
        <v>4</v>
      </c>
      <c r="O9" s="28">
        <v>202</v>
      </c>
      <c r="P9" s="28">
        <v>196</v>
      </c>
      <c r="Q9" s="28">
        <v>10</v>
      </c>
      <c r="R9" s="13"/>
    </row>
    <row r="10" spans="2:18" s="19" customFormat="1" ht="10.5" customHeight="1">
      <c r="B10" s="10" t="s">
        <v>43</v>
      </c>
      <c r="C10" s="7"/>
      <c r="D10" s="28">
        <v>8372</v>
      </c>
      <c r="E10" s="28">
        <v>2673</v>
      </c>
      <c r="F10" s="28">
        <v>5699</v>
      </c>
      <c r="G10" s="28">
        <v>5229</v>
      </c>
      <c r="H10" s="29">
        <v>3143</v>
      </c>
      <c r="I10" s="22"/>
      <c r="J10" s="41" t="s">
        <v>15</v>
      </c>
      <c r="K10" s="42"/>
      <c r="L10" s="24"/>
      <c r="M10" s="28">
        <v>503</v>
      </c>
      <c r="N10" s="28">
        <v>70</v>
      </c>
      <c r="O10" s="28">
        <v>433</v>
      </c>
      <c r="P10" s="28">
        <v>398</v>
      </c>
      <c r="Q10" s="28">
        <v>105</v>
      </c>
      <c r="R10" s="13"/>
    </row>
    <row r="11" spans="2:18" s="19" customFormat="1" ht="10.5" customHeight="1">
      <c r="B11" s="35" t="s">
        <v>44</v>
      </c>
      <c r="C11" s="8"/>
      <c r="D11" s="30">
        <f>D19+M23</f>
        <v>9199</v>
      </c>
      <c r="E11" s="30">
        <f>E19+N23</f>
        <v>3143</v>
      </c>
      <c r="F11" s="30">
        <f>F19+O23</f>
        <v>6056</v>
      </c>
      <c r="G11" s="30">
        <f>G19+P23</f>
        <v>5578</v>
      </c>
      <c r="H11" s="31">
        <f>H19+Q23</f>
        <v>3621</v>
      </c>
      <c r="I11" s="33"/>
      <c r="J11" s="41" t="s">
        <v>16</v>
      </c>
      <c r="K11" s="42"/>
      <c r="L11" s="24"/>
      <c r="M11" s="28">
        <v>10</v>
      </c>
      <c r="N11" s="28">
        <v>0</v>
      </c>
      <c r="O11" s="28">
        <v>10</v>
      </c>
      <c r="P11" s="28">
        <v>9</v>
      </c>
      <c r="Q11" s="28">
        <v>1</v>
      </c>
      <c r="R11" s="13"/>
    </row>
    <row r="12" spans="2:18" s="19" customFormat="1" ht="10.5" customHeight="1">
      <c r="B12" s="10" t="s">
        <v>17</v>
      </c>
      <c r="C12" s="7"/>
      <c r="D12" s="28">
        <v>1083</v>
      </c>
      <c r="E12" s="28">
        <v>450</v>
      </c>
      <c r="F12" s="28">
        <v>633</v>
      </c>
      <c r="G12" s="28">
        <v>637</v>
      </c>
      <c r="H12" s="29">
        <v>446</v>
      </c>
      <c r="I12" s="23"/>
      <c r="J12" s="41" t="s">
        <v>18</v>
      </c>
      <c r="K12" s="42"/>
      <c r="L12" s="24"/>
      <c r="M12" s="28">
        <v>1</v>
      </c>
      <c r="N12" s="28">
        <v>0</v>
      </c>
      <c r="O12" s="28">
        <v>1</v>
      </c>
      <c r="P12" s="28">
        <v>1</v>
      </c>
      <c r="Q12" s="28">
        <v>0</v>
      </c>
      <c r="R12" s="28"/>
    </row>
    <row r="13" spans="2:18" s="19" customFormat="1" ht="10.5" customHeight="1">
      <c r="B13" s="27" t="s">
        <v>19</v>
      </c>
      <c r="C13" s="7"/>
      <c r="D13" s="28">
        <v>22</v>
      </c>
      <c r="E13" s="28">
        <v>3</v>
      </c>
      <c r="F13" s="28">
        <v>19</v>
      </c>
      <c r="G13" s="28">
        <v>15</v>
      </c>
      <c r="H13" s="29">
        <v>7</v>
      </c>
      <c r="I13" s="23"/>
      <c r="J13" s="41" t="s">
        <v>20</v>
      </c>
      <c r="K13" s="42"/>
      <c r="L13" s="24"/>
      <c r="M13" s="28">
        <v>2230</v>
      </c>
      <c r="N13" s="28">
        <v>457</v>
      </c>
      <c r="O13" s="28">
        <v>1773</v>
      </c>
      <c r="P13" s="28">
        <v>1754</v>
      </c>
      <c r="Q13" s="28">
        <v>476</v>
      </c>
      <c r="R13" s="13"/>
    </row>
    <row r="14" spans="2:18" s="19" customFormat="1" ht="10.5" customHeight="1">
      <c r="B14" s="27" t="s">
        <v>21</v>
      </c>
      <c r="C14" s="7"/>
      <c r="D14" s="28">
        <v>17</v>
      </c>
      <c r="E14" s="28">
        <v>13</v>
      </c>
      <c r="F14" s="28">
        <v>4</v>
      </c>
      <c r="G14" s="28">
        <v>5</v>
      </c>
      <c r="H14" s="29">
        <v>12</v>
      </c>
      <c r="I14" s="23"/>
      <c r="J14" s="41" t="s">
        <v>22</v>
      </c>
      <c r="K14" s="42"/>
      <c r="L14" s="24"/>
      <c r="M14" s="28">
        <f>SUM(M15:M17)</f>
        <v>3692</v>
      </c>
      <c r="N14" s="28">
        <f>SUM(N15:N17)</f>
        <v>1513</v>
      </c>
      <c r="O14" s="28">
        <f>SUM(O15:O17)</f>
        <v>2179</v>
      </c>
      <c r="P14" s="28">
        <f>SUM(P15:P17)</f>
        <v>1766</v>
      </c>
      <c r="Q14" s="28">
        <f>SUM(Q15:Q17)</f>
        <v>1926</v>
      </c>
      <c r="R14" s="13"/>
    </row>
    <row r="15" spans="2:18" s="19" customFormat="1" ht="10.5" customHeight="1">
      <c r="B15" s="10" t="s">
        <v>23</v>
      </c>
      <c r="C15" s="7"/>
      <c r="D15" s="28">
        <v>18</v>
      </c>
      <c r="E15" s="28">
        <v>4</v>
      </c>
      <c r="F15" s="28">
        <v>14</v>
      </c>
      <c r="G15" s="28">
        <v>13</v>
      </c>
      <c r="H15" s="29">
        <v>5</v>
      </c>
      <c r="I15" s="23"/>
      <c r="J15" s="20"/>
      <c r="K15" s="21" t="s">
        <v>24</v>
      </c>
      <c r="L15" s="24"/>
      <c r="M15" s="28">
        <v>681</v>
      </c>
      <c r="N15" s="28">
        <v>162</v>
      </c>
      <c r="O15" s="28">
        <v>519</v>
      </c>
      <c r="P15" s="28">
        <v>407</v>
      </c>
      <c r="Q15" s="28">
        <v>274</v>
      </c>
      <c r="R15" s="13"/>
    </row>
    <row r="16" spans="2:18" s="19" customFormat="1" ht="10.5" customHeight="1">
      <c r="B16" s="10" t="s">
        <v>25</v>
      </c>
      <c r="C16" s="7"/>
      <c r="D16" s="32">
        <v>0</v>
      </c>
      <c r="E16" s="28">
        <v>0</v>
      </c>
      <c r="F16" s="28">
        <v>0</v>
      </c>
      <c r="G16" s="28">
        <v>0</v>
      </c>
      <c r="H16" s="29">
        <v>0</v>
      </c>
      <c r="I16" s="23"/>
      <c r="J16" s="20"/>
      <c r="K16" s="21" t="s">
        <v>26</v>
      </c>
      <c r="L16" s="24"/>
      <c r="M16" s="28">
        <v>1626</v>
      </c>
      <c r="N16" s="28">
        <v>685</v>
      </c>
      <c r="O16" s="28">
        <v>941</v>
      </c>
      <c r="P16" s="28">
        <v>824</v>
      </c>
      <c r="Q16" s="28">
        <v>802</v>
      </c>
      <c r="R16" s="13"/>
    </row>
    <row r="17" spans="2:18" s="19" customFormat="1" ht="10.5" customHeight="1">
      <c r="B17" s="10" t="s">
        <v>27</v>
      </c>
      <c r="C17" s="7"/>
      <c r="D17" s="28">
        <v>4</v>
      </c>
      <c r="E17" s="28">
        <v>0</v>
      </c>
      <c r="F17" s="28">
        <v>4</v>
      </c>
      <c r="G17" s="28">
        <v>2</v>
      </c>
      <c r="H17" s="29">
        <v>2</v>
      </c>
      <c r="I17" s="23"/>
      <c r="J17" s="20"/>
      <c r="K17" s="21" t="s">
        <v>28</v>
      </c>
      <c r="L17" s="24"/>
      <c r="M17" s="28">
        <v>1385</v>
      </c>
      <c r="N17" s="28">
        <v>666</v>
      </c>
      <c r="O17" s="28">
        <v>719</v>
      </c>
      <c r="P17" s="28">
        <v>535</v>
      </c>
      <c r="Q17" s="28">
        <v>850</v>
      </c>
      <c r="R17" s="13"/>
    </row>
    <row r="18" spans="2:18" s="19" customFormat="1" ht="10.5" customHeight="1">
      <c r="B18" s="10" t="s">
        <v>29</v>
      </c>
      <c r="C18" s="7"/>
      <c r="D18" s="28">
        <v>1</v>
      </c>
      <c r="E18" s="28">
        <v>0</v>
      </c>
      <c r="F18" s="28">
        <v>1</v>
      </c>
      <c r="G18" s="28">
        <v>1</v>
      </c>
      <c r="H18" s="29">
        <v>0</v>
      </c>
      <c r="I18" s="23"/>
      <c r="J18" s="41" t="s">
        <v>30</v>
      </c>
      <c r="K18" s="42"/>
      <c r="L18" s="24"/>
      <c r="M18" s="28">
        <v>1321</v>
      </c>
      <c r="N18" s="28">
        <v>621</v>
      </c>
      <c r="O18" s="28">
        <v>700</v>
      </c>
      <c r="P18" s="28">
        <v>695</v>
      </c>
      <c r="Q18" s="28">
        <v>626</v>
      </c>
      <c r="R18" s="13"/>
    </row>
    <row r="19" spans="2:18" s="19" customFormat="1" ht="10.5" customHeight="1">
      <c r="B19" s="14" t="s">
        <v>31</v>
      </c>
      <c r="C19" s="8"/>
      <c r="D19" s="30">
        <f>SUM(D12:D18)</f>
        <v>1145</v>
      </c>
      <c r="E19" s="30">
        <f>SUM(E12:E18)</f>
        <v>470</v>
      </c>
      <c r="F19" s="30">
        <f>SUM(F12:F18)</f>
        <v>675</v>
      </c>
      <c r="G19" s="30">
        <f>SUM(G12:G18)</f>
        <v>673</v>
      </c>
      <c r="H19" s="31">
        <f>SUM(H12:H18)</f>
        <v>472</v>
      </c>
      <c r="I19" s="33"/>
      <c r="J19" s="41" t="s">
        <v>32</v>
      </c>
      <c r="K19" s="42"/>
      <c r="L19" s="24"/>
      <c r="M19" s="28">
        <v>5</v>
      </c>
      <c r="N19" s="28">
        <v>5</v>
      </c>
      <c r="O19" s="28">
        <v>0</v>
      </c>
      <c r="P19" s="28">
        <v>3</v>
      </c>
      <c r="Q19" s="28">
        <v>2</v>
      </c>
      <c r="R19" s="13"/>
    </row>
    <row r="20" spans="2:18" s="19" customFormat="1" ht="10.5" customHeight="1">
      <c r="B20" s="10" t="s">
        <v>33</v>
      </c>
      <c r="C20" s="7"/>
      <c r="D20" s="28">
        <v>2</v>
      </c>
      <c r="E20" s="28">
        <v>0</v>
      </c>
      <c r="F20" s="28">
        <v>2</v>
      </c>
      <c r="G20" s="28">
        <v>2</v>
      </c>
      <c r="H20" s="29">
        <v>0</v>
      </c>
      <c r="I20" s="23"/>
      <c r="J20" s="41" t="s">
        <v>34</v>
      </c>
      <c r="K20" s="42"/>
      <c r="L20" s="24"/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13"/>
    </row>
    <row r="21" spans="2:18" s="19" customFormat="1" ht="10.5" customHeight="1">
      <c r="B21" s="10" t="s">
        <v>35</v>
      </c>
      <c r="C21" s="7"/>
      <c r="D21" s="32">
        <v>0</v>
      </c>
      <c r="E21" s="28">
        <v>0</v>
      </c>
      <c r="F21" s="28">
        <v>0</v>
      </c>
      <c r="G21" s="28">
        <v>0</v>
      </c>
      <c r="H21" s="29">
        <v>0</v>
      </c>
      <c r="I21" s="23"/>
      <c r="J21" s="41" t="s">
        <v>36</v>
      </c>
      <c r="K21" s="42"/>
      <c r="L21" s="24"/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13"/>
    </row>
    <row r="22" spans="2:18" s="19" customFormat="1" ht="10.5" customHeight="1">
      <c r="B22" s="10" t="s">
        <v>37</v>
      </c>
      <c r="C22" s="7"/>
      <c r="D22" s="28">
        <v>22</v>
      </c>
      <c r="E22" s="28">
        <v>2</v>
      </c>
      <c r="F22" s="28">
        <v>20</v>
      </c>
      <c r="G22" s="28">
        <v>22</v>
      </c>
      <c r="H22" s="29">
        <v>0</v>
      </c>
      <c r="I22" s="23"/>
      <c r="J22" s="41" t="s">
        <v>38</v>
      </c>
      <c r="K22" s="42"/>
      <c r="L22" s="24"/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13"/>
    </row>
    <row r="23" spans="2:18" s="19" customFormat="1" ht="10.5" customHeight="1">
      <c r="B23" s="10" t="s">
        <v>39</v>
      </c>
      <c r="C23" s="7"/>
      <c r="D23" s="28">
        <v>5</v>
      </c>
      <c r="E23" s="28">
        <v>0</v>
      </c>
      <c r="F23" s="28">
        <v>5</v>
      </c>
      <c r="G23" s="28">
        <v>5</v>
      </c>
      <c r="H23" s="29">
        <v>0</v>
      </c>
      <c r="I23" s="23"/>
      <c r="J23" s="48" t="s">
        <v>31</v>
      </c>
      <c r="K23" s="49"/>
      <c r="L23" s="25"/>
      <c r="M23" s="30">
        <f>SUM(D20:D23)+SUM(M7:M14)+SUM(M18:M22)</f>
        <v>8054</v>
      </c>
      <c r="N23" s="30">
        <f>SUM(E20:E23)+SUM(N7:N14)+SUM(N18:N22)</f>
        <v>2673</v>
      </c>
      <c r="O23" s="30">
        <f>SUM(F20:F23)+SUM(O7:O14)+SUM(O18:O22)</f>
        <v>5381</v>
      </c>
      <c r="P23" s="30">
        <f>SUM(G20:G23)+SUM(P7:P14)+SUM(P18:P22)</f>
        <v>4905</v>
      </c>
      <c r="Q23" s="30">
        <f>SUM(H20:H23)+SUM(Q7:Q14)+SUM(Q18:Q22)</f>
        <v>3149</v>
      </c>
      <c r="R23" s="13"/>
    </row>
    <row r="24" spans="1:17" ht="3" customHeight="1">
      <c r="A24" s="19"/>
      <c r="B24" s="9"/>
      <c r="C24" s="15"/>
      <c r="D24" s="9"/>
      <c r="E24" s="9"/>
      <c r="F24" s="9"/>
      <c r="G24" s="2"/>
      <c r="H24" s="17"/>
      <c r="I24" s="2"/>
      <c r="J24" s="2"/>
      <c r="K24" s="2"/>
      <c r="L24" s="26"/>
      <c r="M24" s="2"/>
      <c r="N24" s="11"/>
      <c r="O24" s="11"/>
      <c r="P24" s="11"/>
      <c r="Q24" s="11"/>
    </row>
    <row r="25" spans="1:14" ht="6" customHeight="1">
      <c r="A25" s="34"/>
      <c r="N25" s="5"/>
    </row>
    <row r="26" spans="2:14" ht="10.5" customHeight="1">
      <c r="B26" s="53" t="s">
        <v>40</v>
      </c>
      <c r="C26" s="54"/>
      <c r="D26" s="54"/>
      <c r="E26" s="54"/>
      <c r="F26" s="54"/>
      <c r="G26" s="54"/>
      <c r="H26" s="54"/>
      <c r="I26" s="18"/>
      <c r="J26" s="18"/>
      <c r="K26" s="18"/>
      <c r="L26" s="18"/>
      <c r="M26" s="18"/>
      <c r="N26" s="5"/>
    </row>
  </sheetData>
  <mergeCells count="25">
    <mergeCell ref="J23:K23"/>
    <mergeCell ref="E2:M2"/>
    <mergeCell ref="E1:M1"/>
    <mergeCell ref="B26:H26"/>
    <mergeCell ref="A4:C5"/>
    <mergeCell ref="I4:L5"/>
    <mergeCell ref="J19:K19"/>
    <mergeCell ref="J20:K20"/>
    <mergeCell ref="J21:K21"/>
    <mergeCell ref="J22:K22"/>
    <mergeCell ref="J12:K12"/>
    <mergeCell ref="J13:K13"/>
    <mergeCell ref="J14:K14"/>
    <mergeCell ref="J18:K18"/>
    <mergeCell ref="J8:K8"/>
    <mergeCell ref="J9:K9"/>
    <mergeCell ref="J10:K10"/>
    <mergeCell ref="J11:K11"/>
    <mergeCell ref="P4:P5"/>
    <mergeCell ref="Q4:Q5"/>
    <mergeCell ref="J7:K7"/>
    <mergeCell ref="D4:F4"/>
    <mergeCell ref="G4:G5"/>
    <mergeCell ref="H4:H5"/>
    <mergeCell ref="M4:O4"/>
  </mergeCells>
  <printOptions horizontalCentered="1"/>
  <pageMargins left="0.31496062992125984" right="0.31496062992125984" top="0.31496062992125984" bottom="0.5905511811023623" header="0" footer="0.5118110236220472"/>
  <pageSetup draft="1" horizontalDpi="300" verticalDpi="300" orientation="portrait" paperSiz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ＪＳ</dc:creator>
  <cp:keywords/>
  <dc:description/>
  <cp:lastModifiedBy>PREF1601</cp:lastModifiedBy>
  <cp:lastPrinted>2000-02-25T02:01:48Z</cp:lastPrinted>
  <dcterms:created xsi:type="dcterms:W3CDTF">1999-04-12T15:39:24Z</dcterms:created>
  <dcterms:modified xsi:type="dcterms:W3CDTF">2002-02-12T04:31:19Z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