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870" windowWidth="13095" windowHeight="820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<sst xmlns="http://schemas.openxmlformats.org/spreadsheetml/2006/main" count="78" uniqueCount="31">
  <si>
    <t>寄与度グラフ作成ﾜｰｸｼｰﾄ</t>
  </si>
  <si>
    <t>数値を挿入</t>
  </si>
  <si>
    <t>タイトル等適宜挿入</t>
  </si>
  <si>
    <t>グラフで範囲を指定</t>
  </si>
  <si>
    <t>x</t>
  </si>
  <si>
    <t>y1</t>
  </si>
  <si>
    <t>y2</t>
  </si>
  <si>
    <t>基準点</t>
  </si>
  <si>
    <t>比較点</t>
  </si>
  <si>
    <t>基準点構成比</t>
  </si>
  <si>
    <t>基準点構成比累積</t>
  </si>
  <si>
    <t>伸び率</t>
  </si>
  <si>
    <t>増減寄与度</t>
  </si>
  <si>
    <t>富山県</t>
  </si>
  <si>
    <t>％</t>
  </si>
  <si>
    <t>鉱業</t>
  </si>
  <si>
    <t>他のソフトで各升を塗りつぶすと、印象が強くなります。</t>
  </si>
  <si>
    <t>合計</t>
  </si>
  <si>
    <t>農業</t>
  </si>
  <si>
    <t>林業</t>
  </si>
  <si>
    <t>漁業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</si>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</sst>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_);[Red]\(0.0\)"/>
    <numFmt numFmtId="180" formatCode="#,##0.0_);[Red]\(#,##0.0\)"/>
    <numFmt numFmtId="181" formatCode="0.0_ ;[Red]\-0.0\ "/>
    <numFmt numFmtId="182" formatCode="0_);[Red]\(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6" fontId="0" fillId="3" borderId="0" xfId="0" applyNumberFormat="1" applyFill="1" applyAlignment="1">
      <alignment/>
    </xf>
    <xf numFmtId="0" fontId="0" fillId="0" borderId="0" xfId="0" applyAlignment="1" quotePrefix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77" fontId="0" fillId="7" borderId="0" xfId="0" applyNumberFormat="1" applyFill="1" applyAlignment="1">
      <alignment/>
    </xf>
    <xf numFmtId="0" fontId="0" fillId="7" borderId="0" xfId="0" applyFill="1" applyAlignment="1">
      <alignment/>
    </xf>
    <xf numFmtId="38" fontId="0" fillId="0" borderId="0" xfId="17" applyAlignment="1">
      <alignment/>
    </xf>
    <xf numFmtId="182" fontId="0" fillId="0" borderId="0" xfId="17" applyNumberForma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182" fontId="0" fillId="0" borderId="0" xfId="0" applyNumberFormat="1" applyAlignment="1">
      <alignment/>
    </xf>
    <xf numFmtId="182" fontId="0" fillId="0" borderId="0" xfId="17" applyNumberFormat="1" applyFont="1" applyAlignment="1">
      <alignment/>
    </xf>
    <xf numFmtId="38" fontId="0" fillId="8" borderId="2" xfId="17" applyFill="1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"/>
          <c:w val="1"/>
          <c:h val="0.97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Sheet1!$P$9:$P$57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6.17795583086453</c:v>
                </c:pt>
                <c:pt idx="3">
                  <c:v>6.17795583086453</c:v>
                </c:pt>
                <c:pt idx="4">
                  <c:v>6.239058712631295</c:v>
                </c:pt>
                <c:pt idx="5">
                  <c:v>6.239058712631295</c:v>
                </c:pt>
                <c:pt idx="6">
                  <c:v>6.600962833288446</c:v>
                </c:pt>
                <c:pt idx="7">
                  <c:v>6.600962833288446</c:v>
                </c:pt>
                <c:pt idx="8">
                  <c:v>6.743031241583625</c:v>
                </c:pt>
                <c:pt idx="9">
                  <c:v>6.743031241583625</c:v>
                </c:pt>
                <c:pt idx="10">
                  <c:v>17.18606921626717</c:v>
                </c:pt>
                <c:pt idx="11">
                  <c:v>17.18606921626717</c:v>
                </c:pt>
                <c:pt idx="12">
                  <c:v>47.38553730137356</c:v>
                </c:pt>
                <c:pt idx="13">
                  <c:v>47.38553730137356</c:v>
                </c:pt>
                <c:pt idx="14">
                  <c:v>48.21960005386481</c:v>
                </c:pt>
                <c:pt idx="15">
                  <c:v>48.21960005386481</c:v>
                </c:pt>
                <c:pt idx="16">
                  <c:v>53.2881093455427</c:v>
                </c:pt>
                <c:pt idx="17">
                  <c:v>53.2881093455427</c:v>
                </c:pt>
                <c:pt idx="18">
                  <c:v>73.46922973336926</c:v>
                </c:pt>
                <c:pt idx="19">
                  <c:v>73.46922973336926</c:v>
                </c:pt>
                <c:pt idx="20">
                  <c:v>76.18300565580395</c:v>
                </c:pt>
                <c:pt idx="21">
                  <c:v>76.18300565580395</c:v>
                </c:pt>
                <c:pt idx="22">
                  <c:v>76.60786426070565</c:v>
                </c:pt>
                <c:pt idx="23">
                  <c:v>76.60786426070565</c:v>
                </c:pt>
                <c:pt idx="24">
                  <c:v>97.21485321842178</c:v>
                </c:pt>
                <c:pt idx="25">
                  <c:v>97.21485321842178</c:v>
                </c:pt>
                <c:pt idx="26">
                  <c:v>99.88217075141397</c:v>
                </c:pt>
                <c:pt idx="27">
                  <c:v>99.88217075141397</c:v>
                </c:pt>
                <c:pt idx="28">
                  <c:v>100.00000000000001</c:v>
                </c:pt>
                <c:pt idx="29">
                  <c:v>100.00000000000001</c:v>
                </c:pt>
                <c:pt idx="30">
                  <c:v>100.00000000000001</c:v>
                </c:pt>
                <c:pt idx="31">
                  <c:v>100.00000000000001</c:v>
                </c:pt>
                <c:pt idx="32">
                  <c:v>100.00000000000001</c:v>
                </c:pt>
                <c:pt idx="33">
                  <c:v>100.00000000000001</c:v>
                </c:pt>
                <c:pt idx="34">
                  <c:v>100.00000000000001</c:v>
                </c:pt>
                <c:pt idx="35">
                  <c:v>100.00000000000001</c:v>
                </c:pt>
                <c:pt idx="36">
                  <c:v>100.00000000000001</c:v>
                </c:pt>
                <c:pt idx="37">
                  <c:v>100.00000000000001</c:v>
                </c:pt>
                <c:pt idx="38">
                  <c:v>100.00000000000001</c:v>
                </c:pt>
                <c:pt idx="39">
                  <c:v>100.00000000000001</c:v>
                </c:pt>
                <c:pt idx="40">
                  <c:v>100.00000000000001</c:v>
                </c:pt>
                <c:pt idx="41">
                  <c:v>100.00000000000001</c:v>
                </c:pt>
                <c:pt idx="42">
                  <c:v>100.00000000000001</c:v>
                </c:pt>
                <c:pt idx="43">
                  <c:v>100.00000000000001</c:v>
                </c:pt>
                <c:pt idx="44">
                  <c:v>100.00000000000001</c:v>
                </c:pt>
                <c:pt idx="45">
                  <c:v>100.00000000000001</c:v>
                </c:pt>
                <c:pt idx="46">
                  <c:v>100.00000000000001</c:v>
                </c:pt>
                <c:pt idx="47">
                  <c:v>100.00000000000001</c:v>
                </c:pt>
                <c:pt idx="48">
                  <c:v>100.00000000000001</c:v>
                </c:pt>
              </c:numCache>
            </c:numRef>
          </c:xVal>
          <c:yVal>
            <c:numRef>
              <c:f>Sheet1!$Q$9:$Q$57</c:f>
              <c:numCache>
                <c:ptCount val="49"/>
                <c:pt idx="0">
                  <c:v>0</c:v>
                </c:pt>
                <c:pt idx="1">
                  <c:v>-11.241894174704385</c:v>
                </c:pt>
                <c:pt idx="2">
                  <c:v>-11.241894174704385</c:v>
                </c:pt>
                <c:pt idx="3">
                  <c:v>0</c:v>
                </c:pt>
                <c:pt idx="4">
                  <c:v>0</c:v>
                </c:pt>
                <c:pt idx="5">
                  <c:v>-14.976744186046503</c:v>
                </c:pt>
                <c:pt idx="6">
                  <c:v>-14.976744186046503</c:v>
                </c:pt>
                <c:pt idx="7">
                  <c:v>0</c:v>
                </c:pt>
                <c:pt idx="8">
                  <c:v>0</c:v>
                </c:pt>
                <c:pt idx="9">
                  <c:v>14.255319148936167</c:v>
                </c:pt>
                <c:pt idx="10">
                  <c:v>14.255319148936167</c:v>
                </c:pt>
                <c:pt idx="11">
                  <c:v>0</c:v>
                </c:pt>
                <c:pt idx="12">
                  <c:v>0</c:v>
                </c:pt>
                <c:pt idx="13">
                  <c:v>4.883955600403624</c:v>
                </c:pt>
                <c:pt idx="14">
                  <c:v>4.883955600403624</c:v>
                </c:pt>
                <c:pt idx="15">
                  <c:v>0</c:v>
                </c:pt>
                <c:pt idx="16">
                  <c:v>0</c:v>
                </c:pt>
                <c:pt idx="17">
                  <c:v>5.380675941680863</c:v>
                </c:pt>
                <c:pt idx="18">
                  <c:v>5.380675941680863</c:v>
                </c:pt>
                <c:pt idx="19">
                  <c:v>0</c:v>
                </c:pt>
                <c:pt idx="20">
                  <c:v>0</c:v>
                </c:pt>
                <c:pt idx="21">
                  <c:v>4.675118858954036</c:v>
                </c:pt>
                <c:pt idx="22">
                  <c:v>4.675118858954036</c:v>
                </c:pt>
                <c:pt idx="23">
                  <c:v>0</c:v>
                </c:pt>
                <c:pt idx="24">
                  <c:v>0</c:v>
                </c:pt>
                <c:pt idx="25">
                  <c:v>3.224788590180495</c:v>
                </c:pt>
                <c:pt idx="26">
                  <c:v>3.224788590180495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Sheet1!$P$9:$P$57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6.17795583086453</c:v>
                </c:pt>
                <c:pt idx="3">
                  <c:v>6.17795583086453</c:v>
                </c:pt>
                <c:pt idx="4">
                  <c:v>6.239058712631295</c:v>
                </c:pt>
                <c:pt idx="5">
                  <c:v>6.239058712631295</c:v>
                </c:pt>
                <c:pt idx="6">
                  <c:v>6.600962833288446</c:v>
                </c:pt>
                <c:pt idx="7">
                  <c:v>6.600962833288446</c:v>
                </c:pt>
                <c:pt idx="8">
                  <c:v>6.743031241583625</c:v>
                </c:pt>
                <c:pt idx="9">
                  <c:v>6.743031241583625</c:v>
                </c:pt>
                <c:pt idx="10">
                  <c:v>17.18606921626717</c:v>
                </c:pt>
                <c:pt idx="11">
                  <c:v>17.18606921626717</c:v>
                </c:pt>
                <c:pt idx="12">
                  <c:v>47.38553730137356</c:v>
                </c:pt>
                <c:pt idx="13">
                  <c:v>47.38553730137356</c:v>
                </c:pt>
                <c:pt idx="14">
                  <c:v>48.21960005386481</c:v>
                </c:pt>
                <c:pt idx="15">
                  <c:v>48.21960005386481</c:v>
                </c:pt>
                <c:pt idx="16">
                  <c:v>53.2881093455427</c:v>
                </c:pt>
                <c:pt idx="17">
                  <c:v>53.2881093455427</c:v>
                </c:pt>
                <c:pt idx="18">
                  <c:v>73.46922973336926</c:v>
                </c:pt>
                <c:pt idx="19">
                  <c:v>73.46922973336926</c:v>
                </c:pt>
                <c:pt idx="20">
                  <c:v>76.18300565580395</c:v>
                </c:pt>
                <c:pt idx="21">
                  <c:v>76.18300565580395</c:v>
                </c:pt>
                <c:pt idx="22">
                  <c:v>76.60786426070565</c:v>
                </c:pt>
                <c:pt idx="23">
                  <c:v>76.60786426070565</c:v>
                </c:pt>
                <c:pt idx="24">
                  <c:v>97.21485321842178</c:v>
                </c:pt>
                <c:pt idx="25">
                  <c:v>97.21485321842178</c:v>
                </c:pt>
                <c:pt idx="26">
                  <c:v>99.88217075141397</c:v>
                </c:pt>
                <c:pt idx="27">
                  <c:v>99.88217075141397</c:v>
                </c:pt>
                <c:pt idx="28">
                  <c:v>100.00000000000001</c:v>
                </c:pt>
                <c:pt idx="29">
                  <c:v>100.00000000000001</c:v>
                </c:pt>
                <c:pt idx="30">
                  <c:v>100.00000000000001</c:v>
                </c:pt>
                <c:pt idx="31">
                  <c:v>100.00000000000001</c:v>
                </c:pt>
                <c:pt idx="32">
                  <c:v>100.00000000000001</c:v>
                </c:pt>
                <c:pt idx="33">
                  <c:v>100.00000000000001</c:v>
                </c:pt>
                <c:pt idx="34">
                  <c:v>100.00000000000001</c:v>
                </c:pt>
                <c:pt idx="35">
                  <c:v>100.00000000000001</c:v>
                </c:pt>
                <c:pt idx="36">
                  <c:v>100.00000000000001</c:v>
                </c:pt>
                <c:pt idx="37">
                  <c:v>100.00000000000001</c:v>
                </c:pt>
                <c:pt idx="38">
                  <c:v>100.00000000000001</c:v>
                </c:pt>
                <c:pt idx="39">
                  <c:v>100.00000000000001</c:v>
                </c:pt>
                <c:pt idx="40">
                  <c:v>100.00000000000001</c:v>
                </c:pt>
                <c:pt idx="41">
                  <c:v>100.00000000000001</c:v>
                </c:pt>
                <c:pt idx="42">
                  <c:v>100.00000000000001</c:v>
                </c:pt>
                <c:pt idx="43">
                  <c:v>100.00000000000001</c:v>
                </c:pt>
                <c:pt idx="44">
                  <c:v>100.00000000000001</c:v>
                </c:pt>
                <c:pt idx="45">
                  <c:v>100.00000000000001</c:v>
                </c:pt>
                <c:pt idx="46">
                  <c:v>100.00000000000001</c:v>
                </c:pt>
                <c:pt idx="47">
                  <c:v>100.00000000000001</c:v>
                </c:pt>
                <c:pt idx="48">
                  <c:v>100.00000000000001</c:v>
                </c:pt>
              </c:numCache>
            </c:numRef>
          </c:xVal>
          <c:yVal>
            <c:numRef>
              <c:f>Sheet1!$R$9:$R$57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-9.090909090909093</c:v>
                </c:pt>
                <c:pt idx="4">
                  <c:v>-9.090909090909093</c:v>
                </c:pt>
                <c:pt idx="5">
                  <c:v>0</c:v>
                </c:pt>
                <c:pt idx="6">
                  <c:v>0</c:v>
                </c:pt>
                <c:pt idx="7">
                  <c:v>17.890995260663516</c:v>
                </c:pt>
                <c:pt idx="8">
                  <c:v>17.890995260663516</c:v>
                </c:pt>
                <c:pt idx="9">
                  <c:v>0</c:v>
                </c:pt>
                <c:pt idx="10">
                  <c:v>0</c:v>
                </c:pt>
                <c:pt idx="11">
                  <c:v>-3.51097213629194</c:v>
                </c:pt>
                <c:pt idx="12">
                  <c:v>-3.51097213629194</c:v>
                </c:pt>
                <c:pt idx="13">
                  <c:v>0</c:v>
                </c:pt>
                <c:pt idx="14">
                  <c:v>0</c:v>
                </c:pt>
                <c:pt idx="15">
                  <c:v>3.9520441034837717</c:v>
                </c:pt>
                <c:pt idx="16">
                  <c:v>3.9520441034837717</c:v>
                </c:pt>
                <c:pt idx="17">
                  <c:v>0</c:v>
                </c:pt>
                <c:pt idx="18">
                  <c:v>0</c:v>
                </c:pt>
                <c:pt idx="19">
                  <c:v>-1.2777571020965155</c:v>
                </c:pt>
                <c:pt idx="20">
                  <c:v>-1.2777571020965155</c:v>
                </c:pt>
                <c:pt idx="21">
                  <c:v>0</c:v>
                </c:pt>
                <c:pt idx="22">
                  <c:v>0</c:v>
                </c:pt>
                <c:pt idx="23">
                  <c:v>12.187351946545562</c:v>
                </c:pt>
                <c:pt idx="24">
                  <c:v>12.187351946545562</c:v>
                </c:pt>
                <c:pt idx="25">
                  <c:v>0</c:v>
                </c:pt>
                <c:pt idx="26">
                  <c:v>0</c:v>
                </c:pt>
                <c:pt idx="27">
                  <c:v>-45.57142857142858</c:v>
                </c:pt>
                <c:pt idx="28">
                  <c:v>-45.57142857142858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46010861"/>
        <c:axId val="11444566"/>
      </c:scatterChart>
      <c:valAx>
        <c:axId val="46010861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low"/>
        <c:crossAx val="11444566"/>
        <c:crosses val="autoZero"/>
        <c:crossBetween val="midCat"/>
        <c:dispUnits/>
      </c:valAx>
      <c:valAx>
        <c:axId val="11444566"/>
        <c:scaling>
          <c:orientation val="minMax"/>
          <c:max val="20"/>
          <c:min val="-40"/>
        </c:scaling>
        <c:axPos val="l"/>
        <c:delete val="0"/>
        <c:numFmt formatCode="General" sourceLinked="1"/>
        <c:majorTickMark val="in"/>
        <c:minorTickMark val="none"/>
        <c:tickLblPos val="nextTo"/>
        <c:crossAx val="460108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"/>
          <c:w val="1"/>
          <c:h val="0.97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Sheet2!$P$9:$P$57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5.295171342095767</c:v>
                </c:pt>
                <c:pt idx="3">
                  <c:v>5.295171342095767</c:v>
                </c:pt>
                <c:pt idx="4">
                  <c:v>5.348812260038166</c:v>
                </c:pt>
                <c:pt idx="5">
                  <c:v>5.348812260038166</c:v>
                </c:pt>
                <c:pt idx="6">
                  <c:v>5.64595043579182</c:v>
                </c:pt>
                <c:pt idx="7">
                  <c:v>5.64595043579182</c:v>
                </c:pt>
                <c:pt idx="8">
                  <c:v>5.807685930799964</c:v>
                </c:pt>
                <c:pt idx="9">
                  <c:v>5.807685930799964</c:v>
                </c:pt>
                <c:pt idx="10">
                  <c:v>17.329755104827356</c:v>
                </c:pt>
                <c:pt idx="11">
                  <c:v>17.329755104827356</c:v>
                </c:pt>
                <c:pt idx="12">
                  <c:v>45.468480271520576</c:v>
                </c:pt>
                <c:pt idx="13">
                  <c:v>45.468480271520576</c:v>
                </c:pt>
                <c:pt idx="14">
                  <c:v>46.31324345499527</c:v>
                </c:pt>
                <c:pt idx="15">
                  <c:v>46.31324345499527</c:v>
                </c:pt>
                <c:pt idx="16">
                  <c:v>51.40116579594995</c:v>
                </c:pt>
                <c:pt idx="17">
                  <c:v>51.40116579594995</c:v>
                </c:pt>
                <c:pt idx="18">
                  <c:v>71.93799760078804</c:v>
                </c:pt>
                <c:pt idx="19">
                  <c:v>71.93799760078804</c:v>
                </c:pt>
                <c:pt idx="20">
                  <c:v>74.52511532797358</c:v>
                </c:pt>
                <c:pt idx="21">
                  <c:v>74.52511532797358</c:v>
                </c:pt>
                <c:pt idx="22">
                  <c:v>74.95456776798515</c:v>
                </c:pt>
                <c:pt idx="23">
                  <c:v>74.95456776798515</c:v>
                </c:pt>
                <c:pt idx="24">
                  <c:v>97.27926762266702</c:v>
                </c:pt>
                <c:pt idx="25">
                  <c:v>97.27926762266702</c:v>
                </c:pt>
                <c:pt idx="26">
                  <c:v>99.93806912201195</c:v>
                </c:pt>
                <c:pt idx="27">
                  <c:v>99.93806912201195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</c:numCache>
            </c:numRef>
          </c:xVal>
          <c:yVal>
            <c:numRef>
              <c:f>Sheet2!$Q$9:$Q$57</c:f>
              <c:numCache>
                <c:ptCount val="49"/>
                <c:pt idx="0">
                  <c:v>0</c:v>
                </c:pt>
                <c:pt idx="1">
                  <c:v>-33.4387278978389</c:v>
                </c:pt>
                <c:pt idx="2">
                  <c:v>-33.4387278978389</c:v>
                </c:pt>
                <c:pt idx="3">
                  <c:v>0</c:v>
                </c:pt>
                <c:pt idx="4">
                  <c:v>0</c:v>
                </c:pt>
                <c:pt idx="5">
                  <c:v>-17.724288840262574</c:v>
                </c:pt>
                <c:pt idx="6">
                  <c:v>-17.724288840262574</c:v>
                </c:pt>
                <c:pt idx="7">
                  <c:v>0</c:v>
                </c:pt>
                <c:pt idx="8">
                  <c:v>0</c:v>
                </c:pt>
                <c:pt idx="9">
                  <c:v>-0.3978330793973299</c:v>
                </c:pt>
                <c:pt idx="10">
                  <c:v>-0.3978330793973299</c:v>
                </c:pt>
                <c:pt idx="11">
                  <c:v>0</c:v>
                </c:pt>
                <c:pt idx="12">
                  <c:v>0</c:v>
                </c:pt>
                <c:pt idx="13">
                  <c:v>-4.983644410236678</c:v>
                </c:pt>
                <c:pt idx="14">
                  <c:v>-4.983644410236678</c:v>
                </c:pt>
                <c:pt idx="15">
                  <c:v>0</c:v>
                </c:pt>
                <c:pt idx="16">
                  <c:v>0</c:v>
                </c:pt>
                <c:pt idx="17">
                  <c:v>-1.7634534560680066</c:v>
                </c:pt>
                <c:pt idx="18">
                  <c:v>-1.7634534560680066</c:v>
                </c:pt>
                <c:pt idx="19">
                  <c:v>0</c:v>
                </c:pt>
                <c:pt idx="20">
                  <c:v>0</c:v>
                </c:pt>
                <c:pt idx="21">
                  <c:v>10.97653292959879</c:v>
                </c:pt>
                <c:pt idx="22">
                  <c:v>10.97653292959879</c:v>
                </c:pt>
                <c:pt idx="23">
                  <c:v>0</c:v>
                </c:pt>
                <c:pt idx="24">
                  <c:v>0</c:v>
                </c:pt>
                <c:pt idx="25">
                  <c:v>1.5528519899737034</c:v>
                </c:pt>
                <c:pt idx="26">
                  <c:v>1.5528519899737034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Sheet2!$P$9:$P$57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5.295171342095767</c:v>
                </c:pt>
                <c:pt idx="3">
                  <c:v>5.295171342095767</c:v>
                </c:pt>
                <c:pt idx="4">
                  <c:v>5.348812260038166</c:v>
                </c:pt>
                <c:pt idx="5">
                  <c:v>5.348812260038166</c:v>
                </c:pt>
                <c:pt idx="6">
                  <c:v>5.64595043579182</c:v>
                </c:pt>
                <c:pt idx="7">
                  <c:v>5.64595043579182</c:v>
                </c:pt>
                <c:pt idx="8">
                  <c:v>5.807685930799964</c:v>
                </c:pt>
                <c:pt idx="9">
                  <c:v>5.807685930799964</c:v>
                </c:pt>
                <c:pt idx="10">
                  <c:v>17.329755104827356</c:v>
                </c:pt>
                <c:pt idx="11">
                  <c:v>17.329755104827356</c:v>
                </c:pt>
                <c:pt idx="12">
                  <c:v>45.468480271520576</c:v>
                </c:pt>
                <c:pt idx="13">
                  <c:v>45.468480271520576</c:v>
                </c:pt>
                <c:pt idx="14">
                  <c:v>46.31324345499527</c:v>
                </c:pt>
                <c:pt idx="15">
                  <c:v>46.31324345499527</c:v>
                </c:pt>
                <c:pt idx="16">
                  <c:v>51.40116579594995</c:v>
                </c:pt>
                <c:pt idx="17">
                  <c:v>51.40116579594995</c:v>
                </c:pt>
                <c:pt idx="18">
                  <c:v>71.93799760078804</c:v>
                </c:pt>
                <c:pt idx="19">
                  <c:v>71.93799760078804</c:v>
                </c:pt>
                <c:pt idx="20">
                  <c:v>74.52511532797358</c:v>
                </c:pt>
                <c:pt idx="21">
                  <c:v>74.52511532797358</c:v>
                </c:pt>
                <c:pt idx="22">
                  <c:v>74.95456776798515</c:v>
                </c:pt>
                <c:pt idx="23">
                  <c:v>74.95456776798515</c:v>
                </c:pt>
                <c:pt idx="24">
                  <c:v>97.27926762266702</c:v>
                </c:pt>
                <c:pt idx="25">
                  <c:v>97.27926762266702</c:v>
                </c:pt>
                <c:pt idx="26">
                  <c:v>99.93806912201195</c:v>
                </c:pt>
                <c:pt idx="27">
                  <c:v>99.93806912201195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</c:numCache>
            </c:numRef>
          </c:xVal>
          <c:yVal>
            <c:numRef>
              <c:f>Sheet2!$R$9:$R$57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-0.6060606060606091</c:v>
                </c:pt>
                <c:pt idx="4">
                  <c:v>-0.6060606060606091</c:v>
                </c:pt>
                <c:pt idx="5">
                  <c:v>0</c:v>
                </c:pt>
                <c:pt idx="6">
                  <c:v>0</c:v>
                </c:pt>
                <c:pt idx="7">
                  <c:v>-23.417085427135675</c:v>
                </c:pt>
                <c:pt idx="8">
                  <c:v>-23.417085427135675</c:v>
                </c:pt>
                <c:pt idx="9">
                  <c:v>0</c:v>
                </c:pt>
                <c:pt idx="10">
                  <c:v>0</c:v>
                </c:pt>
                <c:pt idx="11">
                  <c:v>-8.548899543642776</c:v>
                </c:pt>
                <c:pt idx="12">
                  <c:v>-8.548899543642776</c:v>
                </c:pt>
                <c:pt idx="13">
                  <c:v>0</c:v>
                </c:pt>
                <c:pt idx="14">
                  <c:v>0</c:v>
                </c:pt>
                <c:pt idx="15">
                  <c:v>-1.9200664515510653</c:v>
                </c:pt>
                <c:pt idx="16">
                  <c:v>-1.9200664515510653</c:v>
                </c:pt>
                <c:pt idx="17">
                  <c:v>0</c:v>
                </c:pt>
                <c:pt idx="18">
                  <c:v>0</c:v>
                </c:pt>
                <c:pt idx="19">
                  <c:v>-9.49359135461171</c:v>
                </c:pt>
                <c:pt idx="20">
                  <c:v>-9.49359135461171</c:v>
                </c:pt>
                <c:pt idx="21">
                  <c:v>0</c:v>
                </c:pt>
                <c:pt idx="22">
                  <c:v>0</c:v>
                </c:pt>
                <c:pt idx="23">
                  <c:v>8.854538305835064</c:v>
                </c:pt>
                <c:pt idx="24">
                  <c:v>8.854538305835064</c:v>
                </c:pt>
                <c:pt idx="25">
                  <c:v>0</c:v>
                </c:pt>
                <c:pt idx="26">
                  <c:v>0</c:v>
                </c:pt>
                <c:pt idx="27">
                  <c:v>243.30708661417322</c:v>
                </c:pt>
                <c:pt idx="28">
                  <c:v>243.30708661417322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35892231"/>
        <c:axId val="54594624"/>
      </c:scatterChart>
      <c:valAx>
        <c:axId val="35892231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low"/>
        <c:crossAx val="54594624"/>
        <c:crosses val="autoZero"/>
        <c:crossBetween val="midCat"/>
        <c:dispUnits/>
      </c:valAx>
      <c:valAx>
        <c:axId val="54594624"/>
        <c:scaling>
          <c:orientation val="minMax"/>
          <c:max val="20"/>
          <c:min val="-40"/>
        </c:scaling>
        <c:axPos val="l"/>
        <c:delete val="0"/>
        <c:numFmt formatCode="General" sourceLinked="1"/>
        <c:majorTickMark val="in"/>
        <c:minorTickMark val="none"/>
        <c:tickLblPos val="nextTo"/>
        <c:crossAx val="358922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29</xdr:row>
      <xdr:rowOff>9525</xdr:rowOff>
    </xdr:from>
    <xdr:to>
      <xdr:col>26</xdr:col>
      <xdr:colOff>352425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3430250" y="4981575"/>
        <a:ext cx="5153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</xdr:row>
      <xdr:rowOff>0</xdr:rowOff>
    </xdr:from>
    <xdr:to>
      <xdr:col>26</xdr:col>
      <xdr:colOff>381000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13430250" y="3257550"/>
        <a:ext cx="5181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workbookViewId="0" topLeftCell="A3">
      <selection activeCell="AB45" sqref="AB45"/>
    </sheetView>
  </sheetViews>
  <sheetFormatPr defaultColWidth="9.00390625" defaultRowHeight="13.5"/>
  <cols>
    <col min="2" max="2" width="13.125" style="0" customWidth="1"/>
    <col min="3" max="3" width="10.125" style="0" customWidth="1"/>
  </cols>
  <sheetData>
    <row r="1" ht="13.5">
      <c r="A1" t="s">
        <v>0</v>
      </c>
    </row>
    <row r="2" spans="5:11" ht="13.5">
      <c r="E2" s="7"/>
      <c r="F2" t="s">
        <v>1</v>
      </c>
      <c r="J2" s="6"/>
      <c r="K2" t="s">
        <v>2</v>
      </c>
    </row>
    <row r="4" spans="1:17" ht="13.5">
      <c r="A4" s="6"/>
      <c r="B4" s="6"/>
      <c r="C4" s="6"/>
      <c r="E4" s="8"/>
      <c r="F4" t="s">
        <v>3</v>
      </c>
      <c r="Q4" s="5"/>
    </row>
    <row r="5" spans="1:35" ht="13.5">
      <c r="A5" s="6"/>
      <c r="B5" s="6"/>
      <c r="C5" s="6"/>
      <c r="R5" s="5"/>
      <c r="AG5" t="s">
        <v>4</v>
      </c>
      <c r="AH5" t="s">
        <v>5</v>
      </c>
      <c r="AI5" t="s">
        <v>6</v>
      </c>
    </row>
    <row r="6" spans="1:3" ht="13.5">
      <c r="A6" s="6"/>
      <c r="B6" s="6"/>
      <c r="C6" s="6"/>
    </row>
    <row r="7" spans="16:35" ht="13.5">
      <c r="P7" t="s">
        <v>4</v>
      </c>
      <c r="Q7" t="s">
        <v>5</v>
      </c>
      <c r="R7" t="s">
        <v>6</v>
      </c>
      <c r="AG7" s="3">
        <v>0</v>
      </c>
      <c r="AH7" s="3">
        <v>0</v>
      </c>
      <c r="AI7" s="3">
        <v>0</v>
      </c>
    </row>
    <row r="8" spans="3:35" ht="13.5">
      <c r="C8" t="s">
        <v>7</v>
      </c>
      <c r="D8" t="s">
        <v>8</v>
      </c>
      <c r="F8" t="s">
        <v>9</v>
      </c>
      <c r="G8" t="s">
        <v>10</v>
      </c>
      <c r="H8" t="s">
        <v>11</v>
      </c>
      <c r="I8" t="s">
        <v>12</v>
      </c>
      <c r="K8" t="s">
        <v>9</v>
      </c>
      <c r="L8" t="s">
        <v>11</v>
      </c>
      <c r="AC8" s="10"/>
      <c r="AD8" s="10" t="str">
        <f>+I8</f>
        <v>増減寄与度</v>
      </c>
      <c r="AG8" s="3">
        <v>0</v>
      </c>
      <c r="AH8" s="4">
        <v>36.684370257966634</v>
      </c>
      <c r="AI8" s="4">
        <v>0</v>
      </c>
    </row>
    <row r="9" spans="3:35" ht="13.5">
      <c r="C9" t="s">
        <v>13</v>
      </c>
      <c r="F9" t="s">
        <v>14</v>
      </c>
      <c r="G9" t="s">
        <v>14</v>
      </c>
      <c r="H9" t="s">
        <v>14</v>
      </c>
      <c r="I9" t="s">
        <v>14</v>
      </c>
      <c r="P9" s="3">
        <v>0</v>
      </c>
      <c r="Q9" s="3">
        <v>0</v>
      </c>
      <c r="R9" s="3">
        <v>0</v>
      </c>
      <c r="AC9" s="10"/>
      <c r="AD9" s="10" t="str">
        <f aca="true" t="shared" si="0" ref="AD9:AD41">+I9</f>
        <v>％</v>
      </c>
      <c r="AG9" s="4">
        <v>0.45242034587157853</v>
      </c>
      <c r="AH9" s="4">
        <v>36.684370257966634</v>
      </c>
      <c r="AI9" s="4">
        <v>0</v>
      </c>
    </row>
    <row r="10" spans="2:35" ht="13.5">
      <c r="B10" s="11"/>
      <c r="C10" s="12">
        <v>1990</v>
      </c>
      <c r="D10" s="12">
        <v>1995</v>
      </c>
      <c r="G10">
        <v>0</v>
      </c>
      <c r="M10" s="1">
        <f aca="true" t="shared" si="1" ref="M10:M70">+L11</f>
        <v>-11.241894174704385</v>
      </c>
      <c r="P10" s="3">
        <v>0</v>
      </c>
      <c r="Q10" s="4">
        <f>+M10</f>
        <v>-11.241894174704385</v>
      </c>
      <c r="R10" s="4">
        <v>0</v>
      </c>
      <c r="AC10" s="10"/>
      <c r="AD10" s="10"/>
      <c r="AG10" s="4">
        <v>0.45242034587157853</v>
      </c>
      <c r="AH10" s="4">
        <v>0</v>
      </c>
      <c r="AI10" s="4">
        <v>7.550482879719041</v>
      </c>
    </row>
    <row r="11" spans="1:35" ht="13.5">
      <c r="A11">
        <v>1</v>
      </c>
      <c r="B11" s="13" t="s">
        <v>18</v>
      </c>
      <c r="C11" s="17">
        <v>36702</v>
      </c>
      <c r="D11" s="17">
        <v>32576</v>
      </c>
      <c r="F11" s="1">
        <f>+C11/$C$41*100</f>
        <v>6.17795583086453</v>
      </c>
      <c r="G11" s="1">
        <f>+G10+F11</f>
        <v>6.17795583086453</v>
      </c>
      <c r="H11" s="1">
        <f>+D11/C11*100-100</f>
        <v>-11.241894174704385</v>
      </c>
      <c r="I11" s="9">
        <f>+F11*H11/100</f>
        <v>-0.6945192566657694</v>
      </c>
      <c r="K11" s="1">
        <f>+G11</f>
        <v>6.17795583086453</v>
      </c>
      <c r="L11" s="1">
        <f>+H11</f>
        <v>-11.241894174704385</v>
      </c>
      <c r="M11" s="1">
        <f t="shared" si="1"/>
        <v>-11.241894174704385</v>
      </c>
      <c r="P11" s="4">
        <f>+K11</f>
        <v>6.17795583086453</v>
      </c>
      <c r="Q11" s="4">
        <f aca="true" t="shared" si="2" ref="Q11:Q26">+M11</f>
        <v>-11.241894174704385</v>
      </c>
      <c r="R11" s="4">
        <v>0</v>
      </c>
      <c r="AC11" s="10" t="str">
        <f>+B11</f>
        <v>農業</v>
      </c>
      <c r="AD11" s="9">
        <f t="shared" si="0"/>
        <v>-0.6945192566657694</v>
      </c>
      <c r="AG11" s="4">
        <v>0.6479084998729927</v>
      </c>
      <c r="AH11" s="4">
        <v>0</v>
      </c>
      <c r="AI11" s="4">
        <v>7.550482879719041</v>
      </c>
    </row>
    <row r="12" spans="1:35" ht="13.5">
      <c r="A12">
        <v>2</v>
      </c>
      <c r="B12" s="13" t="s">
        <v>19</v>
      </c>
      <c r="C12" s="17">
        <v>363</v>
      </c>
      <c r="D12" s="17">
        <v>330</v>
      </c>
      <c r="F12" s="1">
        <f aca="true" t="shared" si="3" ref="F12:F41">+C12/$C$41*100</f>
        <v>0.06110288176676542</v>
      </c>
      <c r="G12" s="1">
        <f aca="true" t="shared" si="4" ref="G12:G41">+G11+F12</f>
        <v>6.239058712631295</v>
      </c>
      <c r="H12" s="1">
        <f aca="true" t="shared" si="5" ref="H12:H41">+D12/C12*100-100</f>
        <v>-9.090909090909093</v>
      </c>
      <c r="I12" s="9">
        <f aca="true" t="shared" si="6" ref="I12:I41">+F12*H12/100</f>
        <v>-0.005554807433342313</v>
      </c>
      <c r="K12" s="1">
        <f>+G11</f>
        <v>6.17795583086453</v>
      </c>
      <c r="L12" s="1">
        <f>+H11</f>
        <v>-11.241894174704385</v>
      </c>
      <c r="M12" s="1">
        <f t="shared" si="1"/>
        <v>-9.090909090909093</v>
      </c>
      <c r="P12" s="4">
        <f aca="true" t="shared" si="7" ref="P12:P27">+K12</f>
        <v>6.17795583086453</v>
      </c>
      <c r="Q12" s="4">
        <v>0</v>
      </c>
      <c r="R12" s="4">
        <f aca="true" t="shared" si="8" ref="R12:R25">+M12</f>
        <v>-9.090909090909093</v>
      </c>
      <c r="AC12" s="10" t="str">
        <f aca="true" t="shared" si="9" ref="AC12:AC32">+B12</f>
        <v>林業</v>
      </c>
      <c r="AD12" s="9">
        <f t="shared" si="0"/>
        <v>-0.005554807433342313</v>
      </c>
      <c r="AG12" s="4">
        <v>0.6479084998729927</v>
      </c>
      <c r="AH12" s="4">
        <v>12.808845756105327</v>
      </c>
      <c r="AI12" s="4">
        <v>0</v>
      </c>
    </row>
    <row r="13" spans="1:35" ht="13.5">
      <c r="A13">
        <v>3</v>
      </c>
      <c r="B13" s="13" t="s">
        <v>20</v>
      </c>
      <c r="C13" s="17">
        <v>2150</v>
      </c>
      <c r="D13" s="17">
        <v>1828</v>
      </c>
      <c r="F13" s="1">
        <f t="shared" si="3"/>
        <v>0.36190412065715055</v>
      </c>
      <c r="G13" s="1">
        <f t="shared" si="4"/>
        <v>6.600962833288446</v>
      </c>
      <c r="H13" s="1">
        <f t="shared" si="5"/>
        <v>-14.976744186046503</v>
      </c>
      <c r="I13" s="9">
        <f t="shared" si="6"/>
        <v>-0.05420145434958251</v>
      </c>
      <c r="K13" s="1">
        <f>+G12</f>
        <v>6.239058712631295</v>
      </c>
      <c r="L13" s="1">
        <f>+H12</f>
        <v>-9.090909090909093</v>
      </c>
      <c r="M13" s="1">
        <f t="shared" si="1"/>
        <v>-9.090909090909093</v>
      </c>
      <c r="P13" s="4">
        <f t="shared" si="7"/>
        <v>6.239058712631295</v>
      </c>
      <c r="Q13" s="4">
        <v>0</v>
      </c>
      <c r="R13" s="4">
        <f t="shared" si="8"/>
        <v>-9.090909090909093</v>
      </c>
      <c r="AC13" s="10" t="str">
        <f t="shared" si="9"/>
        <v>漁業</v>
      </c>
      <c r="AD13" s="9">
        <f t="shared" si="0"/>
        <v>-0.05420145434958251</v>
      </c>
      <c r="AG13" s="4">
        <v>11.43579956199669</v>
      </c>
      <c r="AH13" s="4">
        <v>12.808845756105327</v>
      </c>
      <c r="AI13" s="4">
        <v>0</v>
      </c>
    </row>
    <row r="14" spans="1:35" ht="13.5">
      <c r="A14">
        <v>4</v>
      </c>
      <c r="B14" s="13" t="s">
        <v>15</v>
      </c>
      <c r="C14" s="17">
        <v>844</v>
      </c>
      <c r="D14" s="17">
        <v>995</v>
      </c>
      <c r="F14" s="1">
        <f t="shared" si="3"/>
        <v>0.1420684082951791</v>
      </c>
      <c r="G14" s="1">
        <f t="shared" si="4"/>
        <v>6.743031241583625</v>
      </c>
      <c r="H14" s="1">
        <f t="shared" si="5"/>
        <v>17.890995260663516</v>
      </c>
      <c r="I14" s="9">
        <f t="shared" si="6"/>
        <v>0.025417452194990586</v>
      </c>
      <c r="K14" s="1">
        <f>+G12</f>
        <v>6.239058712631295</v>
      </c>
      <c r="L14" s="1">
        <f>+H12</f>
        <v>-9.090909090909093</v>
      </c>
      <c r="M14" s="1">
        <f t="shared" si="1"/>
        <v>-14.976744186046503</v>
      </c>
      <c r="P14" s="4">
        <f t="shared" si="7"/>
        <v>6.239058712631295</v>
      </c>
      <c r="Q14" s="4">
        <f t="shared" si="2"/>
        <v>-14.976744186046503</v>
      </c>
      <c r="R14" s="4">
        <v>0</v>
      </c>
      <c r="AC14" s="10" t="str">
        <f t="shared" si="9"/>
        <v>鉱業</v>
      </c>
      <c r="AD14" s="9">
        <f t="shared" si="0"/>
        <v>0.025417452194990586</v>
      </c>
      <c r="AG14" s="4">
        <v>11.43579956199669</v>
      </c>
      <c r="AH14" s="4">
        <v>0</v>
      </c>
      <c r="AI14" s="4">
        <v>-4.882598576122675</v>
      </c>
    </row>
    <row r="15" spans="1:35" ht="13.5">
      <c r="A15">
        <v>5</v>
      </c>
      <c r="B15" s="13" t="s">
        <v>21</v>
      </c>
      <c r="C15" s="17">
        <v>62040</v>
      </c>
      <c r="D15" s="17">
        <v>70884</v>
      </c>
      <c r="F15" s="1">
        <f t="shared" si="3"/>
        <v>10.443037974683545</v>
      </c>
      <c r="G15" s="1">
        <f t="shared" si="4"/>
        <v>17.18606921626717</v>
      </c>
      <c r="H15" s="1">
        <f t="shared" si="5"/>
        <v>14.255319148936167</v>
      </c>
      <c r="I15" s="9">
        <f t="shared" si="6"/>
        <v>1.488688392135739</v>
      </c>
      <c r="K15" s="1">
        <f>+G13</f>
        <v>6.600962833288446</v>
      </c>
      <c r="L15" s="1">
        <f>+H13</f>
        <v>-14.976744186046503</v>
      </c>
      <c r="M15" s="1">
        <f t="shared" si="1"/>
        <v>-14.976744186046503</v>
      </c>
      <c r="P15" s="4">
        <f t="shared" si="7"/>
        <v>6.600962833288446</v>
      </c>
      <c r="Q15" s="4">
        <f t="shared" si="2"/>
        <v>-14.976744186046503</v>
      </c>
      <c r="R15" s="4">
        <v>0</v>
      </c>
      <c r="AC15" s="10" t="str">
        <f t="shared" si="9"/>
        <v>建設業</v>
      </c>
      <c r="AD15" s="9">
        <f t="shared" si="0"/>
        <v>1.488688392135739</v>
      </c>
      <c r="AG15" s="4">
        <v>41.522095825238054</v>
      </c>
      <c r="AH15" s="4">
        <v>0</v>
      </c>
      <c r="AI15" s="4">
        <v>-4.882598576122675</v>
      </c>
    </row>
    <row r="16" spans="1:35" ht="13.5">
      <c r="A16">
        <v>6</v>
      </c>
      <c r="B16" s="13" t="s">
        <v>22</v>
      </c>
      <c r="C16" s="17">
        <v>179409</v>
      </c>
      <c r="D16" s="17">
        <v>173110</v>
      </c>
      <c r="F16" s="1">
        <f t="shared" si="3"/>
        <v>30.199468085106385</v>
      </c>
      <c r="G16" s="1">
        <f t="shared" si="4"/>
        <v>47.38553730137356</v>
      </c>
      <c r="H16" s="1">
        <f t="shared" si="5"/>
        <v>-3.51097213629194</v>
      </c>
      <c r="I16" s="9">
        <f t="shared" si="6"/>
        <v>-1.0602949097764622</v>
      </c>
      <c r="K16" s="1">
        <f>+G13</f>
        <v>6.600962833288446</v>
      </c>
      <c r="L16" s="1">
        <f>+H13</f>
        <v>-14.976744186046503</v>
      </c>
      <c r="M16" s="1">
        <f t="shared" si="1"/>
        <v>17.890995260663516</v>
      </c>
      <c r="P16" s="4">
        <f t="shared" si="7"/>
        <v>6.600962833288446</v>
      </c>
      <c r="Q16" s="4">
        <v>0</v>
      </c>
      <c r="R16" s="4">
        <f t="shared" si="8"/>
        <v>17.890995260663516</v>
      </c>
      <c r="AC16" s="10" t="str">
        <f t="shared" si="9"/>
        <v>製造業</v>
      </c>
      <c r="AD16" s="9">
        <f t="shared" si="0"/>
        <v>-1.0602949097764622</v>
      </c>
      <c r="AG16" s="4">
        <v>41.522095825238054</v>
      </c>
      <c r="AH16" s="4">
        <v>13.155515370705245</v>
      </c>
      <c r="AI16" s="4">
        <v>0</v>
      </c>
    </row>
    <row r="17" spans="1:35" ht="13.5">
      <c r="A17">
        <v>7</v>
      </c>
      <c r="B17" s="14" t="s">
        <v>23</v>
      </c>
      <c r="C17" s="17">
        <v>4955</v>
      </c>
      <c r="D17" s="17">
        <v>5197</v>
      </c>
      <c r="F17" s="1">
        <f t="shared" si="3"/>
        <v>0.834062752491247</v>
      </c>
      <c r="G17" s="1">
        <f t="shared" si="4"/>
        <v>48.21960005386481</v>
      </c>
      <c r="H17" s="1">
        <f t="shared" si="5"/>
        <v>4.883955600403624</v>
      </c>
      <c r="I17" s="9">
        <f t="shared" si="6"/>
        <v>0.04073525451117687</v>
      </c>
      <c r="K17" s="1">
        <f>+G14</f>
        <v>6.743031241583625</v>
      </c>
      <c r="L17" s="1">
        <f>+H14</f>
        <v>17.890995260663516</v>
      </c>
      <c r="M17" s="1">
        <f t="shared" si="1"/>
        <v>17.890995260663516</v>
      </c>
      <c r="P17" s="4">
        <f t="shared" si="7"/>
        <v>6.743031241583625</v>
      </c>
      <c r="Q17" s="4">
        <v>0</v>
      </c>
      <c r="R17" s="4">
        <f t="shared" si="8"/>
        <v>17.890995260663516</v>
      </c>
      <c r="AC17" s="10" t="str">
        <f t="shared" si="9"/>
        <v>電気・ガス・熱供給・水道業</v>
      </c>
      <c r="AD17" s="9">
        <f t="shared" si="0"/>
        <v>0.04073525451117687</v>
      </c>
      <c r="AG17" s="4">
        <v>42.281393097671994</v>
      </c>
      <c r="AH17" s="4">
        <v>13.155515370705245</v>
      </c>
      <c r="AI17" s="4">
        <v>0</v>
      </c>
    </row>
    <row r="18" spans="1:35" ht="13.5">
      <c r="A18">
        <v>8</v>
      </c>
      <c r="B18" s="13" t="s">
        <v>24</v>
      </c>
      <c r="C18" s="17">
        <v>30111</v>
      </c>
      <c r="D18" s="17">
        <v>31301</v>
      </c>
      <c r="F18" s="1">
        <f t="shared" si="3"/>
        <v>5.068509291677889</v>
      </c>
      <c r="G18" s="1">
        <f t="shared" si="4"/>
        <v>53.2881093455427</v>
      </c>
      <c r="H18" s="1">
        <f t="shared" si="5"/>
        <v>3.9520441034837717</v>
      </c>
      <c r="I18" s="9">
        <f t="shared" si="6"/>
        <v>0.20030972259628307</v>
      </c>
      <c r="K18" s="1">
        <f>+G14</f>
        <v>6.743031241583625</v>
      </c>
      <c r="L18" s="1">
        <f>+H14</f>
        <v>17.890995260663516</v>
      </c>
      <c r="M18" s="1">
        <f t="shared" si="1"/>
        <v>14.255319148936167</v>
      </c>
      <c r="P18" s="4">
        <f t="shared" si="7"/>
        <v>6.743031241583625</v>
      </c>
      <c r="Q18" s="4">
        <f t="shared" si="2"/>
        <v>14.255319148936167</v>
      </c>
      <c r="R18" s="4">
        <v>0</v>
      </c>
      <c r="AC18" s="10" t="str">
        <f t="shared" si="9"/>
        <v>運輸・通信業</v>
      </c>
      <c r="AD18" s="9">
        <f t="shared" si="0"/>
        <v>0.20030972259628307</v>
      </c>
      <c r="AG18" s="4">
        <v>42.281393097671994</v>
      </c>
      <c r="AH18" s="4">
        <v>0</v>
      </c>
      <c r="AI18" s="4">
        <v>-0.1406799531066838</v>
      </c>
    </row>
    <row r="19" spans="1:35" ht="13.5">
      <c r="A19">
        <v>9</v>
      </c>
      <c r="B19" s="13" t="s">
        <v>25</v>
      </c>
      <c r="C19" s="17">
        <v>119892</v>
      </c>
      <c r="D19" s="17">
        <v>126343</v>
      </c>
      <c r="F19" s="1">
        <f t="shared" si="3"/>
        <v>20.181120387826557</v>
      </c>
      <c r="G19" s="1">
        <f t="shared" si="4"/>
        <v>73.46922973336926</v>
      </c>
      <c r="H19" s="1">
        <f t="shared" si="5"/>
        <v>5.380675941680863</v>
      </c>
      <c r="I19" s="9">
        <f t="shared" si="6"/>
        <v>1.0858806894694353</v>
      </c>
      <c r="K19" s="1">
        <f>+G15</f>
        <v>17.18606921626717</v>
      </c>
      <c r="L19" s="1">
        <f>+H15</f>
        <v>14.255319148936167</v>
      </c>
      <c r="M19" s="1">
        <f t="shared" si="1"/>
        <v>14.255319148936167</v>
      </c>
      <c r="P19" s="4">
        <f t="shared" si="7"/>
        <v>17.18606921626717</v>
      </c>
      <c r="Q19" s="4">
        <f t="shared" si="2"/>
        <v>14.255319148936167</v>
      </c>
      <c r="R19" s="4">
        <v>0</v>
      </c>
      <c r="AC19" s="10" t="str">
        <f t="shared" si="9"/>
        <v>卸売・小売業、飲食店</v>
      </c>
      <c r="AD19" s="9">
        <f t="shared" si="0"/>
        <v>1.0858806894694353</v>
      </c>
      <c r="AG19" s="4">
        <v>47.405448266866216</v>
      </c>
      <c r="AH19" s="4">
        <v>0</v>
      </c>
      <c r="AI19" s="4">
        <v>-0.1406799531066838</v>
      </c>
    </row>
    <row r="20" spans="1:35" ht="13.5">
      <c r="A20">
        <v>10</v>
      </c>
      <c r="B20" s="13" t="s">
        <v>26</v>
      </c>
      <c r="C20" s="17">
        <v>16122</v>
      </c>
      <c r="D20" s="17">
        <v>15916</v>
      </c>
      <c r="F20" s="1">
        <f t="shared" si="3"/>
        <v>2.713775922434689</v>
      </c>
      <c r="G20" s="1">
        <f t="shared" si="4"/>
        <v>76.18300565580395</v>
      </c>
      <c r="H20" s="1">
        <f t="shared" si="5"/>
        <v>-1.2777571020965155</v>
      </c>
      <c r="I20" s="9">
        <f t="shared" si="6"/>
        <v>-0.034675464583894464</v>
      </c>
      <c r="K20" s="1">
        <f>+G15</f>
        <v>17.18606921626717</v>
      </c>
      <c r="L20" s="1">
        <f>+H15</f>
        <v>14.255319148936167</v>
      </c>
      <c r="M20" s="1">
        <f t="shared" si="1"/>
        <v>-3.51097213629194</v>
      </c>
      <c r="P20" s="4">
        <f t="shared" si="7"/>
        <v>17.18606921626717</v>
      </c>
      <c r="Q20" s="4">
        <v>0</v>
      </c>
      <c r="R20" s="4">
        <f t="shared" si="8"/>
        <v>-3.51097213629194</v>
      </c>
      <c r="AC20" s="10" t="str">
        <f t="shared" si="9"/>
        <v>金融・保険業</v>
      </c>
      <c r="AD20" s="9">
        <f t="shared" si="0"/>
        <v>-0.034675464583894464</v>
      </c>
      <c r="AG20" s="4">
        <v>47.405448266866216</v>
      </c>
      <c r="AH20" s="4">
        <v>5.542090471554133</v>
      </c>
      <c r="AI20" s="4">
        <v>0</v>
      </c>
    </row>
    <row r="21" spans="1:35" ht="13.5">
      <c r="A21">
        <v>11</v>
      </c>
      <c r="B21" s="13" t="s">
        <v>27</v>
      </c>
      <c r="C21" s="17">
        <v>2524</v>
      </c>
      <c r="D21" s="17">
        <v>2642</v>
      </c>
      <c r="F21" s="1">
        <f t="shared" si="3"/>
        <v>0.4248586049016967</v>
      </c>
      <c r="G21" s="1">
        <f t="shared" si="4"/>
        <v>76.60786426070565</v>
      </c>
      <c r="H21" s="1">
        <f t="shared" si="5"/>
        <v>4.675118858954036</v>
      </c>
      <c r="I21" s="9">
        <f t="shared" si="6"/>
        <v>0.01986264476164824</v>
      </c>
      <c r="K21" s="1">
        <f>+G16</f>
        <v>47.38553730137356</v>
      </c>
      <c r="L21" s="1">
        <f>+H16</f>
        <v>-3.51097213629194</v>
      </c>
      <c r="M21" s="1">
        <f t="shared" si="1"/>
        <v>-3.51097213629194</v>
      </c>
      <c r="P21" s="4">
        <f t="shared" si="7"/>
        <v>47.38553730137356</v>
      </c>
      <c r="Q21" s="4">
        <v>0</v>
      </c>
      <c r="R21" s="4">
        <f t="shared" si="8"/>
        <v>-3.51097213629194</v>
      </c>
      <c r="AC21" s="10" t="str">
        <f t="shared" si="9"/>
        <v>不動産業</v>
      </c>
      <c r="AD21" s="9">
        <f t="shared" si="0"/>
        <v>0.01986264476164824</v>
      </c>
      <c r="AG21" s="4">
        <v>72.26093463590117</v>
      </c>
      <c r="AH21" s="4">
        <v>5.542090471554133</v>
      </c>
      <c r="AI21" s="4">
        <v>0</v>
      </c>
    </row>
    <row r="22" spans="1:35" ht="13.5">
      <c r="A22">
        <v>12</v>
      </c>
      <c r="B22" s="13" t="s">
        <v>28</v>
      </c>
      <c r="C22" s="17">
        <v>122422</v>
      </c>
      <c r="D22" s="17">
        <v>137342</v>
      </c>
      <c r="F22" s="1">
        <f t="shared" si="3"/>
        <v>20.606988957716133</v>
      </c>
      <c r="G22" s="1">
        <f t="shared" si="4"/>
        <v>97.21485321842178</v>
      </c>
      <c r="H22" s="1">
        <f t="shared" si="5"/>
        <v>12.187351946545562</v>
      </c>
      <c r="I22" s="9">
        <f t="shared" si="6"/>
        <v>2.511446269862646</v>
      </c>
      <c r="K22" s="1">
        <f>+G16</f>
        <v>47.38553730137356</v>
      </c>
      <c r="L22" s="1">
        <f>+H16</f>
        <v>-3.51097213629194</v>
      </c>
      <c r="M22" s="1">
        <f t="shared" si="1"/>
        <v>4.883955600403624</v>
      </c>
      <c r="P22" s="4">
        <f t="shared" si="7"/>
        <v>47.38553730137356</v>
      </c>
      <c r="Q22" s="4">
        <f t="shared" si="2"/>
        <v>4.883955600403624</v>
      </c>
      <c r="R22" s="4">
        <v>0</v>
      </c>
      <c r="AC22" s="10" t="str">
        <f t="shared" si="9"/>
        <v>サービス業</v>
      </c>
      <c r="AD22" s="9">
        <f t="shared" si="0"/>
        <v>2.511446269862646</v>
      </c>
      <c r="AG22" s="4">
        <v>72.26093463590117</v>
      </c>
      <c r="AH22" s="4">
        <v>0</v>
      </c>
      <c r="AI22" s="4">
        <v>-2.2049051588739985</v>
      </c>
    </row>
    <row r="23" spans="1:35" ht="13.5">
      <c r="A23">
        <v>13</v>
      </c>
      <c r="B23" s="13" t="s">
        <v>29</v>
      </c>
      <c r="C23" s="17">
        <v>15846</v>
      </c>
      <c r="D23" s="17">
        <v>16357</v>
      </c>
      <c r="F23" s="1">
        <f t="shared" si="3"/>
        <v>2.6673175329921897</v>
      </c>
      <c r="G23" s="1">
        <f t="shared" si="4"/>
        <v>99.88217075141397</v>
      </c>
      <c r="H23" s="1">
        <f t="shared" si="5"/>
        <v>3.224788590180495</v>
      </c>
      <c r="I23" s="9">
        <f t="shared" si="6"/>
        <v>0.08601535146781598</v>
      </c>
      <c r="K23" s="1">
        <f>+G17</f>
        <v>48.21960005386481</v>
      </c>
      <c r="L23" s="1">
        <f>+H17</f>
        <v>4.883955600403624</v>
      </c>
      <c r="M23" s="1">
        <f t="shared" si="1"/>
        <v>4.883955600403624</v>
      </c>
      <c r="P23" s="4">
        <f t="shared" si="7"/>
        <v>48.21960005386481</v>
      </c>
      <c r="Q23" s="4">
        <f t="shared" si="2"/>
        <v>4.883955600403624</v>
      </c>
      <c r="R23" s="4">
        <v>0</v>
      </c>
      <c r="AC23" s="10" t="str">
        <f t="shared" si="9"/>
        <v>公務</v>
      </c>
      <c r="AD23" s="9">
        <f t="shared" si="0"/>
        <v>0.08601535146781598</v>
      </c>
      <c r="AG23" s="4">
        <v>75.10212067746342</v>
      </c>
      <c r="AH23" s="4">
        <v>0</v>
      </c>
      <c r="AI23" s="4">
        <v>-2.2049051588739985</v>
      </c>
    </row>
    <row r="24" spans="1:35" ht="13.5">
      <c r="A24">
        <v>14</v>
      </c>
      <c r="B24" s="13" t="s">
        <v>30</v>
      </c>
      <c r="C24" s="17">
        <v>700</v>
      </c>
      <c r="D24" s="17">
        <v>381</v>
      </c>
      <c r="F24" s="1">
        <f t="shared" si="3"/>
        <v>0.11782924858604901</v>
      </c>
      <c r="G24" s="1">
        <f t="shared" si="4"/>
        <v>100.00000000000001</v>
      </c>
      <c r="H24" s="1">
        <f t="shared" si="5"/>
        <v>-45.57142857142858</v>
      </c>
      <c r="I24" s="9">
        <f t="shared" si="6"/>
        <v>-0.05369647185564234</v>
      </c>
      <c r="K24" s="1">
        <f>+G17</f>
        <v>48.21960005386481</v>
      </c>
      <c r="L24" s="1">
        <f>+H17</f>
        <v>4.883955600403624</v>
      </c>
      <c r="M24" s="1">
        <f t="shared" si="1"/>
        <v>3.9520441034837717</v>
      </c>
      <c r="P24" s="4">
        <f t="shared" si="7"/>
        <v>48.21960005386481</v>
      </c>
      <c r="Q24" s="4">
        <v>0</v>
      </c>
      <c r="R24" s="4">
        <f t="shared" si="8"/>
        <v>3.9520441034837717</v>
      </c>
      <c r="AC24" s="10" t="str">
        <f t="shared" si="9"/>
        <v>分類不能の産業</v>
      </c>
      <c r="AD24" s="9">
        <f t="shared" si="0"/>
        <v>-0.05369647185564234</v>
      </c>
      <c r="AG24" s="4">
        <v>75.10212067746342</v>
      </c>
      <c r="AH24" s="4">
        <v>12.399355877616756</v>
      </c>
      <c r="AI24" s="4">
        <v>0</v>
      </c>
    </row>
    <row r="25" spans="1:35" ht="13.5">
      <c r="A25">
        <v>15</v>
      </c>
      <c r="C25" s="2">
        <v>0</v>
      </c>
      <c r="D25" s="2">
        <v>0</v>
      </c>
      <c r="F25" s="1">
        <f t="shared" si="3"/>
        <v>0</v>
      </c>
      <c r="G25" s="1">
        <f t="shared" si="4"/>
        <v>100.00000000000001</v>
      </c>
      <c r="H25" s="1" t="e">
        <f t="shared" si="5"/>
        <v>#DIV/0!</v>
      </c>
      <c r="I25" s="9" t="e">
        <f t="shared" si="6"/>
        <v>#DIV/0!</v>
      </c>
      <c r="K25" s="1">
        <f>+G18</f>
        <v>53.2881093455427</v>
      </c>
      <c r="L25" s="1">
        <f>+H18</f>
        <v>3.9520441034837717</v>
      </c>
      <c r="M25" s="1">
        <f t="shared" si="1"/>
        <v>3.9520441034837717</v>
      </c>
      <c r="P25" s="4">
        <f t="shared" si="7"/>
        <v>53.2881093455427</v>
      </c>
      <c r="Q25" s="4">
        <v>0</v>
      </c>
      <c r="R25" s="4">
        <f t="shared" si="8"/>
        <v>3.9520441034837717</v>
      </c>
      <c r="AC25" s="10">
        <f t="shared" si="9"/>
        <v>0</v>
      </c>
      <c r="AD25" s="9" t="e">
        <f t="shared" si="0"/>
        <v>#DIV/0!</v>
      </c>
      <c r="AG25" s="4">
        <v>75.74161923919236</v>
      </c>
      <c r="AH25" s="4">
        <v>12.399355877616756</v>
      </c>
      <c r="AI25" s="4">
        <v>0</v>
      </c>
    </row>
    <row r="26" spans="1:35" ht="13.5">
      <c r="A26">
        <v>16</v>
      </c>
      <c r="C26" s="2">
        <v>0</v>
      </c>
      <c r="D26" s="2">
        <v>0</v>
      </c>
      <c r="F26" s="1">
        <f t="shared" si="3"/>
        <v>0</v>
      </c>
      <c r="G26" s="1">
        <f t="shared" si="4"/>
        <v>100.00000000000001</v>
      </c>
      <c r="H26" s="1" t="e">
        <f t="shared" si="5"/>
        <v>#DIV/0!</v>
      </c>
      <c r="I26" s="9" t="e">
        <f t="shared" si="6"/>
        <v>#DIV/0!</v>
      </c>
      <c r="K26" s="1">
        <f>+G18</f>
        <v>53.2881093455427</v>
      </c>
      <c r="L26" s="1">
        <f>+H18</f>
        <v>3.9520441034837717</v>
      </c>
      <c r="M26" s="1">
        <f t="shared" si="1"/>
        <v>5.380675941680863</v>
      </c>
      <c r="P26" s="4">
        <f t="shared" si="7"/>
        <v>53.2881093455427</v>
      </c>
      <c r="Q26" s="4">
        <f t="shared" si="2"/>
        <v>5.380675941680863</v>
      </c>
      <c r="R26" s="4">
        <v>0</v>
      </c>
      <c r="AC26" s="10">
        <f t="shared" si="9"/>
        <v>0</v>
      </c>
      <c r="AD26" s="9" t="e">
        <f t="shared" si="0"/>
        <v>#DIV/0!</v>
      </c>
      <c r="AG26" s="4">
        <v>75.74161923919236</v>
      </c>
      <c r="AH26" s="4">
        <v>0</v>
      </c>
      <c r="AI26" s="4">
        <v>11.728612461161589</v>
      </c>
    </row>
    <row r="27" spans="1:35" ht="13.5">
      <c r="A27">
        <v>17</v>
      </c>
      <c r="C27" s="2">
        <v>0</v>
      </c>
      <c r="D27" s="2">
        <v>0</v>
      </c>
      <c r="F27" s="1">
        <f t="shared" si="3"/>
        <v>0</v>
      </c>
      <c r="G27" s="1">
        <f t="shared" si="4"/>
        <v>100.00000000000001</v>
      </c>
      <c r="H27" s="1" t="e">
        <f t="shared" si="5"/>
        <v>#DIV/0!</v>
      </c>
      <c r="I27" s="9" t="e">
        <f t="shared" si="6"/>
        <v>#DIV/0!</v>
      </c>
      <c r="K27" s="1">
        <f>+G19</f>
        <v>73.46922973336926</v>
      </c>
      <c r="L27" s="1">
        <f>+H19</f>
        <v>5.380675941680863</v>
      </c>
      <c r="M27" s="1">
        <f t="shared" si="1"/>
        <v>5.380675941680863</v>
      </c>
      <c r="P27" s="4">
        <f t="shared" si="7"/>
        <v>73.46922973336926</v>
      </c>
      <c r="Q27" s="4">
        <f aca="true" t="shared" si="10" ref="Q27:Q35">+M27</f>
        <v>5.380675941680863</v>
      </c>
      <c r="R27" s="4">
        <v>0</v>
      </c>
      <c r="AC27" s="10">
        <f t="shared" si="9"/>
        <v>0</v>
      </c>
      <c r="AD27" s="9" t="e">
        <f t="shared" si="0"/>
        <v>#DIV/0!</v>
      </c>
      <c r="AG27" s="4">
        <v>97.67147692244319</v>
      </c>
      <c r="AH27" s="4">
        <v>0</v>
      </c>
      <c r="AI27" s="4">
        <v>11.728612461161589</v>
      </c>
    </row>
    <row r="28" spans="1:35" ht="13.5">
      <c r="A28">
        <v>18</v>
      </c>
      <c r="C28" s="2">
        <v>0</v>
      </c>
      <c r="D28" s="2">
        <v>0</v>
      </c>
      <c r="F28" s="1">
        <f t="shared" si="3"/>
        <v>0</v>
      </c>
      <c r="G28" s="1">
        <f t="shared" si="4"/>
        <v>100.00000000000001</v>
      </c>
      <c r="H28" s="1" t="e">
        <f t="shared" si="5"/>
        <v>#DIV/0!</v>
      </c>
      <c r="I28" s="9" t="e">
        <f t="shared" si="6"/>
        <v>#DIV/0!</v>
      </c>
      <c r="K28" s="1">
        <f>+G19</f>
        <v>73.46922973336926</v>
      </c>
      <c r="L28" s="1">
        <f>+H19</f>
        <v>5.380675941680863</v>
      </c>
      <c r="M28" s="1">
        <f t="shared" si="1"/>
        <v>-1.2777571020965155</v>
      </c>
      <c r="P28" s="4">
        <f aca="true" t="shared" si="11" ref="P28:P48">+K28</f>
        <v>73.46922973336926</v>
      </c>
      <c r="Q28" s="4">
        <v>0</v>
      </c>
      <c r="R28" s="4">
        <f aca="true" t="shared" si="12" ref="R28:R37">+M28</f>
        <v>-1.2777571020965155</v>
      </c>
      <c r="AC28" s="10">
        <f t="shared" si="9"/>
        <v>0</v>
      </c>
      <c r="AD28" s="9" t="e">
        <f t="shared" si="0"/>
        <v>#DIV/0!</v>
      </c>
      <c r="AG28" s="4">
        <v>97.67147692244319</v>
      </c>
      <c r="AH28" s="4">
        <v>8.365887816024184</v>
      </c>
      <c r="AI28" s="4">
        <v>0</v>
      </c>
    </row>
    <row r="29" spans="1:35" ht="13.5">
      <c r="A29">
        <v>19</v>
      </c>
      <c r="C29" s="2">
        <v>0</v>
      </c>
      <c r="D29" s="2">
        <v>0</v>
      </c>
      <c r="F29" s="1">
        <f t="shared" si="3"/>
        <v>0</v>
      </c>
      <c r="G29" s="1">
        <f t="shared" si="4"/>
        <v>100.00000000000001</v>
      </c>
      <c r="H29" s="1" t="e">
        <f t="shared" si="5"/>
        <v>#DIV/0!</v>
      </c>
      <c r="I29" s="9" t="e">
        <f t="shared" si="6"/>
        <v>#DIV/0!</v>
      </c>
      <c r="K29" s="1">
        <f>+G20</f>
        <v>76.18300565580395</v>
      </c>
      <c r="L29" s="1">
        <f>+H20</f>
        <v>-1.2777571020965155</v>
      </c>
      <c r="M29" s="1">
        <f t="shared" si="1"/>
        <v>-1.2777571020965155</v>
      </c>
      <c r="P29" s="4">
        <f t="shared" si="11"/>
        <v>76.18300565580395</v>
      </c>
      <c r="Q29" s="4">
        <v>0</v>
      </c>
      <c r="R29" s="4">
        <f t="shared" si="12"/>
        <v>-1.2777571020965155</v>
      </c>
      <c r="AC29" s="10">
        <f t="shared" si="9"/>
        <v>0</v>
      </c>
      <c r="AD29" s="9" t="e">
        <f t="shared" si="0"/>
        <v>#DIV/0!</v>
      </c>
      <c r="AG29" s="4">
        <v>100</v>
      </c>
      <c r="AH29" s="4">
        <v>8.365887816024184</v>
      </c>
      <c r="AI29" s="4">
        <v>0</v>
      </c>
    </row>
    <row r="30" spans="1:35" ht="13.5">
      <c r="A30">
        <v>20</v>
      </c>
      <c r="C30" s="2">
        <v>0</v>
      </c>
      <c r="D30" s="2">
        <v>0</v>
      </c>
      <c r="F30" s="1">
        <f t="shared" si="3"/>
        <v>0</v>
      </c>
      <c r="G30" s="1">
        <f t="shared" si="4"/>
        <v>100.00000000000001</v>
      </c>
      <c r="H30" s="1" t="e">
        <f t="shared" si="5"/>
        <v>#DIV/0!</v>
      </c>
      <c r="I30" s="9" t="e">
        <f t="shared" si="6"/>
        <v>#DIV/0!</v>
      </c>
      <c r="K30" s="1">
        <f>+G20</f>
        <v>76.18300565580395</v>
      </c>
      <c r="L30" s="1">
        <f>+H20</f>
        <v>-1.2777571020965155</v>
      </c>
      <c r="M30" s="1">
        <f t="shared" si="1"/>
        <v>4.675118858954036</v>
      </c>
      <c r="P30" s="4">
        <f t="shared" si="11"/>
        <v>76.18300565580395</v>
      </c>
      <c r="Q30" s="4">
        <f t="shared" si="10"/>
        <v>4.675118858954036</v>
      </c>
      <c r="R30" s="4">
        <v>0</v>
      </c>
      <c r="AC30" s="10">
        <f t="shared" si="9"/>
        <v>0</v>
      </c>
      <c r="AD30" s="9" t="e">
        <f t="shared" si="0"/>
        <v>#DIV/0!</v>
      </c>
      <c r="AG30" s="4">
        <v>100</v>
      </c>
      <c r="AH30" s="4">
        <v>0</v>
      </c>
      <c r="AI30" s="4" t="e">
        <v>#DIV/0!</v>
      </c>
    </row>
    <row r="31" spans="1:35" ht="13.5">
      <c r="A31">
        <v>21</v>
      </c>
      <c r="C31" s="2">
        <v>0</v>
      </c>
      <c r="D31" s="2">
        <v>0</v>
      </c>
      <c r="F31" s="1">
        <f t="shared" si="3"/>
        <v>0</v>
      </c>
      <c r="G31" s="1">
        <f t="shared" si="4"/>
        <v>100.00000000000001</v>
      </c>
      <c r="H31" s="1" t="e">
        <f t="shared" si="5"/>
        <v>#DIV/0!</v>
      </c>
      <c r="I31" s="9" t="e">
        <f t="shared" si="6"/>
        <v>#DIV/0!</v>
      </c>
      <c r="K31" s="1">
        <f>+G21</f>
        <v>76.60786426070565</v>
      </c>
      <c r="L31" s="1">
        <f>+H21</f>
        <v>4.675118858954036</v>
      </c>
      <c r="M31" s="1">
        <f t="shared" si="1"/>
        <v>4.675118858954036</v>
      </c>
      <c r="P31" s="4">
        <f t="shared" si="11"/>
        <v>76.60786426070565</v>
      </c>
      <c r="Q31" s="4">
        <f t="shared" si="10"/>
        <v>4.675118858954036</v>
      </c>
      <c r="R31" s="4">
        <v>0</v>
      </c>
      <c r="U31" t="s">
        <v>16</v>
      </c>
      <c r="AC31" s="10">
        <f t="shared" si="9"/>
        <v>0</v>
      </c>
      <c r="AD31" s="9" t="e">
        <f t="shared" si="0"/>
        <v>#DIV/0!</v>
      </c>
      <c r="AG31" s="4">
        <v>100</v>
      </c>
      <c r="AH31" s="4">
        <v>0</v>
      </c>
      <c r="AI31" s="4" t="e">
        <v>#DIV/0!</v>
      </c>
    </row>
    <row r="32" spans="1:35" ht="13.5">
      <c r="A32">
        <v>22</v>
      </c>
      <c r="C32" s="2">
        <v>0</v>
      </c>
      <c r="D32" s="2">
        <v>0</v>
      </c>
      <c r="F32" s="1">
        <f t="shared" si="3"/>
        <v>0</v>
      </c>
      <c r="G32" s="1">
        <f t="shared" si="4"/>
        <v>100.00000000000001</v>
      </c>
      <c r="H32" s="1" t="e">
        <f t="shared" si="5"/>
        <v>#DIV/0!</v>
      </c>
      <c r="I32" s="9" t="e">
        <f t="shared" si="6"/>
        <v>#DIV/0!</v>
      </c>
      <c r="K32" s="1">
        <f>+G21</f>
        <v>76.60786426070565</v>
      </c>
      <c r="L32" s="1">
        <f>+H21</f>
        <v>4.675118858954036</v>
      </c>
      <c r="M32" s="1">
        <f t="shared" si="1"/>
        <v>12.187351946545562</v>
      </c>
      <c r="P32" s="4">
        <f t="shared" si="11"/>
        <v>76.60786426070565</v>
      </c>
      <c r="Q32" s="4">
        <v>0</v>
      </c>
      <c r="R32" s="4">
        <f t="shared" si="12"/>
        <v>12.187351946545562</v>
      </c>
      <c r="AC32">
        <f t="shared" si="9"/>
        <v>0</v>
      </c>
      <c r="AD32" t="e">
        <f t="shared" si="0"/>
        <v>#DIV/0!</v>
      </c>
      <c r="AG32" s="4">
        <v>100</v>
      </c>
      <c r="AH32" s="4" t="e">
        <v>#DIV/0!</v>
      </c>
      <c r="AI32" s="4">
        <v>0</v>
      </c>
    </row>
    <row r="33" spans="1:35" ht="13.5">
      <c r="A33">
        <v>23</v>
      </c>
      <c r="C33" s="2">
        <v>0</v>
      </c>
      <c r="D33" s="2">
        <v>0</v>
      </c>
      <c r="F33" s="1">
        <f t="shared" si="3"/>
        <v>0</v>
      </c>
      <c r="G33" s="1">
        <f t="shared" si="4"/>
        <v>100.00000000000001</v>
      </c>
      <c r="H33" s="1" t="e">
        <f t="shared" si="5"/>
        <v>#DIV/0!</v>
      </c>
      <c r="I33" s="9" t="e">
        <f t="shared" si="6"/>
        <v>#DIV/0!</v>
      </c>
      <c r="K33" s="1">
        <f>+G22</f>
        <v>97.21485321842178</v>
      </c>
      <c r="L33" s="1">
        <f>+H22</f>
        <v>12.187351946545562</v>
      </c>
      <c r="M33" s="1">
        <f t="shared" si="1"/>
        <v>12.187351946545562</v>
      </c>
      <c r="P33" s="4">
        <f t="shared" si="11"/>
        <v>97.21485321842178</v>
      </c>
      <c r="Q33" s="4">
        <v>0</v>
      </c>
      <c r="R33" s="4">
        <f t="shared" si="12"/>
        <v>12.187351946545562</v>
      </c>
      <c r="AD33" t="e">
        <f t="shared" si="0"/>
        <v>#DIV/0!</v>
      </c>
      <c r="AG33" s="4">
        <v>100</v>
      </c>
      <c r="AH33" s="4" t="e">
        <v>#DIV/0!</v>
      </c>
      <c r="AI33" s="4">
        <v>0</v>
      </c>
    </row>
    <row r="34" spans="1:35" ht="13.5">
      <c r="A34">
        <v>24</v>
      </c>
      <c r="C34" s="2">
        <v>0</v>
      </c>
      <c r="D34" s="2">
        <v>0</v>
      </c>
      <c r="F34" s="1">
        <f t="shared" si="3"/>
        <v>0</v>
      </c>
      <c r="G34" s="1">
        <f t="shared" si="4"/>
        <v>100.00000000000001</v>
      </c>
      <c r="H34" s="1" t="e">
        <f t="shared" si="5"/>
        <v>#DIV/0!</v>
      </c>
      <c r="I34" s="9" t="e">
        <f t="shared" si="6"/>
        <v>#DIV/0!</v>
      </c>
      <c r="K34" s="1">
        <f>+G22</f>
        <v>97.21485321842178</v>
      </c>
      <c r="L34" s="1">
        <f>+H22</f>
        <v>12.187351946545562</v>
      </c>
      <c r="M34" s="1">
        <f t="shared" si="1"/>
        <v>3.224788590180495</v>
      </c>
      <c r="P34" s="4">
        <f t="shared" si="11"/>
        <v>97.21485321842178</v>
      </c>
      <c r="Q34" s="4">
        <f t="shared" si="10"/>
        <v>3.224788590180495</v>
      </c>
      <c r="R34" s="4">
        <v>0</v>
      </c>
      <c r="AD34" t="e">
        <f t="shared" si="0"/>
        <v>#DIV/0!</v>
      </c>
      <c r="AG34" s="4">
        <v>100</v>
      </c>
      <c r="AH34" s="4">
        <v>0</v>
      </c>
      <c r="AI34" s="4" t="e">
        <v>#DIV/0!</v>
      </c>
    </row>
    <row r="35" spans="1:35" ht="13.5">
      <c r="A35">
        <v>25</v>
      </c>
      <c r="C35" s="2">
        <v>0</v>
      </c>
      <c r="D35" s="2">
        <v>0</v>
      </c>
      <c r="F35" s="1">
        <f t="shared" si="3"/>
        <v>0</v>
      </c>
      <c r="G35" s="1">
        <f t="shared" si="4"/>
        <v>100.00000000000001</v>
      </c>
      <c r="H35" s="1" t="e">
        <f t="shared" si="5"/>
        <v>#DIV/0!</v>
      </c>
      <c r="I35" s="9" t="e">
        <f t="shared" si="6"/>
        <v>#DIV/0!</v>
      </c>
      <c r="K35" s="1">
        <f>+G23</f>
        <v>99.88217075141397</v>
      </c>
      <c r="L35" s="1">
        <f>+H23</f>
        <v>3.224788590180495</v>
      </c>
      <c r="M35" s="1">
        <f t="shared" si="1"/>
        <v>3.224788590180495</v>
      </c>
      <c r="P35" s="4">
        <f t="shared" si="11"/>
        <v>99.88217075141397</v>
      </c>
      <c r="Q35" s="4">
        <f t="shared" si="10"/>
        <v>3.224788590180495</v>
      </c>
      <c r="R35" s="4">
        <v>0</v>
      </c>
      <c r="AD35" t="e">
        <f t="shared" si="0"/>
        <v>#DIV/0!</v>
      </c>
      <c r="AG35" s="4">
        <v>100</v>
      </c>
      <c r="AH35" s="4">
        <v>0</v>
      </c>
      <c r="AI35" s="4" t="e">
        <v>#DIV/0!</v>
      </c>
    </row>
    <row r="36" spans="1:35" ht="13.5">
      <c r="A36">
        <v>26</v>
      </c>
      <c r="C36" s="2">
        <v>0</v>
      </c>
      <c r="D36" s="2">
        <v>0</v>
      </c>
      <c r="F36" s="1">
        <f t="shared" si="3"/>
        <v>0</v>
      </c>
      <c r="G36" s="1">
        <f t="shared" si="4"/>
        <v>100.00000000000001</v>
      </c>
      <c r="H36" s="1" t="e">
        <f t="shared" si="5"/>
        <v>#DIV/0!</v>
      </c>
      <c r="I36" s="9" t="e">
        <f t="shared" si="6"/>
        <v>#DIV/0!</v>
      </c>
      <c r="K36" s="1">
        <f>+G23</f>
        <v>99.88217075141397</v>
      </c>
      <c r="L36" s="1">
        <f>+H23</f>
        <v>3.224788590180495</v>
      </c>
      <c r="M36" s="1">
        <f t="shared" si="1"/>
        <v>-45.57142857142858</v>
      </c>
      <c r="P36" s="4">
        <f t="shared" si="11"/>
        <v>99.88217075141397</v>
      </c>
      <c r="Q36" s="4">
        <v>0</v>
      </c>
      <c r="R36" s="4">
        <f t="shared" si="12"/>
        <v>-45.57142857142858</v>
      </c>
      <c r="AD36" t="e">
        <f t="shared" si="0"/>
        <v>#DIV/0!</v>
      </c>
      <c r="AG36" s="4">
        <v>100</v>
      </c>
      <c r="AH36" s="4" t="e">
        <v>#DIV/0!</v>
      </c>
      <c r="AI36" s="4">
        <v>0</v>
      </c>
    </row>
    <row r="37" spans="1:35" ht="13.5">
      <c r="A37">
        <v>27</v>
      </c>
      <c r="C37" s="2">
        <v>0</v>
      </c>
      <c r="D37" s="2">
        <v>0</v>
      </c>
      <c r="F37" s="1">
        <f t="shared" si="3"/>
        <v>0</v>
      </c>
      <c r="G37" s="1">
        <f t="shared" si="4"/>
        <v>100.00000000000001</v>
      </c>
      <c r="H37" s="1" t="e">
        <f t="shared" si="5"/>
        <v>#DIV/0!</v>
      </c>
      <c r="I37" s="9" t="e">
        <f t="shared" si="6"/>
        <v>#DIV/0!</v>
      </c>
      <c r="K37" s="1">
        <f>+G24</f>
        <v>100.00000000000001</v>
      </c>
      <c r="L37" s="1">
        <f>+H24</f>
        <v>-45.57142857142858</v>
      </c>
      <c r="M37" s="1">
        <f t="shared" si="1"/>
        <v>-45.57142857142858</v>
      </c>
      <c r="P37" s="4">
        <f t="shared" si="11"/>
        <v>100.00000000000001</v>
      </c>
      <c r="Q37" s="4">
        <v>0</v>
      </c>
      <c r="R37" s="4">
        <f t="shared" si="12"/>
        <v>-45.57142857142858</v>
      </c>
      <c r="AD37" t="e">
        <f t="shared" si="0"/>
        <v>#DIV/0!</v>
      </c>
      <c r="AG37" s="4">
        <v>100</v>
      </c>
      <c r="AH37" s="4" t="e">
        <v>#DIV/0!</v>
      </c>
      <c r="AI37" s="4">
        <v>0</v>
      </c>
    </row>
    <row r="38" spans="1:35" ht="13.5">
      <c r="A38">
        <v>28</v>
      </c>
      <c r="C38" s="2">
        <v>0</v>
      </c>
      <c r="D38" s="2">
        <v>0</v>
      </c>
      <c r="F38" s="1">
        <f t="shared" si="3"/>
        <v>0</v>
      </c>
      <c r="G38" s="1">
        <f t="shared" si="4"/>
        <v>100.00000000000001</v>
      </c>
      <c r="H38" s="1" t="e">
        <f t="shared" si="5"/>
        <v>#DIV/0!</v>
      </c>
      <c r="I38" s="9" t="e">
        <f t="shared" si="6"/>
        <v>#DIV/0!</v>
      </c>
      <c r="K38" s="1">
        <f>+G24</f>
        <v>100.00000000000001</v>
      </c>
      <c r="L38" s="1">
        <f>+H24</f>
        <v>-45.57142857142858</v>
      </c>
      <c r="M38" s="1" t="e">
        <f t="shared" si="1"/>
        <v>#DIV/0!</v>
      </c>
      <c r="P38" s="4">
        <f t="shared" si="11"/>
        <v>100.00000000000001</v>
      </c>
      <c r="Q38" s="4" t="e">
        <f aca="true" t="shared" si="13" ref="Q38:Q70">+M38</f>
        <v>#DIV/0!</v>
      </c>
      <c r="R38" s="4">
        <v>0</v>
      </c>
      <c r="AD38" t="e">
        <f t="shared" si="0"/>
        <v>#DIV/0!</v>
      </c>
      <c r="AG38" s="4">
        <v>100</v>
      </c>
      <c r="AH38" s="4">
        <v>0</v>
      </c>
      <c r="AI38" s="4" t="e">
        <v>#DIV/0!</v>
      </c>
    </row>
    <row r="39" spans="1:35" ht="13.5">
      <c r="A39">
        <v>29</v>
      </c>
      <c r="C39" s="2">
        <v>0</v>
      </c>
      <c r="D39" s="2">
        <v>0</v>
      </c>
      <c r="F39" s="1">
        <f t="shared" si="3"/>
        <v>0</v>
      </c>
      <c r="G39" s="1">
        <f t="shared" si="4"/>
        <v>100.00000000000001</v>
      </c>
      <c r="H39" s="1" t="e">
        <f t="shared" si="5"/>
        <v>#DIV/0!</v>
      </c>
      <c r="I39" s="9" t="e">
        <f t="shared" si="6"/>
        <v>#DIV/0!</v>
      </c>
      <c r="K39" s="1">
        <f>+G25</f>
        <v>100.00000000000001</v>
      </c>
      <c r="L39" s="1" t="e">
        <f>+H25</f>
        <v>#DIV/0!</v>
      </c>
      <c r="M39" s="1" t="e">
        <f t="shared" si="1"/>
        <v>#DIV/0!</v>
      </c>
      <c r="P39" s="4">
        <f t="shared" si="11"/>
        <v>100.00000000000001</v>
      </c>
      <c r="Q39" s="4" t="e">
        <f t="shared" si="13"/>
        <v>#DIV/0!</v>
      </c>
      <c r="R39" s="4">
        <v>0</v>
      </c>
      <c r="AD39" t="e">
        <f t="shared" si="0"/>
        <v>#DIV/0!</v>
      </c>
      <c r="AG39" s="4">
        <v>100</v>
      </c>
      <c r="AH39" s="4">
        <v>0</v>
      </c>
      <c r="AI39" s="4" t="e">
        <v>#DIV/0!</v>
      </c>
    </row>
    <row r="40" spans="1:35" ht="13.5">
      <c r="A40">
        <v>30</v>
      </c>
      <c r="C40" s="2">
        <v>0</v>
      </c>
      <c r="D40" s="2">
        <v>0</v>
      </c>
      <c r="F40" s="1">
        <f t="shared" si="3"/>
        <v>0</v>
      </c>
      <c r="G40" s="1">
        <f t="shared" si="4"/>
        <v>100.00000000000001</v>
      </c>
      <c r="H40" s="1" t="e">
        <f t="shared" si="5"/>
        <v>#DIV/0!</v>
      </c>
      <c r="I40" s="9" t="e">
        <f t="shared" si="6"/>
        <v>#DIV/0!</v>
      </c>
      <c r="K40" s="1">
        <f>+G25</f>
        <v>100.00000000000001</v>
      </c>
      <c r="L40" s="1" t="e">
        <f>+H25</f>
        <v>#DIV/0!</v>
      </c>
      <c r="M40" s="1" t="e">
        <f t="shared" si="1"/>
        <v>#DIV/0!</v>
      </c>
      <c r="P40" s="4">
        <f t="shared" si="11"/>
        <v>100.00000000000001</v>
      </c>
      <c r="Q40" s="4">
        <v>0</v>
      </c>
      <c r="R40" s="4" t="e">
        <f aca="true" t="shared" si="14" ref="R40:R70">+M40</f>
        <v>#DIV/0!</v>
      </c>
      <c r="AD40" t="e">
        <f t="shared" si="0"/>
        <v>#DIV/0!</v>
      </c>
      <c r="AG40" s="4">
        <v>100</v>
      </c>
      <c r="AH40" s="4" t="e">
        <v>#DIV/0!</v>
      </c>
      <c r="AI40" s="4">
        <v>0</v>
      </c>
    </row>
    <row r="41" spans="1:35" ht="13.5">
      <c r="A41" t="s">
        <v>17</v>
      </c>
      <c r="C41">
        <f>SUM(C11:C40)</f>
        <v>594080</v>
      </c>
      <c r="D41">
        <f>SUM(D11:D40)</f>
        <v>615202</v>
      </c>
      <c r="F41" s="1">
        <f t="shared" si="3"/>
        <v>100</v>
      </c>
      <c r="G41" s="1">
        <f t="shared" si="4"/>
        <v>200</v>
      </c>
      <c r="H41" s="1">
        <f t="shared" si="5"/>
        <v>3.555413412335028</v>
      </c>
      <c r="I41" s="9">
        <f t="shared" si="6"/>
        <v>3.555413412335028</v>
      </c>
      <c r="K41" s="1">
        <f>+G26</f>
        <v>100.00000000000001</v>
      </c>
      <c r="L41" s="1" t="e">
        <f>+H26</f>
        <v>#DIV/0!</v>
      </c>
      <c r="M41" s="1" t="e">
        <f t="shared" si="1"/>
        <v>#DIV/0!</v>
      </c>
      <c r="P41" s="4">
        <f t="shared" si="11"/>
        <v>100.00000000000001</v>
      </c>
      <c r="Q41" s="4">
        <v>0</v>
      </c>
      <c r="R41" s="4" t="e">
        <f t="shared" si="14"/>
        <v>#DIV/0!</v>
      </c>
      <c r="AD41">
        <f t="shared" si="0"/>
        <v>3.555413412335028</v>
      </c>
      <c r="AG41" s="4">
        <v>100</v>
      </c>
      <c r="AH41" s="4" t="e">
        <v>#DIV/0!</v>
      </c>
      <c r="AI41" s="4">
        <v>0</v>
      </c>
    </row>
    <row r="42" spans="11:35" ht="13.5">
      <c r="K42" s="1">
        <f>+G26</f>
        <v>100.00000000000001</v>
      </c>
      <c r="L42" s="1" t="e">
        <f>+H26</f>
        <v>#DIV/0!</v>
      </c>
      <c r="M42" s="1" t="e">
        <f t="shared" si="1"/>
        <v>#DIV/0!</v>
      </c>
      <c r="P42" s="4">
        <f t="shared" si="11"/>
        <v>100.00000000000001</v>
      </c>
      <c r="Q42" s="4" t="e">
        <f t="shared" si="13"/>
        <v>#DIV/0!</v>
      </c>
      <c r="R42" s="4">
        <v>0</v>
      </c>
      <c r="AG42" s="4">
        <v>100</v>
      </c>
      <c r="AH42" s="4">
        <v>0</v>
      </c>
      <c r="AI42" s="4" t="e">
        <v>#DIV/0!</v>
      </c>
    </row>
    <row r="43" spans="11:35" ht="13.5">
      <c r="K43" s="1">
        <f>+G27</f>
        <v>100.00000000000001</v>
      </c>
      <c r="L43" s="1" t="e">
        <f>+H27</f>
        <v>#DIV/0!</v>
      </c>
      <c r="M43" s="1" t="e">
        <f t="shared" si="1"/>
        <v>#DIV/0!</v>
      </c>
      <c r="P43" s="4">
        <f t="shared" si="11"/>
        <v>100.00000000000001</v>
      </c>
      <c r="Q43" s="4" t="e">
        <f t="shared" si="13"/>
        <v>#DIV/0!</v>
      </c>
      <c r="R43" s="4">
        <v>0</v>
      </c>
      <c r="AG43" s="4">
        <v>100</v>
      </c>
      <c r="AH43" s="4">
        <v>0</v>
      </c>
      <c r="AI43" s="4" t="e">
        <v>#DIV/0!</v>
      </c>
    </row>
    <row r="44" spans="11:35" ht="13.5">
      <c r="K44" s="1">
        <f>+G27</f>
        <v>100.00000000000001</v>
      </c>
      <c r="L44" s="1" t="e">
        <f>+H27</f>
        <v>#DIV/0!</v>
      </c>
      <c r="M44" s="1" t="e">
        <f t="shared" si="1"/>
        <v>#DIV/0!</v>
      </c>
      <c r="P44" s="4">
        <f t="shared" si="11"/>
        <v>100.00000000000001</v>
      </c>
      <c r="Q44" s="4">
        <v>0</v>
      </c>
      <c r="R44" s="4" t="e">
        <f t="shared" si="14"/>
        <v>#DIV/0!</v>
      </c>
      <c r="AG44" s="4">
        <v>100</v>
      </c>
      <c r="AH44" s="4" t="e">
        <v>#DIV/0!</v>
      </c>
      <c r="AI44" s="4">
        <v>0</v>
      </c>
    </row>
    <row r="45" spans="11:35" ht="13.5">
      <c r="K45" s="1">
        <f>+G28</f>
        <v>100.00000000000001</v>
      </c>
      <c r="L45" s="1" t="e">
        <f>+H28</f>
        <v>#DIV/0!</v>
      </c>
      <c r="M45" s="1" t="e">
        <f t="shared" si="1"/>
        <v>#DIV/0!</v>
      </c>
      <c r="P45" s="4">
        <f t="shared" si="11"/>
        <v>100.00000000000001</v>
      </c>
      <c r="Q45" s="4">
        <v>0</v>
      </c>
      <c r="R45" s="4" t="e">
        <f t="shared" si="14"/>
        <v>#DIV/0!</v>
      </c>
      <c r="AG45" s="4">
        <v>100</v>
      </c>
      <c r="AH45" s="4" t="e">
        <v>#DIV/0!</v>
      </c>
      <c r="AI45" s="4">
        <v>0</v>
      </c>
    </row>
    <row r="46" spans="11:35" ht="13.5">
      <c r="K46" s="1">
        <f>+G28</f>
        <v>100.00000000000001</v>
      </c>
      <c r="L46" s="1" t="e">
        <f>+H28</f>
        <v>#DIV/0!</v>
      </c>
      <c r="M46" s="1" t="e">
        <f t="shared" si="1"/>
        <v>#DIV/0!</v>
      </c>
      <c r="P46" s="4">
        <f t="shared" si="11"/>
        <v>100.00000000000001</v>
      </c>
      <c r="Q46" s="4" t="e">
        <f t="shared" si="13"/>
        <v>#DIV/0!</v>
      </c>
      <c r="R46" s="4">
        <v>0</v>
      </c>
      <c r="AG46" s="4">
        <v>100</v>
      </c>
      <c r="AH46" s="4">
        <v>0</v>
      </c>
      <c r="AI46" s="4" t="e">
        <v>#DIV/0!</v>
      </c>
    </row>
    <row r="47" spans="11:35" ht="13.5">
      <c r="K47" s="1">
        <f>+G29</f>
        <v>100.00000000000001</v>
      </c>
      <c r="L47" s="1" t="e">
        <f>+H29</f>
        <v>#DIV/0!</v>
      </c>
      <c r="M47" s="1" t="e">
        <f t="shared" si="1"/>
        <v>#DIV/0!</v>
      </c>
      <c r="P47" s="4">
        <f t="shared" si="11"/>
        <v>100.00000000000001</v>
      </c>
      <c r="Q47" s="4" t="e">
        <f t="shared" si="13"/>
        <v>#DIV/0!</v>
      </c>
      <c r="R47" s="4">
        <v>0</v>
      </c>
      <c r="AG47" s="4">
        <v>100</v>
      </c>
      <c r="AH47" s="4">
        <v>0</v>
      </c>
      <c r="AI47" s="4" t="e">
        <v>#DIV/0!</v>
      </c>
    </row>
    <row r="48" spans="11:35" ht="13.5">
      <c r="K48" s="1">
        <f>+G29</f>
        <v>100.00000000000001</v>
      </c>
      <c r="L48" s="1" t="e">
        <f>+H29</f>
        <v>#DIV/0!</v>
      </c>
      <c r="M48" s="1" t="e">
        <f t="shared" si="1"/>
        <v>#DIV/0!</v>
      </c>
      <c r="P48" s="4">
        <f t="shared" si="11"/>
        <v>100.00000000000001</v>
      </c>
      <c r="Q48" s="4">
        <v>0</v>
      </c>
      <c r="R48" s="4" t="e">
        <f t="shared" si="14"/>
        <v>#DIV/0!</v>
      </c>
      <c r="AG48" s="4">
        <v>100</v>
      </c>
      <c r="AH48" s="4"/>
      <c r="AI48" s="4"/>
    </row>
    <row r="49" spans="11:18" ht="13.5">
      <c r="K49" s="1">
        <f>+G30</f>
        <v>100.00000000000001</v>
      </c>
      <c r="L49" s="1" t="e">
        <f>+H30</f>
        <v>#DIV/0!</v>
      </c>
      <c r="M49" s="1" t="e">
        <f t="shared" si="1"/>
        <v>#DIV/0!</v>
      </c>
      <c r="P49" s="4">
        <f>+K49</f>
        <v>100.00000000000001</v>
      </c>
      <c r="Q49" s="4">
        <v>0</v>
      </c>
      <c r="R49" s="4" t="e">
        <f>+M49</f>
        <v>#DIV/0!</v>
      </c>
    </row>
    <row r="50" spans="11:18" ht="13.5">
      <c r="K50" s="1">
        <f>+G30</f>
        <v>100.00000000000001</v>
      </c>
      <c r="L50" s="1" t="e">
        <f>+H30</f>
        <v>#DIV/0!</v>
      </c>
      <c r="M50" s="1" t="e">
        <f t="shared" si="1"/>
        <v>#DIV/0!</v>
      </c>
      <c r="P50" s="4">
        <f>+K50</f>
        <v>100.00000000000001</v>
      </c>
      <c r="Q50" s="4" t="e">
        <f t="shared" si="13"/>
        <v>#DIV/0!</v>
      </c>
      <c r="R50" s="4">
        <v>0</v>
      </c>
    </row>
    <row r="51" spans="11:18" ht="13.5">
      <c r="K51" s="1">
        <f>+G31</f>
        <v>100.00000000000001</v>
      </c>
      <c r="L51" s="1" t="e">
        <f>+H31</f>
        <v>#DIV/0!</v>
      </c>
      <c r="M51" s="1" t="e">
        <f t="shared" si="1"/>
        <v>#DIV/0!</v>
      </c>
      <c r="P51" s="4">
        <f aca="true" t="shared" si="15" ref="P51:P70">+K51</f>
        <v>100.00000000000001</v>
      </c>
      <c r="Q51" s="4" t="e">
        <f t="shared" si="13"/>
        <v>#DIV/0!</v>
      </c>
      <c r="R51" s="4">
        <v>0</v>
      </c>
    </row>
    <row r="52" spans="11:18" ht="13.5">
      <c r="K52" s="1">
        <f>+G31</f>
        <v>100.00000000000001</v>
      </c>
      <c r="L52" s="1" t="e">
        <f>+H31</f>
        <v>#DIV/0!</v>
      </c>
      <c r="M52" s="1" t="e">
        <f t="shared" si="1"/>
        <v>#DIV/0!</v>
      </c>
      <c r="P52" s="4">
        <f t="shared" si="15"/>
        <v>100.00000000000001</v>
      </c>
      <c r="Q52" s="4">
        <v>0</v>
      </c>
      <c r="R52" s="4" t="e">
        <f t="shared" si="14"/>
        <v>#DIV/0!</v>
      </c>
    </row>
    <row r="53" spans="11:18" ht="13.5">
      <c r="K53" s="1">
        <f>+G32</f>
        <v>100.00000000000001</v>
      </c>
      <c r="L53" s="1" t="e">
        <f>+H32</f>
        <v>#DIV/0!</v>
      </c>
      <c r="M53" s="1" t="e">
        <f t="shared" si="1"/>
        <v>#DIV/0!</v>
      </c>
      <c r="P53" s="4">
        <f t="shared" si="15"/>
        <v>100.00000000000001</v>
      </c>
      <c r="Q53" s="4">
        <v>0</v>
      </c>
      <c r="R53" s="4" t="e">
        <f t="shared" si="14"/>
        <v>#DIV/0!</v>
      </c>
    </row>
    <row r="54" spans="11:18" ht="13.5">
      <c r="K54" s="1">
        <f>+G32</f>
        <v>100.00000000000001</v>
      </c>
      <c r="L54" s="1" t="e">
        <f>+H32</f>
        <v>#DIV/0!</v>
      </c>
      <c r="M54" s="1" t="e">
        <f t="shared" si="1"/>
        <v>#DIV/0!</v>
      </c>
      <c r="P54" s="4">
        <f t="shared" si="15"/>
        <v>100.00000000000001</v>
      </c>
      <c r="Q54" s="4" t="e">
        <f t="shared" si="13"/>
        <v>#DIV/0!</v>
      </c>
      <c r="R54" s="4">
        <v>0</v>
      </c>
    </row>
    <row r="55" spans="11:18" ht="13.5">
      <c r="K55" s="1">
        <f>+G33</f>
        <v>100.00000000000001</v>
      </c>
      <c r="L55" s="1" t="e">
        <f>+H33</f>
        <v>#DIV/0!</v>
      </c>
      <c r="M55" s="1" t="e">
        <f t="shared" si="1"/>
        <v>#DIV/0!</v>
      </c>
      <c r="P55" s="4">
        <f t="shared" si="15"/>
        <v>100.00000000000001</v>
      </c>
      <c r="Q55" s="4" t="e">
        <f t="shared" si="13"/>
        <v>#DIV/0!</v>
      </c>
      <c r="R55" s="4">
        <v>0</v>
      </c>
    </row>
    <row r="56" spans="11:18" ht="13.5">
      <c r="K56" s="1">
        <f>+G33</f>
        <v>100.00000000000001</v>
      </c>
      <c r="L56" s="1" t="e">
        <f>+H33</f>
        <v>#DIV/0!</v>
      </c>
      <c r="M56" s="1" t="e">
        <f t="shared" si="1"/>
        <v>#DIV/0!</v>
      </c>
      <c r="P56" s="4">
        <f t="shared" si="15"/>
        <v>100.00000000000001</v>
      </c>
      <c r="Q56" s="4">
        <v>0</v>
      </c>
      <c r="R56" s="4" t="e">
        <f t="shared" si="14"/>
        <v>#DIV/0!</v>
      </c>
    </row>
    <row r="57" spans="11:18" ht="13.5">
      <c r="K57" s="1">
        <f>+G34</f>
        <v>100.00000000000001</v>
      </c>
      <c r="L57" s="1" t="e">
        <f>+H34</f>
        <v>#DIV/0!</v>
      </c>
      <c r="M57" s="1" t="e">
        <f t="shared" si="1"/>
        <v>#DIV/0!</v>
      </c>
      <c r="P57" s="4">
        <f t="shared" si="15"/>
        <v>100.00000000000001</v>
      </c>
      <c r="Q57" s="4">
        <v>0</v>
      </c>
      <c r="R57" s="4" t="e">
        <f t="shared" si="14"/>
        <v>#DIV/0!</v>
      </c>
    </row>
    <row r="58" spans="11:18" ht="13.5">
      <c r="K58" s="1">
        <f>+G34</f>
        <v>100.00000000000001</v>
      </c>
      <c r="L58" s="1" t="e">
        <f>+H34</f>
        <v>#DIV/0!</v>
      </c>
      <c r="M58" s="1" t="e">
        <f t="shared" si="1"/>
        <v>#DIV/0!</v>
      </c>
      <c r="P58" s="4">
        <f t="shared" si="15"/>
        <v>100.00000000000001</v>
      </c>
      <c r="Q58" s="4" t="e">
        <f t="shared" si="13"/>
        <v>#DIV/0!</v>
      </c>
      <c r="R58" s="4">
        <v>0</v>
      </c>
    </row>
    <row r="59" spans="11:18" ht="13.5">
      <c r="K59" s="1">
        <f>+G35</f>
        <v>100.00000000000001</v>
      </c>
      <c r="L59" s="1" t="e">
        <f>+H35</f>
        <v>#DIV/0!</v>
      </c>
      <c r="M59" s="1" t="e">
        <f t="shared" si="1"/>
        <v>#DIV/0!</v>
      </c>
      <c r="P59" s="4">
        <f t="shared" si="15"/>
        <v>100.00000000000001</v>
      </c>
      <c r="Q59" s="4" t="e">
        <f t="shared" si="13"/>
        <v>#DIV/0!</v>
      </c>
      <c r="R59" s="4">
        <v>0</v>
      </c>
    </row>
    <row r="60" spans="11:18" ht="13.5">
      <c r="K60" s="1">
        <f>+G35</f>
        <v>100.00000000000001</v>
      </c>
      <c r="L60" s="1" t="e">
        <f>+H35</f>
        <v>#DIV/0!</v>
      </c>
      <c r="M60" s="1" t="e">
        <f t="shared" si="1"/>
        <v>#DIV/0!</v>
      </c>
      <c r="P60" s="4">
        <f t="shared" si="15"/>
        <v>100.00000000000001</v>
      </c>
      <c r="Q60" s="4">
        <v>0</v>
      </c>
      <c r="R60" s="4" t="e">
        <f t="shared" si="14"/>
        <v>#DIV/0!</v>
      </c>
    </row>
    <row r="61" spans="11:18" ht="13.5">
      <c r="K61" s="1">
        <f>+G36</f>
        <v>100.00000000000001</v>
      </c>
      <c r="L61" s="1" t="e">
        <f>+H36</f>
        <v>#DIV/0!</v>
      </c>
      <c r="M61" s="1" t="e">
        <f t="shared" si="1"/>
        <v>#DIV/0!</v>
      </c>
      <c r="P61" s="4">
        <f t="shared" si="15"/>
        <v>100.00000000000001</v>
      </c>
      <c r="Q61" s="4">
        <v>0</v>
      </c>
      <c r="R61" s="4" t="e">
        <f t="shared" si="14"/>
        <v>#DIV/0!</v>
      </c>
    </row>
    <row r="62" spans="11:18" ht="13.5">
      <c r="K62" s="1">
        <f>+G36</f>
        <v>100.00000000000001</v>
      </c>
      <c r="L62" s="1" t="e">
        <f>+H36</f>
        <v>#DIV/0!</v>
      </c>
      <c r="M62" s="1" t="e">
        <f t="shared" si="1"/>
        <v>#DIV/0!</v>
      </c>
      <c r="P62" s="4">
        <f t="shared" si="15"/>
        <v>100.00000000000001</v>
      </c>
      <c r="Q62" s="4" t="e">
        <f t="shared" si="13"/>
        <v>#DIV/0!</v>
      </c>
      <c r="R62" s="4">
        <v>0</v>
      </c>
    </row>
    <row r="63" spans="11:18" ht="13.5">
      <c r="K63" s="1">
        <f>+G37</f>
        <v>100.00000000000001</v>
      </c>
      <c r="L63" s="1" t="e">
        <f>+H37</f>
        <v>#DIV/0!</v>
      </c>
      <c r="M63" s="1" t="e">
        <f t="shared" si="1"/>
        <v>#DIV/0!</v>
      </c>
      <c r="P63" s="4">
        <f t="shared" si="15"/>
        <v>100.00000000000001</v>
      </c>
      <c r="Q63" s="4" t="e">
        <f t="shared" si="13"/>
        <v>#DIV/0!</v>
      </c>
      <c r="R63" s="4">
        <v>0</v>
      </c>
    </row>
    <row r="64" spans="11:18" ht="13.5">
      <c r="K64" s="1">
        <f>+G37</f>
        <v>100.00000000000001</v>
      </c>
      <c r="L64" s="1" t="e">
        <f>+H37</f>
        <v>#DIV/0!</v>
      </c>
      <c r="M64" s="1" t="e">
        <f t="shared" si="1"/>
        <v>#DIV/0!</v>
      </c>
      <c r="P64" s="4">
        <f t="shared" si="15"/>
        <v>100.00000000000001</v>
      </c>
      <c r="Q64" s="4">
        <v>0</v>
      </c>
      <c r="R64" s="4" t="e">
        <f t="shared" si="14"/>
        <v>#DIV/0!</v>
      </c>
    </row>
    <row r="65" spans="11:18" ht="13.5">
      <c r="K65" s="1">
        <f>+G38</f>
        <v>100.00000000000001</v>
      </c>
      <c r="L65" s="1" t="e">
        <f>+H38</f>
        <v>#DIV/0!</v>
      </c>
      <c r="M65" s="1" t="e">
        <f t="shared" si="1"/>
        <v>#DIV/0!</v>
      </c>
      <c r="P65" s="4">
        <f t="shared" si="15"/>
        <v>100.00000000000001</v>
      </c>
      <c r="Q65" s="4">
        <v>0</v>
      </c>
      <c r="R65" s="4" t="e">
        <f t="shared" si="14"/>
        <v>#DIV/0!</v>
      </c>
    </row>
    <row r="66" spans="11:18" ht="13.5">
      <c r="K66" s="1">
        <f>+G38</f>
        <v>100.00000000000001</v>
      </c>
      <c r="L66" s="1" t="e">
        <f>+H38</f>
        <v>#DIV/0!</v>
      </c>
      <c r="M66" s="1" t="e">
        <f t="shared" si="1"/>
        <v>#DIV/0!</v>
      </c>
      <c r="P66" s="4">
        <f t="shared" si="15"/>
        <v>100.00000000000001</v>
      </c>
      <c r="Q66" s="4" t="e">
        <f t="shared" si="13"/>
        <v>#DIV/0!</v>
      </c>
      <c r="R66" s="4">
        <v>0</v>
      </c>
    </row>
    <row r="67" spans="11:18" ht="13.5">
      <c r="K67" s="1">
        <f>+G39</f>
        <v>100.00000000000001</v>
      </c>
      <c r="L67" s="1" t="e">
        <f>+H39</f>
        <v>#DIV/0!</v>
      </c>
      <c r="M67" s="1" t="e">
        <f t="shared" si="1"/>
        <v>#DIV/0!</v>
      </c>
      <c r="P67" s="4">
        <f t="shared" si="15"/>
        <v>100.00000000000001</v>
      </c>
      <c r="Q67" s="4" t="e">
        <f t="shared" si="13"/>
        <v>#DIV/0!</v>
      </c>
      <c r="R67" s="4">
        <v>0</v>
      </c>
    </row>
    <row r="68" spans="11:18" ht="13.5">
      <c r="K68" s="1">
        <f>+G39</f>
        <v>100.00000000000001</v>
      </c>
      <c r="L68" s="1" t="e">
        <f>+H39</f>
        <v>#DIV/0!</v>
      </c>
      <c r="M68" s="1" t="e">
        <f t="shared" si="1"/>
        <v>#DIV/0!</v>
      </c>
      <c r="P68" s="4">
        <f t="shared" si="15"/>
        <v>100.00000000000001</v>
      </c>
      <c r="Q68" s="4">
        <v>0</v>
      </c>
      <c r="R68" s="4" t="e">
        <f t="shared" si="14"/>
        <v>#DIV/0!</v>
      </c>
    </row>
    <row r="69" spans="11:18" ht="13.5">
      <c r="K69" s="1">
        <f>+G40</f>
        <v>100.00000000000001</v>
      </c>
      <c r="L69" s="1" t="e">
        <f>+H40</f>
        <v>#DIV/0!</v>
      </c>
      <c r="M69" s="1" t="e">
        <f t="shared" si="1"/>
        <v>#DIV/0!</v>
      </c>
      <c r="P69" s="4">
        <f t="shared" si="15"/>
        <v>100.00000000000001</v>
      </c>
      <c r="Q69" s="4">
        <v>0</v>
      </c>
      <c r="R69" s="4" t="e">
        <f t="shared" si="14"/>
        <v>#DIV/0!</v>
      </c>
    </row>
    <row r="70" spans="11:18" ht="13.5">
      <c r="K70" s="1">
        <f>+G40</f>
        <v>100.00000000000001</v>
      </c>
      <c r="L70" s="1" t="e">
        <f>+H40</f>
        <v>#DIV/0!</v>
      </c>
      <c r="M70" s="1">
        <f t="shared" si="1"/>
        <v>0</v>
      </c>
      <c r="P70" s="4">
        <f t="shared" si="15"/>
        <v>100.00000000000001</v>
      </c>
      <c r="Q70" s="4">
        <f t="shared" si="13"/>
        <v>0</v>
      </c>
      <c r="R70" s="4">
        <f t="shared" si="14"/>
        <v>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0"/>
  <sheetViews>
    <sheetView tabSelected="1" workbookViewId="0" topLeftCell="A5">
      <selection activeCell="AC11" sqref="AC11:AC24"/>
    </sheetView>
  </sheetViews>
  <sheetFormatPr defaultColWidth="9.00390625" defaultRowHeight="13.5"/>
  <cols>
    <col min="2" max="2" width="13.125" style="0" customWidth="1"/>
    <col min="3" max="3" width="10.125" style="0" customWidth="1"/>
  </cols>
  <sheetData>
    <row r="1" ht="13.5">
      <c r="A1" t="s">
        <v>0</v>
      </c>
    </row>
    <row r="2" spans="5:11" ht="13.5">
      <c r="E2" s="7"/>
      <c r="F2" t="s">
        <v>1</v>
      </c>
      <c r="J2" s="6"/>
      <c r="K2" t="s">
        <v>2</v>
      </c>
    </row>
    <row r="4" spans="1:17" ht="13.5">
      <c r="A4" s="6"/>
      <c r="B4" s="6"/>
      <c r="C4" s="6"/>
      <c r="E4" s="8"/>
      <c r="F4" t="s">
        <v>3</v>
      </c>
      <c r="Q4" s="5"/>
    </row>
    <row r="5" spans="1:35" ht="13.5">
      <c r="A5" s="6"/>
      <c r="B5" s="6"/>
      <c r="C5" s="6"/>
      <c r="R5" s="5"/>
      <c r="AG5" t="s">
        <v>4</v>
      </c>
      <c r="AH5" t="s">
        <v>5</v>
      </c>
      <c r="AI5" t="s">
        <v>6</v>
      </c>
    </row>
    <row r="6" spans="1:3" ht="13.5">
      <c r="A6" s="6"/>
      <c r="B6" s="6"/>
      <c r="C6" s="6"/>
    </row>
    <row r="7" spans="16:35" ht="13.5">
      <c r="P7" t="s">
        <v>4</v>
      </c>
      <c r="Q7" t="s">
        <v>5</v>
      </c>
      <c r="R7" t="s">
        <v>6</v>
      </c>
      <c r="AG7" s="3">
        <v>0</v>
      </c>
      <c r="AH7" s="3">
        <v>0</v>
      </c>
      <c r="AI7" s="3">
        <v>0</v>
      </c>
    </row>
    <row r="8" spans="3:35" ht="13.5">
      <c r="C8" t="s">
        <v>7</v>
      </c>
      <c r="D8" t="s">
        <v>8</v>
      </c>
      <c r="F8" t="s">
        <v>9</v>
      </c>
      <c r="G8" t="s">
        <v>10</v>
      </c>
      <c r="H8" t="s">
        <v>11</v>
      </c>
      <c r="I8" t="s">
        <v>12</v>
      </c>
      <c r="K8" t="s">
        <v>9</v>
      </c>
      <c r="L8" t="s">
        <v>11</v>
      </c>
      <c r="AC8" s="10"/>
      <c r="AD8" s="10" t="str">
        <f>+I8</f>
        <v>増減寄与度</v>
      </c>
      <c r="AG8" s="3">
        <v>0</v>
      </c>
      <c r="AH8" s="4">
        <v>36.684370257966634</v>
      </c>
      <c r="AI8" s="4">
        <v>0</v>
      </c>
    </row>
    <row r="9" spans="3:35" ht="13.5">
      <c r="C9" t="s">
        <v>13</v>
      </c>
      <c r="F9" t="s">
        <v>14</v>
      </c>
      <c r="G9" t="s">
        <v>14</v>
      </c>
      <c r="H9" t="s">
        <v>14</v>
      </c>
      <c r="I9" t="s">
        <v>14</v>
      </c>
      <c r="P9" s="3">
        <v>0</v>
      </c>
      <c r="Q9" s="3">
        <v>0</v>
      </c>
      <c r="R9" s="3">
        <v>0</v>
      </c>
      <c r="AC9" s="10"/>
      <c r="AD9" s="10" t="str">
        <f aca="true" t="shared" si="0" ref="AD9:AD41">+I9</f>
        <v>％</v>
      </c>
      <c r="AG9" s="4">
        <v>0.45242034587157853</v>
      </c>
      <c r="AH9" s="4">
        <v>36.684370257966634</v>
      </c>
      <c r="AI9" s="4">
        <v>0</v>
      </c>
    </row>
    <row r="10" spans="2:35" ht="13.5">
      <c r="B10" s="12"/>
      <c r="C10" s="15">
        <v>1995</v>
      </c>
      <c r="D10" s="16">
        <v>2000</v>
      </c>
      <c r="G10">
        <v>0</v>
      </c>
      <c r="M10" s="1">
        <f aca="true" t="shared" si="1" ref="M10:M70">+L11</f>
        <v>-33.4387278978389</v>
      </c>
      <c r="P10" s="3">
        <v>0</v>
      </c>
      <c r="Q10" s="4">
        <f>+M10</f>
        <v>-33.4387278978389</v>
      </c>
      <c r="R10" s="4">
        <v>0</v>
      </c>
      <c r="AC10" s="10"/>
      <c r="AD10" s="10"/>
      <c r="AG10" s="4">
        <v>0.45242034587157853</v>
      </c>
      <c r="AH10" s="4">
        <v>0</v>
      </c>
      <c r="AI10" s="4">
        <v>7.550482879719041</v>
      </c>
    </row>
    <row r="11" spans="1:35" ht="13.5">
      <c r="A11">
        <v>1</v>
      </c>
      <c r="B11" s="13" t="s">
        <v>18</v>
      </c>
      <c r="C11" s="17">
        <v>32576</v>
      </c>
      <c r="D11" s="17">
        <v>21683</v>
      </c>
      <c r="F11" s="1">
        <f>+C11/$C$41*100</f>
        <v>5.295171342095767</v>
      </c>
      <c r="G11" s="1">
        <f>+G10+F11</f>
        <v>5.295171342095767</v>
      </c>
      <c r="H11" s="1">
        <f>+D11/C11*100-100</f>
        <v>-33.4387278978389</v>
      </c>
      <c r="I11" s="9">
        <f>+F11*H11/100</f>
        <v>-1.7706379368077478</v>
      </c>
      <c r="K11" s="1">
        <f>+G11</f>
        <v>5.295171342095767</v>
      </c>
      <c r="L11" s="1">
        <f>+H11</f>
        <v>-33.4387278978389</v>
      </c>
      <c r="M11" s="1">
        <f t="shared" si="1"/>
        <v>-33.4387278978389</v>
      </c>
      <c r="P11" s="4">
        <f>+K11</f>
        <v>5.295171342095767</v>
      </c>
      <c r="Q11" s="4">
        <f aca="true" t="shared" si="2" ref="Q11:Q35">+M11</f>
        <v>-33.4387278978389</v>
      </c>
      <c r="R11" s="4">
        <v>0</v>
      </c>
      <c r="AC11" s="10" t="str">
        <f>+B11</f>
        <v>農業</v>
      </c>
      <c r="AD11" s="9">
        <f t="shared" si="0"/>
        <v>-1.7706379368077478</v>
      </c>
      <c r="AG11" s="4">
        <v>0.6479084998729927</v>
      </c>
      <c r="AH11" s="4">
        <v>0</v>
      </c>
      <c r="AI11" s="4">
        <v>7.550482879719041</v>
      </c>
    </row>
    <row r="12" spans="1:35" ht="13.5">
      <c r="A12">
        <v>2</v>
      </c>
      <c r="B12" s="13" t="s">
        <v>19</v>
      </c>
      <c r="C12" s="17">
        <v>330</v>
      </c>
      <c r="D12" s="17">
        <v>328</v>
      </c>
      <c r="F12" s="1">
        <f aca="true" t="shared" si="3" ref="F12:F41">+C12/$C$41*100</f>
        <v>0.053640917942399405</v>
      </c>
      <c r="G12" s="1">
        <f aca="true" t="shared" si="4" ref="G12:G41">+G11+F12</f>
        <v>5.348812260038166</v>
      </c>
      <c r="H12" s="1">
        <f aca="true" t="shared" si="5" ref="H12:H41">+D12/C12*100-100</f>
        <v>-0.6060606060606091</v>
      </c>
      <c r="I12" s="9">
        <f aca="true" t="shared" si="6" ref="I12:I41">+F12*H12/100</f>
        <v>-0.00032509647237817985</v>
      </c>
      <c r="K12" s="1">
        <f>+G11</f>
        <v>5.295171342095767</v>
      </c>
      <c r="L12" s="1">
        <f>+H11</f>
        <v>-33.4387278978389</v>
      </c>
      <c r="M12" s="1">
        <f t="shared" si="1"/>
        <v>-0.6060606060606091</v>
      </c>
      <c r="P12" s="4">
        <f aca="true" t="shared" si="7" ref="P12:P48">+K12</f>
        <v>5.295171342095767</v>
      </c>
      <c r="Q12" s="4">
        <v>0</v>
      </c>
      <c r="R12" s="4">
        <f aca="true" t="shared" si="8" ref="R12:R25">+M12</f>
        <v>-0.6060606060606091</v>
      </c>
      <c r="AC12" s="10" t="str">
        <f aca="true" t="shared" si="9" ref="AC12:AC32">+B12</f>
        <v>林業</v>
      </c>
      <c r="AD12" s="9">
        <f t="shared" si="0"/>
        <v>-0.00032509647237817985</v>
      </c>
      <c r="AG12" s="4">
        <v>0.6479084998729927</v>
      </c>
      <c r="AH12" s="4">
        <v>12.808845756105327</v>
      </c>
      <c r="AI12" s="4">
        <v>0</v>
      </c>
    </row>
    <row r="13" spans="1:35" ht="13.5">
      <c r="A13">
        <v>3</v>
      </c>
      <c r="B13" s="13" t="s">
        <v>20</v>
      </c>
      <c r="C13" s="17">
        <v>1828</v>
      </c>
      <c r="D13" s="17">
        <v>1504</v>
      </c>
      <c r="F13" s="1">
        <f t="shared" si="3"/>
        <v>0.2971381757536549</v>
      </c>
      <c r="G13" s="1">
        <f t="shared" si="4"/>
        <v>5.64595043579182</v>
      </c>
      <c r="H13" s="1">
        <f t="shared" si="5"/>
        <v>-17.724288840262574</v>
      </c>
      <c r="I13" s="9">
        <f t="shared" si="6"/>
        <v>-0.05266562852526485</v>
      </c>
      <c r="K13" s="1">
        <f>+G12</f>
        <v>5.348812260038166</v>
      </c>
      <c r="L13" s="1">
        <f>+H12</f>
        <v>-0.6060606060606091</v>
      </c>
      <c r="M13" s="1">
        <f t="shared" si="1"/>
        <v>-0.6060606060606091</v>
      </c>
      <c r="P13" s="4">
        <f t="shared" si="7"/>
        <v>5.348812260038166</v>
      </c>
      <c r="Q13" s="4">
        <v>0</v>
      </c>
      <c r="R13" s="4">
        <f t="shared" si="8"/>
        <v>-0.6060606060606091</v>
      </c>
      <c r="AC13" s="10" t="str">
        <f t="shared" si="9"/>
        <v>漁業</v>
      </c>
      <c r="AD13" s="9">
        <f t="shared" si="0"/>
        <v>-0.05266562852526485</v>
      </c>
      <c r="AG13" s="4">
        <v>11.43579956199669</v>
      </c>
      <c r="AH13" s="4">
        <v>12.808845756105327</v>
      </c>
      <c r="AI13" s="4">
        <v>0</v>
      </c>
    </row>
    <row r="14" spans="1:35" ht="13.5">
      <c r="A14">
        <v>4</v>
      </c>
      <c r="B14" s="13" t="s">
        <v>15</v>
      </c>
      <c r="C14" s="17">
        <v>995</v>
      </c>
      <c r="D14" s="17">
        <v>762</v>
      </c>
      <c r="F14" s="1">
        <f t="shared" si="3"/>
        <v>0.16173549500814366</v>
      </c>
      <c r="G14" s="1">
        <f t="shared" si="4"/>
        <v>5.807685930799964</v>
      </c>
      <c r="H14" s="1">
        <f t="shared" si="5"/>
        <v>-23.417085427135675</v>
      </c>
      <c r="I14" s="9">
        <f t="shared" si="6"/>
        <v>-0.037873739032057756</v>
      </c>
      <c r="K14" s="1">
        <f>+G12</f>
        <v>5.348812260038166</v>
      </c>
      <c r="L14" s="1">
        <f>+H12</f>
        <v>-0.6060606060606091</v>
      </c>
      <c r="M14" s="1">
        <f t="shared" si="1"/>
        <v>-17.724288840262574</v>
      </c>
      <c r="P14" s="4">
        <f t="shared" si="7"/>
        <v>5.348812260038166</v>
      </c>
      <c r="Q14" s="4">
        <f t="shared" si="2"/>
        <v>-17.724288840262574</v>
      </c>
      <c r="R14" s="4">
        <v>0</v>
      </c>
      <c r="AC14" s="10" t="str">
        <f t="shared" si="9"/>
        <v>鉱業</v>
      </c>
      <c r="AD14" s="9">
        <f t="shared" si="0"/>
        <v>-0.037873739032057756</v>
      </c>
      <c r="AG14" s="4">
        <v>11.43579956199669</v>
      </c>
      <c r="AH14" s="4">
        <v>0</v>
      </c>
      <c r="AI14" s="4">
        <v>-4.882598576122675</v>
      </c>
    </row>
    <row r="15" spans="1:35" ht="13.5">
      <c r="A15">
        <v>5</v>
      </c>
      <c r="B15" s="13" t="s">
        <v>21</v>
      </c>
      <c r="C15" s="17">
        <v>70884</v>
      </c>
      <c r="D15" s="17">
        <v>70602</v>
      </c>
      <c r="F15" s="1">
        <f t="shared" si="3"/>
        <v>11.522069174027392</v>
      </c>
      <c r="G15" s="1">
        <f t="shared" si="4"/>
        <v>17.329755104827356</v>
      </c>
      <c r="H15" s="1">
        <f t="shared" si="5"/>
        <v>-0.3978330793973299</v>
      </c>
      <c r="I15" s="9">
        <f t="shared" si="6"/>
        <v>-0.045838602605323665</v>
      </c>
      <c r="K15" s="1">
        <f>+G13</f>
        <v>5.64595043579182</v>
      </c>
      <c r="L15" s="1">
        <f>+H13</f>
        <v>-17.724288840262574</v>
      </c>
      <c r="M15" s="1">
        <f t="shared" si="1"/>
        <v>-17.724288840262574</v>
      </c>
      <c r="P15" s="4">
        <f t="shared" si="7"/>
        <v>5.64595043579182</v>
      </c>
      <c r="Q15" s="4">
        <f t="shared" si="2"/>
        <v>-17.724288840262574</v>
      </c>
      <c r="R15" s="4">
        <v>0</v>
      </c>
      <c r="AC15" s="10" t="str">
        <f t="shared" si="9"/>
        <v>建設業</v>
      </c>
      <c r="AD15" s="9">
        <f t="shared" si="0"/>
        <v>-0.045838602605323665</v>
      </c>
      <c r="AG15" s="4">
        <v>41.522095825238054</v>
      </c>
      <c r="AH15" s="4">
        <v>0</v>
      </c>
      <c r="AI15" s="4">
        <v>-4.882598576122675</v>
      </c>
    </row>
    <row r="16" spans="1:35" ht="13.5">
      <c r="A16">
        <v>6</v>
      </c>
      <c r="B16" s="13" t="s">
        <v>22</v>
      </c>
      <c r="C16" s="17">
        <v>173110</v>
      </c>
      <c r="D16" s="17">
        <v>158311</v>
      </c>
      <c r="F16" s="1">
        <f t="shared" si="3"/>
        <v>28.138725166693217</v>
      </c>
      <c r="G16" s="1">
        <f t="shared" si="4"/>
        <v>45.468480271520576</v>
      </c>
      <c r="H16" s="1">
        <f t="shared" si="5"/>
        <v>-8.548899543642776</v>
      </c>
      <c r="I16" s="9">
        <f t="shared" si="6"/>
        <v>-2.4055513473623313</v>
      </c>
      <c r="K16" s="1">
        <f>+G13</f>
        <v>5.64595043579182</v>
      </c>
      <c r="L16" s="1">
        <f>+H13</f>
        <v>-17.724288840262574</v>
      </c>
      <c r="M16" s="1">
        <f t="shared" si="1"/>
        <v>-23.417085427135675</v>
      </c>
      <c r="P16" s="4">
        <f t="shared" si="7"/>
        <v>5.64595043579182</v>
      </c>
      <c r="Q16" s="4">
        <v>0</v>
      </c>
      <c r="R16" s="4">
        <f t="shared" si="8"/>
        <v>-23.417085427135675</v>
      </c>
      <c r="AC16" s="10" t="str">
        <f t="shared" si="9"/>
        <v>製造業</v>
      </c>
      <c r="AD16" s="9">
        <f t="shared" si="0"/>
        <v>-2.4055513473623313</v>
      </c>
      <c r="AG16" s="4">
        <v>41.522095825238054</v>
      </c>
      <c r="AH16" s="4">
        <v>13.155515370705245</v>
      </c>
      <c r="AI16" s="4">
        <v>0</v>
      </c>
    </row>
    <row r="17" spans="1:35" ht="13.5">
      <c r="A17">
        <v>7</v>
      </c>
      <c r="B17" s="14" t="s">
        <v>23</v>
      </c>
      <c r="C17" s="17">
        <v>5197</v>
      </c>
      <c r="D17" s="17">
        <v>4938</v>
      </c>
      <c r="F17" s="1">
        <f t="shared" si="3"/>
        <v>0.8447631834746961</v>
      </c>
      <c r="G17" s="1">
        <f t="shared" si="4"/>
        <v>46.31324345499527</v>
      </c>
      <c r="H17" s="1">
        <f t="shared" si="5"/>
        <v>-4.983644410236678</v>
      </c>
      <c r="I17" s="9">
        <f t="shared" si="6"/>
        <v>-0.04209999317297411</v>
      </c>
      <c r="K17" s="1">
        <f>+G14</f>
        <v>5.807685930799964</v>
      </c>
      <c r="L17" s="1">
        <f>+H14</f>
        <v>-23.417085427135675</v>
      </c>
      <c r="M17" s="1">
        <f t="shared" si="1"/>
        <v>-23.417085427135675</v>
      </c>
      <c r="P17" s="4">
        <f t="shared" si="7"/>
        <v>5.807685930799964</v>
      </c>
      <c r="Q17" s="4">
        <v>0</v>
      </c>
      <c r="R17" s="4">
        <f t="shared" si="8"/>
        <v>-23.417085427135675</v>
      </c>
      <c r="AC17" s="10" t="str">
        <f t="shared" si="9"/>
        <v>電気・ガス・熱供給・水道業</v>
      </c>
      <c r="AD17" s="9">
        <f t="shared" si="0"/>
        <v>-0.04209999317297411</v>
      </c>
      <c r="AG17" s="4">
        <v>42.281393097671994</v>
      </c>
      <c r="AH17" s="4">
        <v>13.155515370705245</v>
      </c>
      <c r="AI17" s="4">
        <v>0</v>
      </c>
    </row>
    <row r="18" spans="1:35" ht="13.5">
      <c r="A18">
        <v>8</v>
      </c>
      <c r="B18" s="13" t="s">
        <v>24</v>
      </c>
      <c r="C18" s="17">
        <v>31301</v>
      </c>
      <c r="D18" s="17">
        <v>30700</v>
      </c>
      <c r="F18" s="1">
        <f t="shared" si="3"/>
        <v>5.087922340954678</v>
      </c>
      <c r="G18" s="1">
        <f t="shared" si="4"/>
        <v>51.40116579594995</v>
      </c>
      <c r="H18" s="1">
        <f t="shared" si="5"/>
        <v>-1.9200664515510653</v>
      </c>
      <c r="I18" s="9">
        <f t="shared" si="6"/>
        <v>-0.09769148994964237</v>
      </c>
      <c r="K18" s="1">
        <f>+G14</f>
        <v>5.807685930799964</v>
      </c>
      <c r="L18" s="1">
        <f>+H14</f>
        <v>-23.417085427135675</v>
      </c>
      <c r="M18" s="1">
        <f t="shared" si="1"/>
        <v>-0.3978330793973299</v>
      </c>
      <c r="P18" s="4">
        <f t="shared" si="7"/>
        <v>5.807685930799964</v>
      </c>
      <c r="Q18" s="4">
        <f t="shared" si="2"/>
        <v>-0.3978330793973299</v>
      </c>
      <c r="R18" s="4">
        <v>0</v>
      </c>
      <c r="AC18" s="10" t="str">
        <f t="shared" si="9"/>
        <v>運輸・通信業</v>
      </c>
      <c r="AD18" s="9">
        <f t="shared" si="0"/>
        <v>-0.09769148994964237</v>
      </c>
      <c r="AG18" s="4">
        <v>42.281393097671994</v>
      </c>
      <c r="AH18" s="4">
        <v>0</v>
      </c>
      <c r="AI18" s="4">
        <v>-0.1406799531066838</v>
      </c>
    </row>
    <row r="19" spans="1:35" ht="13.5">
      <c r="A19">
        <v>9</v>
      </c>
      <c r="B19" s="13" t="s">
        <v>25</v>
      </c>
      <c r="C19" s="17">
        <v>126343</v>
      </c>
      <c r="D19" s="17">
        <v>124115</v>
      </c>
      <c r="F19" s="1">
        <f t="shared" si="3"/>
        <v>20.536831804838084</v>
      </c>
      <c r="G19" s="1">
        <f t="shared" si="4"/>
        <v>71.93799760078804</v>
      </c>
      <c r="H19" s="1">
        <f t="shared" si="5"/>
        <v>-1.7634534560680066</v>
      </c>
      <c r="I19" s="9">
        <f t="shared" si="6"/>
        <v>-0.3621574702292908</v>
      </c>
      <c r="K19" s="1">
        <f>+G15</f>
        <v>17.329755104827356</v>
      </c>
      <c r="L19" s="1">
        <f>+H15</f>
        <v>-0.3978330793973299</v>
      </c>
      <c r="M19" s="1">
        <f t="shared" si="1"/>
        <v>-0.3978330793973299</v>
      </c>
      <c r="P19" s="4">
        <f t="shared" si="7"/>
        <v>17.329755104827356</v>
      </c>
      <c r="Q19" s="4">
        <f t="shared" si="2"/>
        <v>-0.3978330793973299</v>
      </c>
      <c r="R19" s="4">
        <v>0</v>
      </c>
      <c r="AC19" s="10" t="str">
        <f t="shared" si="9"/>
        <v>卸売・小売業、飲食店</v>
      </c>
      <c r="AD19" s="9">
        <f t="shared" si="0"/>
        <v>-0.3621574702292908</v>
      </c>
      <c r="AG19" s="4">
        <v>47.405448266866216</v>
      </c>
      <c r="AH19" s="4">
        <v>0</v>
      </c>
      <c r="AI19" s="4">
        <v>-0.1406799531066838</v>
      </c>
    </row>
    <row r="20" spans="1:35" ht="13.5">
      <c r="A20">
        <v>10</v>
      </c>
      <c r="B20" s="13" t="s">
        <v>26</v>
      </c>
      <c r="C20" s="17">
        <v>15916</v>
      </c>
      <c r="D20" s="17">
        <v>14405</v>
      </c>
      <c r="F20" s="1">
        <f t="shared" si="3"/>
        <v>2.587117727185542</v>
      </c>
      <c r="G20" s="1">
        <f t="shared" si="4"/>
        <v>74.52511532797358</v>
      </c>
      <c r="H20" s="1">
        <f t="shared" si="5"/>
        <v>-9.49359135461171</v>
      </c>
      <c r="I20" s="9">
        <f t="shared" si="6"/>
        <v>-0.24561038488171355</v>
      </c>
      <c r="K20" s="1">
        <f>+G15</f>
        <v>17.329755104827356</v>
      </c>
      <c r="L20" s="1">
        <f>+H15</f>
        <v>-0.3978330793973299</v>
      </c>
      <c r="M20" s="1">
        <f t="shared" si="1"/>
        <v>-8.548899543642776</v>
      </c>
      <c r="P20" s="4">
        <f t="shared" si="7"/>
        <v>17.329755104827356</v>
      </c>
      <c r="Q20" s="4">
        <v>0</v>
      </c>
      <c r="R20" s="4">
        <f t="shared" si="8"/>
        <v>-8.548899543642776</v>
      </c>
      <c r="AC20" s="10" t="str">
        <f t="shared" si="9"/>
        <v>金融・保険業</v>
      </c>
      <c r="AD20" s="9">
        <f t="shared" si="0"/>
        <v>-0.24561038488171355</v>
      </c>
      <c r="AG20" s="4">
        <v>47.405448266866216</v>
      </c>
      <c r="AH20" s="4">
        <v>5.542090471554133</v>
      </c>
      <c r="AI20" s="4">
        <v>0</v>
      </c>
    </row>
    <row r="21" spans="1:35" ht="13.5">
      <c r="A21">
        <v>11</v>
      </c>
      <c r="B21" s="13" t="s">
        <v>27</v>
      </c>
      <c r="C21" s="17">
        <v>2642</v>
      </c>
      <c r="D21" s="17">
        <v>2932</v>
      </c>
      <c r="F21" s="1">
        <f t="shared" si="3"/>
        <v>0.4294524400115734</v>
      </c>
      <c r="G21" s="1">
        <f t="shared" si="4"/>
        <v>74.95456776798515</v>
      </c>
      <c r="H21" s="1">
        <f t="shared" si="5"/>
        <v>10.97653292959879</v>
      </c>
      <c r="I21" s="9">
        <f t="shared" si="6"/>
        <v>0.047138988494835846</v>
      </c>
      <c r="K21" s="1">
        <f>+G16</f>
        <v>45.468480271520576</v>
      </c>
      <c r="L21" s="1">
        <f>+H16</f>
        <v>-8.548899543642776</v>
      </c>
      <c r="M21" s="1">
        <f t="shared" si="1"/>
        <v>-8.548899543642776</v>
      </c>
      <c r="P21" s="4">
        <f t="shared" si="7"/>
        <v>45.468480271520576</v>
      </c>
      <c r="Q21" s="4">
        <v>0</v>
      </c>
      <c r="R21" s="4">
        <f t="shared" si="8"/>
        <v>-8.548899543642776</v>
      </c>
      <c r="AC21" s="10" t="str">
        <f t="shared" si="9"/>
        <v>不動産業</v>
      </c>
      <c r="AD21" s="9">
        <f t="shared" si="0"/>
        <v>0.047138988494835846</v>
      </c>
      <c r="AG21" s="4">
        <v>72.26093463590117</v>
      </c>
      <c r="AH21" s="4">
        <v>5.542090471554133</v>
      </c>
      <c r="AI21" s="4">
        <v>0</v>
      </c>
    </row>
    <row r="22" spans="1:35" ht="13.5">
      <c r="A22">
        <v>12</v>
      </c>
      <c r="B22" s="13" t="s">
        <v>28</v>
      </c>
      <c r="C22" s="17">
        <v>137342</v>
      </c>
      <c r="D22" s="17">
        <v>149503</v>
      </c>
      <c r="F22" s="1">
        <f t="shared" si="3"/>
        <v>22.324699854681874</v>
      </c>
      <c r="G22" s="1">
        <f t="shared" si="4"/>
        <v>97.27926762266702</v>
      </c>
      <c r="H22" s="1">
        <f t="shared" si="5"/>
        <v>8.854538305835064</v>
      </c>
      <c r="I22" s="9">
        <f t="shared" si="6"/>
        <v>1.9767491002955113</v>
      </c>
      <c r="K22" s="1">
        <f>+G16</f>
        <v>45.468480271520576</v>
      </c>
      <c r="L22" s="1">
        <f>+H16</f>
        <v>-8.548899543642776</v>
      </c>
      <c r="M22" s="1">
        <f t="shared" si="1"/>
        <v>-4.983644410236678</v>
      </c>
      <c r="P22" s="4">
        <f t="shared" si="7"/>
        <v>45.468480271520576</v>
      </c>
      <c r="Q22" s="4">
        <f t="shared" si="2"/>
        <v>-4.983644410236678</v>
      </c>
      <c r="R22" s="4">
        <v>0</v>
      </c>
      <c r="AC22" s="10" t="str">
        <f t="shared" si="9"/>
        <v>サービス業</v>
      </c>
      <c r="AD22" s="9">
        <f t="shared" si="0"/>
        <v>1.9767491002955113</v>
      </c>
      <c r="AG22" s="4">
        <v>72.26093463590117</v>
      </c>
      <c r="AH22" s="4">
        <v>0</v>
      </c>
      <c r="AI22" s="4">
        <v>-2.2049051588739985</v>
      </c>
    </row>
    <row r="23" spans="1:35" ht="13.5">
      <c r="A23">
        <v>13</v>
      </c>
      <c r="B23" s="13" t="s">
        <v>29</v>
      </c>
      <c r="C23" s="17">
        <v>16357</v>
      </c>
      <c r="D23" s="17">
        <v>16611</v>
      </c>
      <c r="F23" s="1">
        <f t="shared" si="3"/>
        <v>2.6588014993449307</v>
      </c>
      <c r="G23" s="1">
        <f t="shared" si="4"/>
        <v>99.93806912201195</v>
      </c>
      <c r="H23" s="1">
        <f t="shared" si="5"/>
        <v>1.5528519899737034</v>
      </c>
      <c r="I23" s="9">
        <f t="shared" si="6"/>
        <v>0.04128725199202842</v>
      </c>
      <c r="K23" s="1">
        <f>+G17</f>
        <v>46.31324345499527</v>
      </c>
      <c r="L23" s="1">
        <f>+H17</f>
        <v>-4.983644410236678</v>
      </c>
      <c r="M23" s="1">
        <f t="shared" si="1"/>
        <v>-4.983644410236678</v>
      </c>
      <c r="P23" s="4">
        <f t="shared" si="7"/>
        <v>46.31324345499527</v>
      </c>
      <c r="Q23" s="4">
        <f t="shared" si="2"/>
        <v>-4.983644410236678</v>
      </c>
      <c r="R23" s="4">
        <v>0</v>
      </c>
      <c r="AC23" s="10" t="str">
        <f t="shared" si="9"/>
        <v>公務</v>
      </c>
      <c r="AD23" s="9">
        <f t="shared" si="0"/>
        <v>0.04128725199202842</v>
      </c>
      <c r="AG23" s="4">
        <v>75.10212067746342</v>
      </c>
      <c r="AH23" s="4">
        <v>0</v>
      </c>
      <c r="AI23" s="4">
        <v>-2.2049051588739985</v>
      </c>
    </row>
    <row r="24" spans="1:35" ht="13.5">
      <c r="A24">
        <v>14</v>
      </c>
      <c r="B24" s="13" t="s">
        <v>30</v>
      </c>
      <c r="C24" s="17">
        <v>381</v>
      </c>
      <c r="D24" s="17">
        <v>1308</v>
      </c>
      <c r="F24" s="1">
        <f t="shared" si="3"/>
        <v>0.06193087798804295</v>
      </c>
      <c r="G24" s="1">
        <f t="shared" si="4"/>
        <v>100</v>
      </c>
      <c r="H24" s="1">
        <f t="shared" si="5"/>
        <v>243.30708661417322</v>
      </c>
      <c r="I24" s="9">
        <f t="shared" si="6"/>
        <v>0.1506822149472856</v>
      </c>
      <c r="K24" s="1">
        <f>+G17</f>
        <v>46.31324345499527</v>
      </c>
      <c r="L24" s="1">
        <f>+H17</f>
        <v>-4.983644410236678</v>
      </c>
      <c r="M24" s="1">
        <f t="shared" si="1"/>
        <v>-1.9200664515510653</v>
      </c>
      <c r="P24" s="4">
        <f t="shared" si="7"/>
        <v>46.31324345499527</v>
      </c>
      <c r="Q24" s="4">
        <v>0</v>
      </c>
      <c r="R24" s="4">
        <f t="shared" si="8"/>
        <v>-1.9200664515510653</v>
      </c>
      <c r="AC24" s="10" t="str">
        <f t="shared" si="9"/>
        <v>分類不能の産業</v>
      </c>
      <c r="AD24" s="9">
        <f t="shared" si="0"/>
        <v>0.1506822149472856</v>
      </c>
      <c r="AG24" s="4">
        <v>75.10212067746342</v>
      </c>
      <c r="AH24" s="4">
        <v>12.399355877616756</v>
      </c>
      <c r="AI24" s="4">
        <v>0</v>
      </c>
    </row>
    <row r="25" spans="1:35" ht="13.5">
      <c r="A25">
        <v>15</v>
      </c>
      <c r="C25" s="2">
        <v>0</v>
      </c>
      <c r="D25" s="2">
        <v>0</v>
      </c>
      <c r="F25" s="1">
        <f t="shared" si="3"/>
        <v>0</v>
      </c>
      <c r="G25" s="1">
        <f t="shared" si="4"/>
        <v>100</v>
      </c>
      <c r="H25" s="1" t="e">
        <f t="shared" si="5"/>
        <v>#DIV/0!</v>
      </c>
      <c r="I25" s="9" t="e">
        <f t="shared" si="6"/>
        <v>#DIV/0!</v>
      </c>
      <c r="K25" s="1">
        <f>+G18</f>
        <v>51.40116579594995</v>
      </c>
      <c r="L25" s="1">
        <f>+H18</f>
        <v>-1.9200664515510653</v>
      </c>
      <c r="M25" s="1">
        <f t="shared" si="1"/>
        <v>-1.9200664515510653</v>
      </c>
      <c r="P25" s="4">
        <f t="shared" si="7"/>
        <v>51.40116579594995</v>
      </c>
      <c r="Q25" s="4">
        <v>0</v>
      </c>
      <c r="R25" s="4">
        <f t="shared" si="8"/>
        <v>-1.9200664515510653</v>
      </c>
      <c r="AC25" s="10">
        <f t="shared" si="9"/>
        <v>0</v>
      </c>
      <c r="AD25" s="9" t="e">
        <f t="shared" si="0"/>
        <v>#DIV/0!</v>
      </c>
      <c r="AG25" s="4">
        <v>75.74161923919236</v>
      </c>
      <c r="AH25" s="4">
        <v>12.399355877616756</v>
      </c>
      <c r="AI25" s="4">
        <v>0</v>
      </c>
    </row>
    <row r="26" spans="1:35" ht="13.5">
      <c r="A26">
        <v>16</v>
      </c>
      <c r="C26" s="2">
        <v>0</v>
      </c>
      <c r="D26" s="2">
        <v>0</v>
      </c>
      <c r="F26" s="1">
        <f t="shared" si="3"/>
        <v>0</v>
      </c>
      <c r="G26" s="1">
        <f t="shared" si="4"/>
        <v>100</v>
      </c>
      <c r="H26" s="1" t="e">
        <f t="shared" si="5"/>
        <v>#DIV/0!</v>
      </c>
      <c r="I26" s="9" t="e">
        <f t="shared" si="6"/>
        <v>#DIV/0!</v>
      </c>
      <c r="K26" s="1">
        <f>+G18</f>
        <v>51.40116579594995</v>
      </c>
      <c r="L26" s="1">
        <f>+H18</f>
        <v>-1.9200664515510653</v>
      </c>
      <c r="M26" s="1">
        <f t="shared" si="1"/>
        <v>-1.7634534560680066</v>
      </c>
      <c r="P26" s="4">
        <f t="shared" si="7"/>
        <v>51.40116579594995</v>
      </c>
      <c r="Q26" s="4">
        <f t="shared" si="2"/>
        <v>-1.7634534560680066</v>
      </c>
      <c r="R26" s="4">
        <v>0</v>
      </c>
      <c r="AC26" s="10">
        <f t="shared" si="9"/>
        <v>0</v>
      </c>
      <c r="AD26" s="9" t="e">
        <f t="shared" si="0"/>
        <v>#DIV/0!</v>
      </c>
      <c r="AG26" s="4">
        <v>75.74161923919236</v>
      </c>
      <c r="AH26" s="4">
        <v>0</v>
      </c>
      <c r="AI26" s="4">
        <v>11.728612461161589</v>
      </c>
    </row>
    <row r="27" spans="1:35" ht="13.5">
      <c r="A27">
        <v>17</v>
      </c>
      <c r="C27" s="2">
        <v>0</v>
      </c>
      <c r="D27" s="2">
        <v>0</v>
      </c>
      <c r="F27" s="1">
        <f t="shared" si="3"/>
        <v>0</v>
      </c>
      <c r="G27" s="1">
        <f t="shared" si="4"/>
        <v>100</v>
      </c>
      <c r="H27" s="1" t="e">
        <f t="shared" si="5"/>
        <v>#DIV/0!</v>
      </c>
      <c r="I27" s="9" t="e">
        <f t="shared" si="6"/>
        <v>#DIV/0!</v>
      </c>
      <c r="K27" s="1">
        <f>+G19</f>
        <v>71.93799760078804</v>
      </c>
      <c r="L27" s="1">
        <f>+H19</f>
        <v>-1.7634534560680066</v>
      </c>
      <c r="M27" s="1">
        <f t="shared" si="1"/>
        <v>-1.7634534560680066</v>
      </c>
      <c r="P27" s="4">
        <f t="shared" si="7"/>
        <v>71.93799760078804</v>
      </c>
      <c r="Q27" s="4">
        <f t="shared" si="2"/>
        <v>-1.7634534560680066</v>
      </c>
      <c r="R27" s="4">
        <v>0</v>
      </c>
      <c r="AC27" s="10">
        <f t="shared" si="9"/>
        <v>0</v>
      </c>
      <c r="AD27" s="9" t="e">
        <f t="shared" si="0"/>
        <v>#DIV/0!</v>
      </c>
      <c r="AG27" s="4">
        <v>97.67147692244319</v>
      </c>
      <c r="AH27" s="4">
        <v>0</v>
      </c>
      <c r="AI27" s="4">
        <v>11.728612461161589</v>
      </c>
    </row>
    <row r="28" spans="1:35" ht="13.5">
      <c r="A28">
        <v>18</v>
      </c>
      <c r="C28" s="2">
        <v>0</v>
      </c>
      <c r="D28" s="2">
        <v>0</v>
      </c>
      <c r="F28" s="1">
        <f t="shared" si="3"/>
        <v>0</v>
      </c>
      <c r="G28" s="1">
        <f t="shared" si="4"/>
        <v>100</v>
      </c>
      <c r="H28" s="1" t="e">
        <f t="shared" si="5"/>
        <v>#DIV/0!</v>
      </c>
      <c r="I28" s="9" t="e">
        <f t="shared" si="6"/>
        <v>#DIV/0!</v>
      </c>
      <c r="K28" s="1">
        <f>+G19</f>
        <v>71.93799760078804</v>
      </c>
      <c r="L28" s="1">
        <f>+H19</f>
        <v>-1.7634534560680066</v>
      </c>
      <c r="M28" s="1">
        <f t="shared" si="1"/>
        <v>-9.49359135461171</v>
      </c>
      <c r="P28" s="4">
        <f t="shared" si="7"/>
        <v>71.93799760078804</v>
      </c>
      <c r="Q28" s="4">
        <v>0</v>
      </c>
      <c r="R28" s="4">
        <f aca="true" t="shared" si="10" ref="R28:R37">+M28</f>
        <v>-9.49359135461171</v>
      </c>
      <c r="AC28" s="10">
        <f t="shared" si="9"/>
        <v>0</v>
      </c>
      <c r="AD28" s="9" t="e">
        <f t="shared" si="0"/>
        <v>#DIV/0!</v>
      </c>
      <c r="AG28" s="4">
        <v>97.67147692244319</v>
      </c>
      <c r="AH28" s="4">
        <v>8.365887816024184</v>
      </c>
      <c r="AI28" s="4">
        <v>0</v>
      </c>
    </row>
    <row r="29" spans="1:35" ht="13.5">
      <c r="A29">
        <v>19</v>
      </c>
      <c r="C29" s="2">
        <v>0</v>
      </c>
      <c r="D29" s="2">
        <v>0</v>
      </c>
      <c r="F29" s="1">
        <f t="shared" si="3"/>
        <v>0</v>
      </c>
      <c r="G29" s="1">
        <f t="shared" si="4"/>
        <v>100</v>
      </c>
      <c r="H29" s="1" t="e">
        <f t="shared" si="5"/>
        <v>#DIV/0!</v>
      </c>
      <c r="I29" s="9" t="e">
        <f t="shared" si="6"/>
        <v>#DIV/0!</v>
      </c>
      <c r="K29" s="1">
        <f>+G20</f>
        <v>74.52511532797358</v>
      </c>
      <c r="L29" s="1">
        <f>+H20</f>
        <v>-9.49359135461171</v>
      </c>
      <c r="M29" s="1">
        <f t="shared" si="1"/>
        <v>-9.49359135461171</v>
      </c>
      <c r="P29" s="4">
        <f t="shared" si="7"/>
        <v>74.52511532797358</v>
      </c>
      <c r="Q29" s="4">
        <v>0</v>
      </c>
      <c r="R29" s="4">
        <f t="shared" si="10"/>
        <v>-9.49359135461171</v>
      </c>
      <c r="AC29" s="10">
        <f t="shared" si="9"/>
        <v>0</v>
      </c>
      <c r="AD29" s="9" t="e">
        <f t="shared" si="0"/>
        <v>#DIV/0!</v>
      </c>
      <c r="AG29" s="4">
        <v>100</v>
      </c>
      <c r="AH29" s="4">
        <v>8.365887816024184</v>
      </c>
      <c r="AI29" s="4">
        <v>0</v>
      </c>
    </row>
    <row r="30" spans="1:35" ht="13.5">
      <c r="A30">
        <v>20</v>
      </c>
      <c r="C30" s="2">
        <v>0</v>
      </c>
      <c r="D30" s="2">
        <v>0</v>
      </c>
      <c r="F30" s="1">
        <f t="shared" si="3"/>
        <v>0</v>
      </c>
      <c r="G30" s="1">
        <f t="shared" si="4"/>
        <v>100</v>
      </c>
      <c r="H30" s="1" t="e">
        <f t="shared" si="5"/>
        <v>#DIV/0!</v>
      </c>
      <c r="I30" s="9" t="e">
        <f t="shared" si="6"/>
        <v>#DIV/0!</v>
      </c>
      <c r="K30" s="1">
        <f>+G20</f>
        <v>74.52511532797358</v>
      </c>
      <c r="L30" s="1">
        <f>+H20</f>
        <v>-9.49359135461171</v>
      </c>
      <c r="M30" s="1">
        <f t="shared" si="1"/>
        <v>10.97653292959879</v>
      </c>
      <c r="P30" s="4">
        <f t="shared" si="7"/>
        <v>74.52511532797358</v>
      </c>
      <c r="Q30" s="4">
        <f t="shared" si="2"/>
        <v>10.97653292959879</v>
      </c>
      <c r="R30" s="4">
        <v>0</v>
      </c>
      <c r="AC30" s="10">
        <f t="shared" si="9"/>
        <v>0</v>
      </c>
      <c r="AD30" s="9" t="e">
        <f t="shared" si="0"/>
        <v>#DIV/0!</v>
      </c>
      <c r="AG30" s="4">
        <v>100</v>
      </c>
      <c r="AH30" s="4">
        <v>0</v>
      </c>
      <c r="AI30" s="4" t="e">
        <v>#DIV/0!</v>
      </c>
    </row>
    <row r="31" spans="1:35" ht="13.5">
      <c r="A31">
        <v>21</v>
      </c>
      <c r="C31" s="2">
        <v>0</v>
      </c>
      <c r="D31" s="2">
        <v>0</v>
      </c>
      <c r="F31" s="1">
        <f t="shared" si="3"/>
        <v>0</v>
      </c>
      <c r="G31" s="1">
        <f t="shared" si="4"/>
        <v>100</v>
      </c>
      <c r="H31" s="1" t="e">
        <f t="shared" si="5"/>
        <v>#DIV/0!</v>
      </c>
      <c r="I31" s="9" t="e">
        <f t="shared" si="6"/>
        <v>#DIV/0!</v>
      </c>
      <c r="K31" s="1">
        <f>+G21</f>
        <v>74.95456776798515</v>
      </c>
      <c r="L31" s="1">
        <f>+H21</f>
        <v>10.97653292959879</v>
      </c>
      <c r="M31" s="1">
        <f t="shared" si="1"/>
        <v>10.97653292959879</v>
      </c>
      <c r="P31" s="4">
        <f t="shared" si="7"/>
        <v>74.95456776798515</v>
      </c>
      <c r="Q31" s="4">
        <f t="shared" si="2"/>
        <v>10.97653292959879</v>
      </c>
      <c r="R31" s="4">
        <v>0</v>
      </c>
      <c r="U31" t="s">
        <v>16</v>
      </c>
      <c r="AC31" s="10">
        <f t="shared" si="9"/>
        <v>0</v>
      </c>
      <c r="AD31" s="9" t="e">
        <f t="shared" si="0"/>
        <v>#DIV/0!</v>
      </c>
      <c r="AG31" s="4">
        <v>100</v>
      </c>
      <c r="AH31" s="4">
        <v>0</v>
      </c>
      <c r="AI31" s="4" t="e">
        <v>#DIV/0!</v>
      </c>
    </row>
    <row r="32" spans="1:35" ht="13.5">
      <c r="A32">
        <v>22</v>
      </c>
      <c r="C32" s="2">
        <v>0</v>
      </c>
      <c r="D32" s="2">
        <v>0</v>
      </c>
      <c r="F32" s="1">
        <f t="shared" si="3"/>
        <v>0</v>
      </c>
      <c r="G32" s="1">
        <f t="shared" si="4"/>
        <v>100</v>
      </c>
      <c r="H32" s="1" t="e">
        <f t="shared" si="5"/>
        <v>#DIV/0!</v>
      </c>
      <c r="I32" s="9" t="e">
        <f t="shared" si="6"/>
        <v>#DIV/0!</v>
      </c>
      <c r="K32" s="1">
        <f>+G21</f>
        <v>74.95456776798515</v>
      </c>
      <c r="L32" s="1">
        <f>+H21</f>
        <v>10.97653292959879</v>
      </c>
      <c r="M32" s="1">
        <f t="shared" si="1"/>
        <v>8.854538305835064</v>
      </c>
      <c r="P32" s="4">
        <f t="shared" si="7"/>
        <v>74.95456776798515</v>
      </c>
      <c r="Q32" s="4">
        <v>0</v>
      </c>
      <c r="R32" s="4">
        <f t="shared" si="10"/>
        <v>8.854538305835064</v>
      </c>
      <c r="AC32">
        <f t="shared" si="9"/>
        <v>0</v>
      </c>
      <c r="AD32" t="e">
        <f t="shared" si="0"/>
        <v>#DIV/0!</v>
      </c>
      <c r="AG32" s="4">
        <v>100</v>
      </c>
      <c r="AH32" s="4" t="e">
        <v>#DIV/0!</v>
      </c>
      <c r="AI32" s="4">
        <v>0</v>
      </c>
    </row>
    <row r="33" spans="1:35" ht="13.5">
      <c r="A33">
        <v>23</v>
      </c>
      <c r="C33" s="2">
        <v>0</v>
      </c>
      <c r="D33" s="2">
        <v>0</v>
      </c>
      <c r="F33" s="1">
        <f t="shared" si="3"/>
        <v>0</v>
      </c>
      <c r="G33" s="1">
        <f t="shared" si="4"/>
        <v>100</v>
      </c>
      <c r="H33" s="1" t="e">
        <f t="shared" si="5"/>
        <v>#DIV/0!</v>
      </c>
      <c r="I33" s="9" t="e">
        <f t="shared" si="6"/>
        <v>#DIV/0!</v>
      </c>
      <c r="K33" s="1">
        <f>+G22</f>
        <v>97.27926762266702</v>
      </c>
      <c r="L33" s="1">
        <f>+H22</f>
        <v>8.854538305835064</v>
      </c>
      <c r="M33" s="1">
        <f t="shared" si="1"/>
        <v>8.854538305835064</v>
      </c>
      <c r="P33" s="4">
        <f t="shared" si="7"/>
        <v>97.27926762266702</v>
      </c>
      <c r="Q33" s="4">
        <v>0</v>
      </c>
      <c r="R33" s="4">
        <f t="shared" si="10"/>
        <v>8.854538305835064</v>
      </c>
      <c r="AD33" t="e">
        <f t="shared" si="0"/>
        <v>#DIV/0!</v>
      </c>
      <c r="AG33" s="4">
        <v>100</v>
      </c>
      <c r="AH33" s="4" t="e">
        <v>#DIV/0!</v>
      </c>
      <c r="AI33" s="4">
        <v>0</v>
      </c>
    </row>
    <row r="34" spans="1:35" ht="13.5">
      <c r="A34">
        <v>24</v>
      </c>
      <c r="C34" s="2">
        <v>0</v>
      </c>
      <c r="D34" s="2">
        <v>0</v>
      </c>
      <c r="F34" s="1">
        <f t="shared" si="3"/>
        <v>0</v>
      </c>
      <c r="G34" s="1">
        <f t="shared" si="4"/>
        <v>100</v>
      </c>
      <c r="H34" s="1" t="e">
        <f t="shared" si="5"/>
        <v>#DIV/0!</v>
      </c>
      <c r="I34" s="9" t="e">
        <f t="shared" si="6"/>
        <v>#DIV/0!</v>
      </c>
      <c r="K34" s="1">
        <f>+G22</f>
        <v>97.27926762266702</v>
      </c>
      <c r="L34" s="1">
        <f>+H22</f>
        <v>8.854538305835064</v>
      </c>
      <c r="M34" s="1">
        <f t="shared" si="1"/>
        <v>1.5528519899737034</v>
      </c>
      <c r="P34" s="4">
        <f t="shared" si="7"/>
        <v>97.27926762266702</v>
      </c>
      <c r="Q34" s="4">
        <f t="shared" si="2"/>
        <v>1.5528519899737034</v>
      </c>
      <c r="R34" s="4">
        <v>0</v>
      </c>
      <c r="AD34" t="e">
        <f t="shared" si="0"/>
        <v>#DIV/0!</v>
      </c>
      <c r="AG34" s="4">
        <v>100</v>
      </c>
      <c r="AH34" s="4">
        <v>0</v>
      </c>
      <c r="AI34" s="4" t="e">
        <v>#DIV/0!</v>
      </c>
    </row>
    <row r="35" spans="1:35" ht="13.5">
      <c r="A35">
        <v>25</v>
      </c>
      <c r="C35" s="2">
        <v>0</v>
      </c>
      <c r="D35" s="2">
        <v>0</v>
      </c>
      <c r="F35" s="1">
        <f t="shared" si="3"/>
        <v>0</v>
      </c>
      <c r="G35" s="1">
        <f t="shared" si="4"/>
        <v>100</v>
      </c>
      <c r="H35" s="1" t="e">
        <f t="shared" si="5"/>
        <v>#DIV/0!</v>
      </c>
      <c r="I35" s="9" t="e">
        <f t="shared" si="6"/>
        <v>#DIV/0!</v>
      </c>
      <c r="K35" s="1">
        <f>+G23</f>
        <v>99.93806912201195</v>
      </c>
      <c r="L35" s="1">
        <f>+H23</f>
        <v>1.5528519899737034</v>
      </c>
      <c r="M35" s="1">
        <f t="shared" si="1"/>
        <v>1.5528519899737034</v>
      </c>
      <c r="P35" s="4">
        <f t="shared" si="7"/>
        <v>99.93806912201195</v>
      </c>
      <c r="Q35" s="4">
        <f t="shared" si="2"/>
        <v>1.5528519899737034</v>
      </c>
      <c r="R35" s="4">
        <v>0</v>
      </c>
      <c r="AD35" t="e">
        <f t="shared" si="0"/>
        <v>#DIV/0!</v>
      </c>
      <c r="AG35" s="4">
        <v>100</v>
      </c>
      <c r="AH35" s="4">
        <v>0</v>
      </c>
      <c r="AI35" s="4" t="e">
        <v>#DIV/0!</v>
      </c>
    </row>
    <row r="36" spans="1:35" ht="13.5">
      <c r="A36">
        <v>26</v>
      </c>
      <c r="C36" s="2">
        <v>0</v>
      </c>
      <c r="D36" s="2">
        <v>0</v>
      </c>
      <c r="F36" s="1">
        <f t="shared" si="3"/>
        <v>0</v>
      </c>
      <c r="G36" s="1">
        <f t="shared" si="4"/>
        <v>100</v>
      </c>
      <c r="H36" s="1" t="e">
        <f t="shared" si="5"/>
        <v>#DIV/0!</v>
      </c>
      <c r="I36" s="9" t="e">
        <f t="shared" si="6"/>
        <v>#DIV/0!</v>
      </c>
      <c r="K36" s="1">
        <f>+G23</f>
        <v>99.93806912201195</v>
      </c>
      <c r="L36" s="1">
        <f>+H23</f>
        <v>1.5528519899737034</v>
      </c>
      <c r="M36" s="1">
        <f t="shared" si="1"/>
        <v>243.30708661417322</v>
      </c>
      <c r="P36" s="4">
        <f t="shared" si="7"/>
        <v>99.93806912201195</v>
      </c>
      <c r="Q36" s="4">
        <v>0</v>
      </c>
      <c r="R36" s="4">
        <f t="shared" si="10"/>
        <v>243.30708661417322</v>
      </c>
      <c r="AD36" t="e">
        <f t="shared" si="0"/>
        <v>#DIV/0!</v>
      </c>
      <c r="AG36" s="4">
        <v>100</v>
      </c>
      <c r="AH36" s="4" t="e">
        <v>#DIV/0!</v>
      </c>
      <c r="AI36" s="4">
        <v>0</v>
      </c>
    </row>
    <row r="37" spans="1:35" ht="13.5">
      <c r="A37">
        <v>27</v>
      </c>
      <c r="C37" s="2">
        <v>0</v>
      </c>
      <c r="D37" s="2">
        <v>0</v>
      </c>
      <c r="F37" s="1">
        <f t="shared" si="3"/>
        <v>0</v>
      </c>
      <c r="G37" s="1">
        <f t="shared" si="4"/>
        <v>100</v>
      </c>
      <c r="H37" s="1" t="e">
        <f t="shared" si="5"/>
        <v>#DIV/0!</v>
      </c>
      <c r="I37" s="9" t="e">
        <f t="shared" si="6"/>
        <v>#DIV/0!</v>
      </c>
      <c r="K37" s="1">
        <f>+G24</f>
        <v>100</v>
      </c>
      <c r="L37" s="1">
        <f>+H24</f>
        <v>243.30708661417322</v>
      </c>
      <c r="M37" s="1">
        <f t="shared" si="1"/>
        <v>243.30708661417322</v>
      </c>
      <c r="P37" s="4">
        <f t="shared" si="7"/>
        <v>100</v>
      </c>
      <c r="Q37" s="4">
        <v>0</v>
      </c>
      <c r="R37" s="4">
        <f t="shared" si="10"/>
        <v>243.30708661417322</v>
      </c>
      <c r="AD37" t="e">
        <f t="shared" si="0"/>
        <v>#DIV/0!</v>
      </c>
      <c r="AG37" s="4">
        <v>100</v>
      </c>
      <c r="AH37" s="4" t="e">
        <v>#DIV/0!</v>
      </c>
      <c r="AI37" s="4">
        <v>0</v>
      </c>
    </row>
    <row r="38" spans="1:35" ht="13.5">
      <c r="A38">
        <v>28</v>
      </c>
      <c r="C38" s="2">
        <v>0</v>
      </c>
      <c r="D38" s="2">
        <v>0</v>
      </c>
      <c r="F38" s="1">
        <f t="shared" si="3"/>
        <v>0</v>
      </c>
      <c r="G38" s="1">
        <f t="shared" si="4"/>
        <v>100</v>
      </c>
      <c r="H38" s="1" t="e">
        <f t="shared" si="5"/>
        <v>#DIV/0!</v>
      </c>
      <c r="I38" s="9" t="e">
        <f t="shared" si="6"/>
        <v>#DIV/0!</v>
      </c>
      <c r="K38" s="1">
        <f>+G24</f>
        <v>100</v>
      </c>
      <c r="L38" s="1">
        <f>+H24</f>
        <v>243.30708661417322</v>
      </c>
      <c r="M38" s="1" t="e">
        <f t="shared" si="1"/>
        <v>#DIV/0!</v>
      </c>
      <c r="P38" s="4">
        <f t="shared" si="7"/>
        <v>100</v>
      </c>
      <c r="Q38" s="4" t="e">
        <f aca="true" t="shared" si="11" ref="Q38:Q70">+M38</f>
        <v>#DIV/0!</v>
      </c>
      <c r="R38" s="4">
        <v>0</v>
      </c>
      <c r="AD38" t="e">
        <f t="shared" si="0"/>
        <v>#DIV/0!</v>
      </c>
      <c r="AG38" s="4">
        <v>100</v>
      </c>
      <c r="AH38" s="4">
        <v>0</v>
      </c>
      <c r="AI38" s="4" t="e">
        <v>#DIV/0!</v>
      </c>
    </row>
    <row r="39" spans="1:35" ht="13.5">
      <c r="A39">
        <v>29</v>
      </c>
      <c r="C39" s="2">
        <v>0</v>
      </c>
      <c r="D39" s="2">
        <v>0</v>
      </c>
      <c r="F39" s="1">
        <f t="shared" si="3"/>
        <v>0</v>
      </c>
      <c r="G39" s="1">
        <f t="shared" si="4"/>
        <v>100</v>
      </c>
      <c r="H39" s="1" t="e">
        <f t="shared" si="5"/>
        <v>#DIV/0!</v>
      </c>
      <c r="I39" s="9" t="e">
        <f t="shared" si="6"/>
        <v>#DIV/0!</v>
      </c>
      <c r="K39" s="1">
        <f>+G25</f>
        <v>100</v>
      </c>
      <c r="L39" s="1" t="e">
        <f>+H25</f>
        <v>#DIV/0!</v>
      </c>
      <c r="M39" s="1" t="e">
        <f t="shared" si="1"/>
        <v>#DIV/0!</v>
      </c>
      <c r="P39" s="4">
        <f t="shared" si="7"/>
        <v>100</v>
      </c>
      <c r="Q39" s="4" t="e">
        <f t="shared" si="11"/>
        <v>#DIV/0!</v>
      </c>
      <c r="R39" s="4">
        <v>0</v>
      </c>
      <c r="AD39" t="e">
        <f t="shared" si="0"/>
        <v>#DIV/0!</v>
      </c>
      <c r="AG39" s="4">
        <v>100</v>
      </c>
      <c r="AH39" s="4">
        <v>0</v>
      </c>
      <c r="AI39" s="4" t="e">
        <v>#DIV/0!</v>
      </c>
    </row>
    <row r="40" spans="1:35" ht="13.5">
      <c r="A40">
        <v>30</v>
      </c>
      <c r="C40" s="2">
        <v>0</v>
      </c>
      <c r="D40" s="2">
        <v>0</v>
      </c>
      <c r="F40" s="1">
        <f t="shared" si="3"/>
        <v>0</v>
      </c>
      <c r="G40" s="1">
        <f t="shared" si="4"/>
        <v>100</v>
      </c>
      <c r="H40" s="1" t="e">
        <f t="shared" si="5"/>
        <v>#DIV/0!</v>
      </c>
      <c r="I40" s="9" t="e">
        <f t="shared" si="6"/>
        <v>#DIV/0!</v>
      </c>
      <c r="K40" s="1">
        <f>+G25</f>
        <v>100</v>
      </c>
      <c r="L40" s="1" t="e">
        <f>+H25</f>
        <v>#DIV/0!</v>
      </c>
      <c r="M40" s="1" t="e">
        <f t="shared" si="1"/>
        <v>#DIV/0!</v>
      </c>
      <c r="P40" s="4">
        <f t="shared" si="7"/>
        <v>100</v>
      </c>
      <c r="Q40" s="4">
        <v>0</v>
      </c>
      <c r="R40" s="4" t="e">
        <f aca="true" t="shared" si="12" ref="R40:R70">+M40</f>
        <v>#DIV/0!</v>
      </c>
      <c r="AD40" t="e">
        <f t="shared" si="0"/>
        <v>#DIV/0!</v>
      </c>
      <c r="AG40" s="4">
        <v>100</v>
      </c>
      <c r="AH40" s="4" t="e">
        <v>#DIV/0!</v>
      </c>
      <c r="AI40" s="4">
        <v>0</v>
      </c>
    </row>
    <row r="41" spans="1:35" ht="13.5">
      <c r="A41" t="s">
        <v>17</v>
      </c>
      <c r="C41">
        <f>SUM(C11:C40)</f>
        <v>615202</v>
      </c>
      <c r="D41">
        <f>SUM(D11:D40)</f>
        <v>597702</v>
      </c>
      <c r="F41" s="1">
        <f t="shared" si="3"/>
        <v>100</v>
      </c>
      <c r="G41" s="1">
        <f t="shared" si="4"/>
        <v>200</v>
      </c>
      <c r="H41" s="1">
        <f t="shared" si="5"/>
        <v>-2.8445941333090587</v>
      </c>
      <c r="I41" s="9">
        <f t="shared" si="6"/>
        <v>-2.8445941333090587</v>
      </c>
      <c r="K41" s="1">
        <f>+G26</f>
        <v>100</v>
      </c>
      <c r="L41" s="1" t="e">
        <f>+H26</f>
        <v>#DIV/0!</v>
      </c>
      <c r="M41" s="1" t="e">
        <f t="shared" si="1"/>
        <v>#DIV/0!</v>
      </c>
      <c r="P41" s="4">
        <f t="shared" si="7"/>
        <v>100</v>
      </c>
      <c r="Q41" s="4">
        <v>0</v>
      </c>
      <c r="R41" s="4" t="e">
        <f t="shared" si="12"/>
        <v>#DIV/0!</v>
      </c>
      <c r="AD41">
        <f t="shared" si="0"/>
        <v>-2.8445941333090587</v>
      </c>
      <c r="AG41" s="4">
        <v>100</v>
      </c>
      <c r="AH41" s="4" t="e">
        <v>#DIV/0!</v>
      </c>
      <c r="AI41" s="4">
        <v>0</v>
      </c>
    </row>
    <row r="42" spans="11:35" ht="13.5">
      <c r="K42" s="1">
        <f>+G26</f>
        <v>100</v>
      </c>
      <c r="L42" s="1" t="e">
        <f>+H26</f>
        <v>#DIV/0!</v>
      </c>
      <c r="M42" s="1" t="e">
        <f t="shared" si="1"/>
        <v>#DIV/0!</v>
      </c>
      <c r="P42" s="4">
        <f t="shared" si="7"/>
        <v>100</v>
      </c>
      <c r="Q42" s="4" t="e">
        <f t="shared" si="11"/>
        <v>#DIV/0!</v>
      </c>
      <c r="R42" s="4">
        <v>0</v>
      </c>
      <c r="AG42" s="4">
        <v>100</v>
      </c>
      <c r="AH42" s="4">
        <v>0</v>
      </c>
      <c r="AI42" s="4" t="e">
        <v>#DIV/0!</v>
      </c>
    </row>
    <row r="43" spans="11:35" ht="13.5">
      <c r="K43" s="1">
        <f>+G27</f>
        <v>100</v>
      </c>
      <c r="L43" s="1" t="e">
        <f>+H27</f>
        <v>#DIV/0!</v>
      </c>
      <c r="M43" s="1" t="e">
        <f t="shared" si="1"/>
        <v>#DIV/0!</v>
      </c>
      <c r="P43" s="4">
        <f t="shared" si="7"/>
        <v>100</v>
      </c>
      <c r="Q43" s="4" t="e">
        <f t="shared" si="11"/>
        <v>#DIV/0!</v>
      </c>
      <c r="R43" s="4">
        <v>0</v>
      </c>
      <c r="AG43" s="4">
        <v>100</v>
      </c>
      <c r="AH43" s="4">
        <v>0</v>
      </c>
      <c r="AI43" s="4" t="e">
        <v>#DIV/0!</v>
      </c>
    </row>
    <row r="44" spans="11:35" ht="13.5">
      <c r="K44" s="1">
        <f>+G27</f>
        <v>100</v>
      </c>
      <c r="L44" s="1" t="e">
        <f>+H27</f>
        <v>#DIV/0!</v>
      </c>
      <c r="M44" s="1" t="e">
        <f t="shared" si="1"/>
        <v>#DIV/0!</v>
      </c>
      <c r="P44" s="4">
        <f t="shared" si="7"/>
        <v>100</v>
      </c>
      <c r="Q44" s="4">
        <v>0</v>
      </c>
      <c r="R44" s="4" t="e">
        <f t="shared" si="12"/>
        <v>#DIV/0!</v>
      </c>
      <c r="AG44" s="4">
        <v>100</v>
      </c>
      <c r="AH44" s="4" t="e">
        <v>#DIV/0!</v>
      </c>
      <c r="AI44" s="4">
        <v>0</v>
      </c>
    </row>
    <row r="45" spans="11:35" ht="13.5">
      <c r="K45" s="1">
        <f>+G28</f>
        <v>100</v>
      </c>
      <c r="L45" s="1" t="e">
        <f>+H28</f>
        <v>#DIV/0!</v>
      </c>
      <c r="M45" s="1" t="e">
        <f t="shared" si="1"/>
        <v>#DIV/0!</v>
      </c>
      <c r="P45" s="4">
        <f t="shared" si="7"/>
        <v>100</v>
      </c>
      <c r="Q45" s="4">
        <v>0</v>
      </c>
      <c r="R45" s="4" t="e">
        <f t="shared" si="12"/>
        <v>#DIV/0!</v>
      </c>
      <c r="AG45" s="4">
        <v>100</v>
      </c>
      <c r="AH45" s="4" t="e">
        <v>#DIV/0!</v>
      </c>
      <c r="AI45" s="4">
        <v>0</v>
      </c>
    </row>
    <row r="46" spans="11:35" ht="13.5">
      <c r="K46" s="1">
        <f>+G28</f>
        <v>100</v>
      </c>
      <c r="L46" s="1" t="e">
        <f>+H28</f>
        <v>#DIV/0!</v>
      </c>
      <c r="M46" s="1" t="e">
        <f t="shared" si="1"/>
        <v>#DIV/0!</v>
      </c>
      <c r="P46" s="4">
        <f t="shared" si="7"/>
        <v>100</v>
      </c>
      <c r="Q46" s="4" t="e">
        <f t="shared" si="11"/>
        <v>#DIV/0!</v>
      </c>
      <c r="R46" s="4">
        <v>0</v>
      </c>
      <c r="AG46" s="4">
        <v>100</v>
      </c>
      <c r="AH46" s="4">
        <v>0</v>
      </c>
      <c r="AI46" s="4" t="e">
        <v>#DIV/0!</v>
      </c>
    </row>
    <row r="47" spans="11:35" ht="13.5">
      <c r="K47" s="1">
        <f>+G29</f>
        <v>100</v>
      </c>
      <c r="L47" s="1" t="e">
        <f>+H29</f>
        <v>#DIV/0!</v>
      </c>
      <c r="M47" s="1" t="e">
        <f t="shared" si="1"/>
        <v>#DIV/0!</v>
      </c>
      <c r="P47" s="4">
        <f t="shared" si="7"/>
        <v>100</v>
      </c>
      <c r="Q47" s="4" t="e">
        <f t="shared" si="11"/>
        <v>#DIV/0!</v>
      </c>
      <c r="R47" s="4">
        <v>0</v>
      </c>
      <c r="AG47" s="4">
        <v>100</v>
      </c>
      <c r="AH47" s="4">
        <v>0</v>
      </c>
      <c r="AI47" s="4" t="e">
        <v>#DIV/0!</v>
      </c>
    </row>
    <row r="48" spans="11:35" ht="13.5">
      <c r="K48" s="1">
        <f>+G29</f>
        <v>100</v>
      </c>
      <c r="L48" s="1" t="e">
        <f>+H29</f>
        <v>#DIV/0!</v>
      </c>
      <c r="M48" s="1" t="e">
        <f t="shared" si="1"/>
        <v>#DIV/0!</v>
      </c>
      <c r="P48" s="4">
        <f t="shared" si="7"/>
        <v>100</v>
      </c>
      <c r="Q48" s="4">
        <v>0</v>
      </c>
      <c r="R48" s="4" t="e">
        <f t="shared" si="12"/>
        <v>#DIV/0!</v>
      </c>
      <c r="AG48" s="4">
        <v>100</v>
      </c>
      <c r="AH48" s="4"/>
      <c r="AI48" s="4"/>
    </row>
    <row r="49" spans="11:18" ht="13.5">
      <c r="K49" s="1">
        <f>+G30</f>
        <v>100</v>
      </c>
      <c r="L49" s="1" t="e">
        <f>+H30</f>
        <v>#DIV/0!</v>
      </c>
      <c r="M49" s="1" t="e">
        <f t="shared" si="1"/>
        <v>#DIV/0!</v>
      </c>
      <c r="P49" s="4">
        <f>+K49</f>
        <v>100</v>
      </c>
      <c r="Q49" s="4">
        <v>0</v>
      </c>
      <c r="R49" s="4" t="e">
        <f>+M49</f>
        <v>#DIV/0!</v>
      </c>
    </row>
    <row r="50" spans="11:18" ht="13.5">
      <c r="K50" s="1">
        <f>+G30</f>
        <v>100</v>
      </c>
      <c r="L50" s="1" t="e">
        <f>+H30</f>
        <v>#DIV/0!</v>
      </c>
      <c r="M50" s="1" t="e">
        <f t="shared" si="1"/>
        <v>#DIV/0!</v>
      </c>
      <c r="P50" s="4">
        <f>+K50</f>
        <v>100</v>
      </c>
      <c r="Q50" s="4" t="e">
        <f t="shared" si="11"/>
        <v>#DIV/0!</v>
      </c>
      <c r="R50" s="4">
        <v>0</v>
      </c>
    </row>
    <row r="51" spans="11:18" ht="13.5">
      <c r="K51" s="1">
        <f>+G31</f>
        <v>100</v>
      </c>
      <c r="L51" s="1" t="e">
        <f>+H31</f>
        <v>#DIV/0!</v>
      </c>
      <c r="M51" s="1" t="e">
        <f t="shared" si="1"/>
        <v>#DIV/0!</v>
      </c>
      <c r="P51" s="4">
        <f aca="true" t="shared" si="13" ref="P51:P70">+K51</f>
        <v>100</v>
      </c>
      <c r="Q51" s="4" t="e">
        <f t="shared" si="11"/>
        <v>#DIV/0!</v>
      </c>
      <c r="R51" s="4">
        <v>0</v>
      </c>
    </row>
    <row r="52" spans="11:18" ht="13.5">
      <c r="K52" s="1">
        <f>+G31</f>
        <v>100</v>
      </c>
      <c r="L52" s="1" t="e">
        <f>+H31</f>
        <v>#DIV/0!</v>
      </c>
      <c r="M52" s="1" t="e">
        <f t="shared" si="1"/>
        <v>#DIV/0!</v>
      </c>
      <c r="P52" s="4">
        <f t="shared" si="13"/>
        <v>100</v>
      </c>
      <c r="Q52" s="4">
        <v>0</v>
      </c>
      <c r="R52" s="4" t="e">
        <f t="shared" si="12"/>
        <v>#DIV/0!</v>
      </c>
    </row>
    <row r="53" spans="11:18" ht="13.5">
      <c r="K53" s="1">
        <f>+G32</f>
        <v>100</v>
      </c>
      <c r="L53" s="1" t="e">
        <f>+H32</f>
        <v>#DIV/0!</v>
      </c>
      <c r="M53" s="1" t="e">
        <f t="shared" si="1"/>
        <v>#DIV/0!</v>
      </c>
      <c r="P53" s="4">
        <f t="shared" si="13"/>
        <v>100</v>
      </c>
      <c r="Q53" s="4">
        <v>0</v>
      </c>
      <c r="R53" s="4" t="e">
        <f t="shared" si="12"/>
        <v>#DIV/0!</v>
      </c>
    </row>
    <row r="54" spans="11:18" ht="13.5">
      <c r="K54" s="1">
        <f>+G32</f>
        <v>100</v>
      </c>
      <c r="L54" s="1" t="e">
        <f>+H32</f>
        <v>#DIV/0!</v>
      </c>
      <c r="M54" s="1" t="e">
        <f t="shared" si="1"/>
        <v>#DIV/0!</v>
      </c>
      <c r="P54" s="4">
        <f t="shared" si="13"/>
        <v>100</v>
      </c>
      <c r="Q54" s="4" t="e">
        <f t="shared" si="11"/>
        <v>#DIV/0!</v>
      </c>
      <c r="R54" s="4">
        <v>0</v>
      </c>
    </row>
    <row r="55" spans="11:18" ht="13.5">
      <c r="K55" s="1">
        <f>+G33</f>
        <v>100</v>
      </c>
      <c r="L55" s="1" t="e">
        <f>+H33</f>
        <v>#DIV/0!</v>
      </c>
      <c r="M55" s="1" t="e">
        <f t="shared" si="1"/>
        <v>#DIV/0!</v>
      </c>
      <c r="P55" s="4">
        <f t="shared" si="13"/>
        <v>100</v>
      </c>
      <c r="Q55" s="4" t="e">
        <f t="shared" si="11"/>
        <v>#DIV/0!</v>
      </c>
      <c r="R55" s="4">
        <v>0</v>
      </c>
    </row>
    <row r="56" spans="11:18" ht="13.5">
      <c r="K56" s="1">
        <f>+G33</f>
        <v>100</v>
      </c>
      <c r="L56" s="1" t="e">
        <f>+H33</f>
        <v>#DIV/0!</v>
      </c>
      <c r="M56" s="1" t="e">
        <f t="shared" si="1"/>
        <v>#DIV/0!</v>
      </c>
      <c r="P56" s="4">
        <f t="shared" si="13"/>
        <v>100</v>
      </c>
      <c r="Q56" s="4">
        <v>0</v>
      </c>
      <c r="R56" s="4" t="e">
        <f t="shared" si="12"/>
        <v>#DIV/0!</v>
      </c>
    </row>
    <row r="57" spans="11:18" ht="13.5">
      <c r="K57" s="1">
        <f>+G34</f>
        <v>100</v>
      </c>
      <c r="L57" s="1" t="e">
        <f>+H34</f>
        <v>#DIV/0!</v>
      </c>
      <c r="M57" s="1" t="e">
        <f t="shared" si="1"/>
        <v>#DIV/0!</v>
      </c>
      <c r="P57" s="4">
        <f t="shared" si="13"/>
        <v>100</v>
      </c>
      <c r="Q57" s="4">
        <v>0</v>
      </c>
      <c r="R57" s="4" t="e">
        <f t="shared" si="12"/>
        <v>#DIV/0!</v>
      </c>
    </row>
    <row r="58" spans="11:18" ht="13.5">
      <c r="K58" s="1">
        <f>+G34</f>
        <v>100</v>
      </c>
      <c r="L58" s="1" t="e">
        <f>+H34</f>
        <v>#DIV/0!</v>
      </c>
      <c r="M58" s="1" t="e">
        <f t="shared" si="1"/>
        <v>#DIV/0!</v>
      </c>
      <c r="P58" s="4">
        <f t="shared" si="13"/>
        <v>100</v>
      </c>
      <c r="Q58" s="4" t="e">
        <f t="shared" si="11"/>
        <v>#DIV/0!</v>
      </c>
      <c r="R58" s="4">
        <v>0</v>
      </c>
    </row>
    <row r="59" spans="11:18" ht="13.5">
      <c r="K59" s="1">
        <f>+G35</f>
        <v>100</v>
      </c>
      <c r="L59" s="1" t="e">
        <f>+H35</f>
        <v>#DIV/0!</v>
      </c>
      <c r="M59" s="1" t="e">
        <f t="shared" si="1"/>
        <v>#DIV/0!</v>
      </c>
      <c r="P59" s="4">
        <f t="shared" si="13"/>
        <v>100</v>
      </c>
      <c r="Q59" s="4" t="e">
        <f t="shared" si="11"/>
        <v>#DIV/0!</v>
      </c>
      <c r="R59" s="4">
        <v>0</v>
      </c>
    </row>
    <row r="60" spans="11:18" ht="13.5">
      <c r="K60" s="1">
        <f>+G35</f>
        <v>100</v>
      </c>
      <c r="L60" s="1" t="e">
        <f>+H35</f>
        <v>#DIV/0!</v>
      </c>
      <c r="M60" s="1" t="e">
        <f t="shared" si="1"/>
        <v>#DIV/0!</v>
      </c>
      <c r="P60" s="4">
        <f t="shared" si="13"/>
        <v>100</v>
      </c>
      <c r="Q60" s="4">
        <v>0</v>
      </c>
      <c r="R60" s="4" t="e">
        <f t="shared" si="12"/>
        <v>#DIV/0!</v>
      </c>
    </row>
    <row r="61" spans="11:18" ht="13.5">
      <c r="K61" s="1">
        <f>+G36</f>
        <v>100</v>
      </c>
      <c r="L61" s="1" t="e">
        <f>+H36</f>
        <v>#DIV/0!</v>
      </c>
      <c r="M61" s="1" t="e">
        <f t="shared" si="1"/>
        <v>#DIV/0!</v>
      </c>
      <c r="P61" s="4">
        <f t="shared" si="13"/>
        <v>100</v>
      </c>
      <c r="Q61" s="4">
        <v>0</v>
      </c>
      <c r="R61" s="4" t="e">
        <f t="shared" si="12"/>
        <v>#DIV/0!</v>
      </c>
    </row>
    <row r="62" spans="11:18" ht="13.5">
      <c r="K62" s="1">
        <f>+G36</f>
        <v>100</v>
      </c>
      <c r="L62" s="1" t="e">
        <f>+H36</f>
        <v>#DIV/0!</v>
      </c>
      <c r="M62" s="1" t="e">
        <f t="shared" si="1"/>
        <v>#DIV/0!</v>
      </c>
      <c r="P62" s="4">
        <f t="shared" si="13"/>
        <v>100</v>
      </c>
      <c r="Q62" s="4" t="e">
        <f t="shared" si="11"/>
        <v>#DIV/0!</v>
      </c>
      <c r="R62" s="4">
        <v>0</v>
      </c>
    </row>
    <row r="63" spans="11:18" ht="13.5">
      <c r="K63" s="1">
        <f>+G37</f>
        <v>100</v>
      </c>
      <c r="L63" s="1" t="e">
        <f>+H37</f>
        <v>#DIV/0!</v>
      </c>
      <c r="M63" s="1" t="e">
        <f t="shared" si="1"/>
        <v>#DIV/0!</v>
      </c>
      <c r="P63" s="4">
        <f t="shared" si="13"/>
        <v>100</v>
      </c>
      <c r="Q63" s="4" t="e">
        <f t="shared" si="11"/>
        <v>#DIV/0!</v>
      </c>
      <c r="R63" s="4">
        <v>0</v>
      </c>
    </row>
    <row r="64" spans="11:18" ht="13.5">
      <c r="K64" s="1">
        <f>+G37</f>
        <v>100</v>
      </c>
      <c r="L64" s="1" t="e">
        <f>+H37</f>
        <v>#DIV/0!</v>
      </c>
      <c r="M64" s="1" t="e">
        <f t="shared" si="1"/>
        <v>#DIV/0!</v>
      </c>
      <c r="P64" s="4">
        <f t="shared" si="13"/>
        <v>100</v>
      </c>
      <c r="Q64" s="4">
        <v>0</v>
      </c>
      <c r="R64" s="4" t="e">
        <f t="shared" si="12"/>
        <v>#DIV/0!</v>
      </c>
    </row>
    <row r="65" spans="11:18" ht="13.5">
      <c r="K65" s="1">
        <f>+G38</f>
        <v>100</v>
      </c>
      <c r="L65" s="1" t="e">
        <f>+H38</f>
        <v>#DIV/0!</v>
      </c>
      <c r="M65" s="1" t="e">
        <f t="shared" si="1"/>
        <v>#DIV/0!</v>
      </c>
      <c r="P65" s="4">
        <f t="shared" si="13"/>
        <v>100</v>
      </c>
      <c r="Q65" s="4">
        <v>0</v>
      </c>
      <c r="R65" s="4" t="e">
        <f t="shared" si="12"/>
        <v>#DIV/0!</v>
      </c>
    </row>
    <row r="66" spans="11:18" ht="13.5">
      <c r="K66" s="1">
        <f>+G38</f>
        <v>100</v>
      </c>
      <c r="L66" s="1" t="e">
        <f>+H38</f>
        <v>#DIV/0!</v>
      </c>
      <c r="M66" s="1" t="e">
        <f t="shared" si="1"/>
        <v>#DIV/0!</v>
      </c>
      <c r="P66" s="4">
        <f t="shared" si="13"/>
        <v>100</v>
      </c>
      <c r="Q66" s="4" t="e">
        <f t="shared" si="11"/>
        <v>#DIV/0!</v>
      </c>
      <c r="R66" s="4">
        <v>0</v>
      </c>
    </row>
    <row r="67" spans="11:18" ht="13.5">
      <c r="K67" s="1">
        <f>+G39</f>
        <v>100</v>
      </c>
      <c r="L67" s="1" t="e">
        <f>+H39</f>
        <v>#DIV/0!</v>
      </c>
      <c r="M67" s="1" t="e">
        <f t="shared" si="1"/>
        <v>#DIV/0!</v>
      </c>
      <c r="P67" s="4">
        <f t="shared" si="13"/>
        <v>100</v>
      </c>
      <c r="Q67" s="4" t="e">
        <f t="shared" si="11"/>
        <v>#DIV/0!</v>
      </c>
      <c r="R67" s="4">
        <v>0</v>
      </c>
    </row>
    <row r="68" spans="11:18" ht="13.5">
      <c r="K68" s="1">
        <f>+G39</f>
        <v>100</v>
      </c>
      <c r="L68" s="1" t="e">
        <f>+H39</f>
        <v>#DIV/0!</v>
      </c>
      <c r="M68" s="1" t="e">
        <f t="shared" si="1"/>
        <v>#DIV/0!</v>
      </c>
      <c r="P68" s="4">
        <f t="shared" si="13"/>
        <v>100</v>
      </c>
      <c r="Q68" s="4">
        <v>0</v>
      </c>
      <c r="R68" s="4" t="e">
        <f t="shared" si="12"/>
        <v>#DIV/0!</v>
      </c>
    </row>
    <row r="69" spans="11:18" ht="13.5">
      <c r="K69" s="1">
        <f>+G40</f>
        <v>100</v>
      </c>
      <c r="L69" s="1" t="e">
        <f>+H40</f>
        <v>#DIV/0!</v>
      </c>
      <c r="M69" s="1" t="e">
        <f t="shared" si="1"/>
        <v>#DIV/0!</v>
      </c>
      <c r="P69" s="4">
        <f t="shared" si="13"/>
        <v>100</v>
      </c>
      <c r="Q69" s="4">
        <v>0</v>
      </c>
      <c r="R69" s="4" t="e">
        <f t="shared" si="12"/>
        <v>#DIV/0!</v>
      </c>
    </row>
    <row r="70" spans="11:18" ht="13.5">
      <c r="K70" s="1">
        <f>+G40</f>
        <v>100</v>
      </c>
      <c r="L70" s="1" t="e">
        <f>+H40</f>
        <v>#DIV/0!</v>
      </c>
      <c r="M70" s="1">
        <f t="shared" si="1"/>
        <v>0</v>
      </c>
      <c r="P70" s="4">
        <f t="shared" si="13"/>
        <v>100</v>
      </c>
      <c r="Q70" s="4">
        <f t="shared" si="11"/>
        <v>0</v>
      </c>
      <c r="R70" s="4">
        <f t="shared" si="12"/>
        <v>0</v>
      </c>
    </row>
  </sheetData>
  <printOptions/>
  <pageMargins left="0.75" right="0.75" top="1" bottom="1" header="0.512" footer="0.512"/>
  <pageSetup orientation="portrait" paperSize="9" r:id="rId2"/>
  <headerFooter alignWithMargins="0">
    <oddHeader>&amp;C&amp;A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浜松誠二</dc:creator>
  <cp:keywords/>
  <dc:description/>
  <cp:lastModifiedBy>note08</cp:lastModifiedBy>
  <dcterms:created xsi:type="dcterms:W3CDTF">1998-03-11T21:06:16Z</dcterms:created>
  <dcterms:modified xsi:type="dcterms:W3CDTF">2002-07-09T05:12:51Z</dcterms:modified>
  <cp:category/>
  <cp:version/>
  <cp:contentType/>
  <cp:contentStatus/>
</cp:coreProperties>
</file>