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I:\★市町村支援課移行データ\財政係\08  公会計制度\R08\260817_⑥財政状況資料集の作成について\04_公表用\"/>
    </mc:Choice>
  </mc:AlternateContent>
  <xr:revisionPtr revIDLastSave="0" documentId="13_ncr:1_{428D41CE-E01C-4397-B66C-4EA8780A18B2}" xr6:coauthVersionLast="47" xr6:coauthVersionMax="47" xr10:uidLastSave="{00000000-0000-0000-0000-000000000000}"/>
  <bookViews>
    <workbookView xWindow="23929" yWindow="-601" windowWidth="24267" windowHeight="1302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BE37" i="10"/>
  <c r="AM37" i="10"/>
  <c r="U37" i="10"/>
  <c r="C37" i="10"/>
  <c r="BE36" i="10"/>
  <c r="AM36" i="10"/>
  <c r="U36" i="10"/>
  <c r="C36" i="10"/>
  <c r="BE35" i="10"/>
  <c r="BE34" i="10"/>
  <c r="C34" i="10"/>
  <c r="C35" i="10" s="1"/>
  <c r="U34" i="10" l="1"/>
  <c r="U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W34" i="10" l="1"/>
  <c r="BW35" i="10" l="1"/>
  <c r="BW36" i="10" s="1"/>
  <c r="BW37" i="10" s="1"/>
  <c r="BW38" i="10" s="1"/>
  <c r="BW39" i="10" s="1"/>
  <c r="BW40" i="10" s="1"/>
  <c r="BW41" i="10" s="1"/>
  <c r="BW42" i="10" s="1"/>
  <c r="BW43" i="10" s="1"/>
  <c r="CO34" i="10" l="1"/>
  <c r="CO35" i="10" s="1"/>
  <c r="CO36" i="10" s="1"/>
  <c r="CO37" i="10" s="1"/>
</calcChain>
</file>

<file path=xl/sharedStrings.xml><?xml version="1.0" encoding="utf-8"?>
<sst xmlns="http://schemas.openxmlformats.org/spreadsheetml/2006/main" count="1111" uniqueCount="578">
  <si>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</si>
  <si>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</si>
  <si>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</si>
  <si>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</si>
  <si>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</si>
  <si>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</si>
  <si>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</si>
  <si>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</si>
  <si>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</si>
  <si>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</si>
  <si>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</si>
  <si>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</si>
  <si>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</si>
  <si>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</si>
  <si>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</si>
  <si>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</si>
  <si>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</si>
  <si>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</si>
  <si>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</si>
  <si>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</si>
  <si>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</si>
  <si>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</si>
  <si>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</si>
  <si>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</si>
  <si>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</si>
  <si>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</si>
  <si>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</si>
  <si>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</si>
  <si>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</si>
  <si>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</si>
  <si>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</si>
  <si>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</si>
  <si>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</si>
  <si>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</si>
  <si>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</si>
  <si>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</si>
  <si>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</si>
  <si>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</si>
  <si>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</si>
  <si>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</si>
  <si>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</si>
  <si>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</si>
  <si>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</si>
  <si>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</si>
  <si>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</si>
  <si>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</si>
  <si>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</si>
  <si>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</si>
  <si>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</si>
  <si>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</si>
  <si>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</si>
  <si>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</si>
  <si>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</si>
  <si>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</si>
  <si>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</si>
  <si>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</si>
  <si>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</si>
  <si>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</si>
  <si>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</si>
  <si>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</si>
  <si>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</si>
  <si>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</si>
  <si>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</si>
  <si>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</si>
  <si>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</si>
  <si>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</si>
  <si>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</si>
  <si>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</si>
  <si>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</si>
  <si>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</si>
  <si>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</si>
  <si>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</si>
  <si>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</si>
  <si>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</si>
  <si>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</si>
  <si>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</si>
  <si>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</si>
  <si>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</si>
  <si>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</si>
  <si>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富山県</t>
    <phoneticPr fontId="5"/>
  </si>
  <si>
    <t>市町村類型</t>
    <phoneticPr fontId="5"/>
  </si>
  <si>
    <t>Ⅴ－１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</si>
  <si>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</si>
  <si>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</si>
  <si>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</si>
  <si>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</si>
  <si>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</si>
  <si>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</si>
  <si>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</si>
  <si>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</si>
  <si>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</si>
  <si>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</si>
  <si>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</si>
  <si>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</si>
  <si>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入善町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</si>
  <si>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</si>
  <si>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</si>
  <si>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</si>
  <si>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</si>
  <si>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</si>
  <si>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</si>
  <si>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</si>
  <si>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</si>
  <si>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</si>
  <si>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</si>
  <si>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</si>
  <si>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</si>
  <si>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</si>
  <si>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</si>
  <si>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</si>
  <si>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</si>
  <si>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</si>
  <si>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</si>
  <si>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</si>
  <si>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</si>
  <si>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</si>
  <si>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</si>
  <si>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</si>
  <si>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</si>
  <si>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</si>
  <si>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</si>
  <si>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</si>
  <si>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</si>
  <si>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</si>
  <si>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</si>
  <si>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</si>
  <si>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</si>
  <si>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</si>
  <si>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</si>
  <si>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</si>
  <si>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</si>
  <si>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</si>
  <si>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</si>
  <si>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</si>
  <si>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</si>
  <si>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</si>
  <si>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</si>
  <si>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</si>
  <si>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</si>
  <si>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</si>
  <si>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</si>
  <si>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</si>
  <si>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5"/>
  </si>
  <si>
    <t>うち日本人(％)</t>
    <phoneticPr fontId="5"/>
  </si>
  <si>
    <t>-1.9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</si>
  <si>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</si>
  <si>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</si>
  <si>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</si>
  <si>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</si>
  <si>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</si>
  <si>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</si>
  <si>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</si>
  <si>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</si>
  <si>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</si>
  <si>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</si>
  <si>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</si>
  <si>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</si>
  <si>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</si>
  <si>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</si>
  <si>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</si>
  <si>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</si>
  <si>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</si>
  <si>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</si>
  <si>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</si>
  <si>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</si>
  <si>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</si>
  <si>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</si>
  <si>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</si>
  <si>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</si>
  <si>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</si>
  <si>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</si>
  <si>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</si>
  <si>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</si>
  <si>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</si>
  <si>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</si>
  <si>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</si>
  <si>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</si>
  <si>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</si>
  <si>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</si>
  <si>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</si>
  <si>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</si>
  <si>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</si>
  <si>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</si>
  <si>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</si>
  <si>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</si>
  <si>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</si>
  <si>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</si>
  <si>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</si>
  <si>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</si>
  <si>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</si>
  <si>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</si>
  <si>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</si>
  <si>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</si>
  <si>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</si>
  <si>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</si>
  <si>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</si>
  <si>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</si>
  <si>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</si>
  <si>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</si>
  <si>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</si>
  <si>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</si>
  <si>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</si>
  <si>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</si>
  <si>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富山県入善町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</si>
  <si>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</si>
  <si>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</si>
  <si>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</si>
  <si>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</si>
  <si>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</si>
  <si>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</si>
  <si>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</si>
  <si>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</si>
  <si>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</si>
  <si>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</si>
  <si>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</si>
  <si>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</si>
  <si>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</si>
  <si>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</si>
  <si>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</si>
  <si>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</si>
  <si>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</si>
  <si>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</si>
  <si>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</si>
  <si>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</si>
  <si>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</si>
  <si>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</si>
  <si>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</si>
  <si>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</si>
  <si>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</si>
  <si>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</si>
  <si>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</si>
  <si>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</si>
  <si>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</si>
  <si>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</si>
  <si>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</si>
  <si>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</si>
  <si>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</si>
  <si>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</si>
  <si>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</si>
  <si>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</si>
  <si>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</si>
  <si>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</si>
  <si>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</si>
  <si>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</si>
  <si>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</si>
  <si>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</si>
  <si>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</si>
  <si>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</si>
  <si>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</si>
  <si>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</si>
  <si>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</si>
  <si>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</si>
  <si>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</si>
  <si>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</si>
  <si>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</si>
  <si>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</si>
  <si>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</si>
  <si>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</si>
  <si>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</si>
  <si>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</si>
  <si>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</si>
  <si>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</si>
  <si>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</si>
  <si>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</si>
  <si>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</si>
  <si>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</si>
  <si>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</si>
  <si>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</si>
  <si>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</si>
  <si>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</si>
  <si>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</si>
  <si>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</si>
  <si>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</si>
  <si>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</si>
  <si>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</si>
  <si>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</si>
  <si>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</si>
  <si>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</si>
  <si>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</si>
  <si>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</si>
  <si>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</si>
  <si>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</si>
  <si>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</si>
  <si>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</si>
  <si>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</si>
  <si>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</si>
  <si>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</si>
  <si>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</si>
  <si>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</si>
  <si>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</si>
  <si>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</si>
  <si>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</si>
  <si>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</si>
  <si>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</si>
  <si>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</si>
  <si>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</si>
  <si>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</si>
  <si>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</si>
  <si>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</si>
  <si>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</si>
  <si>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</si>
  <si>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</si>
  <si>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</si>
  <si>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</si>
  <si>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</si>
  <si>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</si>
  <si>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</si>
  <si>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</si>
  <si>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</si>
  <si>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</si>
  <si>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</si>
  <si>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</si>
  <si>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</si>
  <si>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</si>
  <si>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</si>
  <si>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</si>
  <si>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</si>
  <si>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</si>
  <si>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</si>
  <si>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</si>
  <si>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</si>
  <si>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</si>
  <si>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</si>
  <si>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</si>
  <si>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</si>
  <si>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</si>
  <si>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</si>
  <si>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</si>
  <si>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</si>
  <si>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</si>
  <si>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</si>
  <si>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</si>
  <si>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</si>
  <si>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</si>
  <si>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</si>
  <si>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</si>
  <si>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</si>
  <si>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</si>
  <si>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</si>
  <si>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</si>
  <si>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</si>
  <si>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</si>
  <si>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</si>
  <si>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</si>
  <si>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</si>
  <si>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</si>
  <si>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</si>
  <si>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</si>
  <si>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</si>
  <si>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</si>
  <si>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</si>
  <si>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</si>
  <si>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</si>
  <si>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</si>
  <si>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富山県入善町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</si>
  <si>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</si>
  <si>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</si>
  <si>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</si>
  <si>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</si>
  <si>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</si>
  <si>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</si>
  <si>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</si>
  <si>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</si>
  <si>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</si>
  <si>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</si>
  <si>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</si>
  <si>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</si>
  <si>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</si>
  <si>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</si>
  <si>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</si>
  <si>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</si>
  <si>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</si>
  <si>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</si>
  <si>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</si>
  <si>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</si>
  <si>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入善町育英奨学資金特別会計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</si>
  <si>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</si>
  <si>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</si>
  <si>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</si>
  <si>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</si>
  <si>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</si>
  <si>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</si>
  <si>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</si>
  <si>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</si>
  <si>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</si>
  <si>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</si>
  <si>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</si>
  <si>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</si>
  <si>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</si>
  <si>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入善町国民健康保険特別会計</t>
    <phoneticPr fontId="5"/>
  </si>
  <si>
    <t>入善町後期高齢者医療特別会計</t>
    <phoneticPr fontId="5"/>
  </si>
  <si>
    <t>下水道事業会計</t>
    <phoneticPr fontId="5"/>
  </si>
  <si>
    <t>法適用企業</t>
    <phoneticPr fontId="5"/>
  </si>
  <si>
    <t>簡易水道事業会計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</si>
  <si>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</si>
  <si>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</si>
  <si>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</si>
  <si>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</si>
  <si>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</si>
  <si>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</si>
  <si>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</si>
  <si>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</si>
  <si>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</si>
  <si>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</si>
  <si>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</si>
  <si>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</si>
  <si>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</si>
  <si>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</si>
  <si>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</si>
  <si>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</si>
  <si>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</si>
  <si>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</si>
  <si>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</si>
  <si>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</si>
  <si>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</si>
  <si>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</si>
  <si>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</si>
  <si>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</si>
  <si>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</si>
  <si>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</si>
  <si>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</si>
  <si>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</si>
  <si>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</si>
  <si>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</si>
  <si>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</si>
  <si>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</si>
  <si>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</si>
  <si>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</si>
  <si>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</si>
  <si>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</si>
  <si>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</si>
  <si>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</si>
  <si>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</si>
  <si>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</si>
  <si>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</si>
  <si>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</si>
  <si>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</si>
  <si>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</si>
  <si>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</si>
  <si>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</si>
  <si>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</si>
  <si>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</si>
  <si>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</si>
  <si>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</si>
  <si>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</si>
  <si>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</si>
  <si>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</si>
  <si>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</si>
  <si>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</si>
  <si>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</si>
  <si>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</si>
  <si>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</si>
  <si>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</si>
  <si>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</si>
  <si>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</si>
  <si>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</si>
  <si>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</si>
  <si>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</si>
  <si>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</si>
  <si>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</si>
  <si>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</si>
  <si>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</si>
  <si>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</si>
  <si>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</si>
  <si>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</si>
  <si>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</si>
  <si>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</si>
  <si>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</si>
  <si>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</si>
  <si>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</si>
  <si>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</si>
  <si>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</si>
  <si>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</si>
  <si>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</si>
  <si>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</si>
  <si>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</si>
  <si>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</si>
  <si>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</si>
  <si>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</si>
  <si>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</si>
  <si>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</si>
  <si>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</si>
  <si>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</si>
  <si>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</si>
  <si>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</si>
  <si>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</si>
  <si>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</si>
  <si>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</si>
  <si>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</si>
  <si>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</si>
  <si>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</si>
  <si>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</si>
  <si>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</si>
  <si>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</si>
  <si>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</si>
  <si>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</si>
  <si>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</si>
  <si>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</si>
  <si>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</si>
  <si>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</si>
  <si>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</si>
  <si>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</si>
  <si>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</si>
  <si>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</si>
  <si>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</si>
  <si>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</si>
  <si>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</si>
  <si>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</si>
  <si>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</si>
  <si>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</si>
  <si>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</si>
  <si>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</si>
  <si>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</si>
  <si>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</si>
  <si>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</si>
  <si>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</si>
  <si>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</si>
  <si>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</si>
  <si>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</si>
  <si>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</si>
  <si>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</si>
  <si>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</si>
  <si>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</si>
  <si>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</si>
  <si>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</si>
  <si>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</si>
  <si>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</si>
  <si>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</si>
  <si>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</si>
  <si>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0.06</t>
  </si>
  <si>
    <t>▲ 0.62</t>
  </si>
  <si>
    <t>一般会計</t>
  </si>
  <si>
    <t>下水道事業会計</t>
  </si>
  <si>
    <t>入善町国民健康保険特別会計</t>
  </si>
  <si>
    <t>入善町育英奨学資金特別会計</t>
  </si>
  <si>
    <t>簡易水道事業会計</t>
  </si>
  <si>
    <t>入善町後期高齢者医療特別会計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</si>
  <si>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</si>
  <si>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</si>
  <si>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</si>
  <si>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</si>
  <si>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</si>
  <si>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</si>
  <si>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</si>
  <si>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</si>
  <si>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</si>
  <si>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新川広域圏事務組合</t>
    <rPh sb="0" eb="5">
      <t>ニイカワコウイキケン</t>
    </rPh>
    <rPh sb="5" eb="9">
      <t>ジムクミアイ</t>
    </rPh>
    <phoneticPr fontId="2"/>
  </si>
  <si>
    <t>富山県市町村会館管理組合</t>
    <rPh sb="0" eb="3">
      <t>トヤマケン</t>
    </rPh>
    <rPh sb="3" eb="8">
      <t>シチョウソンカイカン</t>
    </rPh>
    <rPh sb="8" eb="12">
      <t>カンリクミアイ</t>
    </rPh>
    <phoneticPr fontId="2"/>
  </si>
  <si>
    <t>富山県市町村総合事務組合</t>
    <rPh sb="0" eb="12">
      <t>トヤマケンシチョウソンソウゴウジムクミアイ</t>
    </rPh>
    <phoneticPr fontId="2"/>
  </si>
  <si>
    <t>下山用水組合</t>
    <rPh sb="0" eb="4">
      <t>ニザヤマヨウスイ</t>
    </rPh>
    <rPh sb="4" eb="6">
      <t>クミアイ</t>
    </rPh>
    <phoneticPr fontId="2"/>
  </si>
  <si>
    <t>黒東合口用水組合</t>
    <rPh sb="0" eb="1">
      <t>クロ</t>
    </rPh>
    <rPh sb="1" eb="2">
      <t>ヒガシ</t>
    </rPh>
    <rPh sb="2" eb="4">
      <t>アイクチ</t>
    </rPh>
    <rPh sb="4" eb="6">
      <t>ヨウスイ</t>
    </rPh>
    <rPh sb="6" eb="8">
      <t>クミアイ</t>
    </rPh>
    <phoneticPr fontId="2"/>
  </si>
  <si>
    <t>新川地域消防組合</t>
    <rPh sb="0" eb="8">
      <t>ニイカワチイキショウボウクミアイ</t>
    </rPh>
    <phoneticPr fontId="2"/>
  </si>
  <si>
    <t>入善町文化振興財団</t>
    <rPh sb="0" eb="2">
      <t>ニュウゼン</t>
    </rPh>
    <rPh sb="2" eb="3">
      <t>マチ</t>
    </rPh>
    <rPh sb="3" eb="9">
      <t>ブンカシンコウザイダン</t>
    </rPh>
    <phoneticPr fontId="2"/>
  </si>
  <si>
    <t>入善町体育協会</t>
    <rPh sb="0" eb="3">
      <t>ニュウゼンマチ</t>
    </rPh>
    <rPh sb="3" eb="7">
      <t>タイイクキョウカイ</t>
    </rPh>
    <phoneticPr fontId="2"/>
  </si>
  <si>
    <t>入善町農業公社</t>
    <rPh sb="0" eb="3">
      <t>ニュウゼンマチ</t>
    </rPh>
    <rPh sb="3" eb="7">
      <t>ノウギョウコウシャ</t>
    </rPh>
    <phoneticPr fontId="2"/>
  </si>
  <si>
    <t>入善里山観光開発株式会社</t>
    <rPh sb="0" eb="6">
      <t>ニュウゼンサトヤマカンコウ</t>
    </rPh>
    <rPh sb="6" eb="8">
      <t>カイハツ</t>
    </rPh>
    <rPh sb="8" eb="12">
      <t>カブシキガイシャ</t>
    </rPh>
    <phoneticPr fontId="2"/>
  </si>
  <si>
    <t>-</t>
    <phoneticPr fontId="2"/>
  </si>
  <si>
    <t>公共施設等整備基金</t>
    <rPh sb="0" eb="5">
      <t>コウキョウシセツナド</t>
    </rPh>
    <rPh sb="5" eb="9">
      <t>セイビキキン</t>
    </rPh>
    <phoneticPr fontId="5"/>
  </si>
  <si>
    <t>地域福祉基金</t>
    <rPh sb="0" eb="2">
      <t>チイキ</t>
    </rPh>
    <rPh sb="2" eb="4">
      <t>フクシ</t>
    </rPh>
    <rPh sb="4" eb="6">
      <t>キキン</t>
    </rPh>
    <phoneticPr fontId="5"/>
  </si>
  <si>
    <t>山本育英奨学基金</t>
    <rPh sb="0" eb="8">
      <t>ヤマモトイクエイショウガクキキン</t>
    </rPh>
    <phoneticPr fontId="5"/>
  </si>
  <si>
    <t>漁業振興基金</t>
    <rPh sb="0" eb="6">
      <t>ギョギョウシンコウキキン</t>
    </rPh>
    <phoneticPr fontId="5"/>
  </si>
  <si>
    <t>金澤福祉事業基金</t>
    <rPh sb="0" eb="2">
      <t>カナザワ</t>
    </rPh>
    <rPh sb="2" eb="4">
      <t>フクシ</t>
    </rPh>
    <rPh sb="4" eb="6">
      <t>ジギョウ</t>
    </rPh>
    <rPh sb="6" eb="8">
      <t>キキン</t>
    </rPh>
    <phoneticPr fontId="5"/>
  </si>
  <si>
    <t>　新川介護保険・ケーブルテレビ事業組合(一般会計)</t>
    <rPh sb="20" eb="24">
      <t>イッパンカイケイ</t>
    </rPh>
    <phoneticPr fontId="2"/>
  </si>
  <si>
    <t>　新川介護保険・ケーブルテレビ事業組合(介護保険事業特別会計)</t>
    <rPh sb="20" eb="26">
      <t>カイゴホケンジギョウ</t>
    </rPh>
    <rPh sb="26" eb="30">
      <t>トクベツカイケイ</t>
    </rPh>
    <phoneticPr fontId="2"/>
  </si>
  <si>
    <t>　新川介護保険・ケーブルテレビ事業組合(CATV事業特別会計)</t>
    <rPh sb="24" eb="26">
      <t>ジギョウ</t>
    </rPh>
    <rPh sb="26" eb="30">
      <t>トクベツカイケイ</t>
    </rPh>
    <phoneticPr fontId="2"/>
  </si>
  <si>
    <t>　富山県後期高齢者医療連合(一般会計)</t>
    <rPh sb="14" eb="18">
      <t>イッパンカイケイ</t>
    </rPh>
    <phoneticPr fontId="2"/>
  </si>
  <si>
    <t>　富山県後期高齢者医療連合(後期高齢者医療事業特別会計)</t>
    <rPh sb="14" eb="19">
      <t>コウキコウレイシャ</t>
    </rPh>
    <rPh sb="19" eb="23">
      <t>イリョウジギョウ</t>
    </rPh>
    <rPh sb="23" eb="27">
      <t>トクベツカイケイ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</si>
  <si>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</si>
  <si>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</si>
  <si>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6年度に完成した新庁舎整備事業や、海洋深層水取水施設に係る地方債の借入が増加したことにより、将来負担比率は昨年度比で27.3ポイント増加している。令和7年度に地方債残高がピークを迎えることから、以降は減少に転じていく見込みである。
今後も財政が圧迫されることのないよう、計画的な公債管理に努めたい。</t>
    <rPh sb="48" eb="54">
      <t>ショウライフタンヒリツ</t>
    </rPh>
    <rPh sb="55" eb="59">
      <t>サクネンドヒ</t>
    </rPh>
    <rPh sb="68" eb="70">
      <t>ゾウカ</t>
    </rPh>
    <rPh sb="75" eb="77">
      <t>レイワ</t>
    </rPh>
    <rPh sb="78" eb="80">
      <t>ネンド</t>
    </rPh>
    <rPh sb="81" eb="86">
      <t>チホウサイザンダカ</t>
    </rPh>
    <rPh sb="91" eb="92">
      <t>ムカ</t>
    </rPh>
    <rPh sb="99" eb="101">
      <t>イコウ</t>
    </rPh>
    <rPh sb="102" eb="104">
      <t>ゲンショウ</t>
    </rPh>
    <rPh sb="105" eb="106">
      <t>テン</t>
    </rPh>
    <rPh sb="110" eb="112">
      <t>ミコ</t>
    </rPh>
    <rPh sb="118" eb="120">
      <t>コンゴ</t>
    </rPh>
    <rPh sb="121" eb="123">
      <t>ザイセイ</t>
    </rPh>
    <rPh sb="124" eb="126">
      <t>アッパク</t>
    </rPh>
    <rPh sb="137" eb="140">
      <t>ケイカクテキ</t>
    </rPh>
    <rPh sb="141" eb="145">
      <t>コウサイカンリ</t>
    </rPh>
    <rPh sb="146" eb="147">
      <t>ツト</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</si>
  <si>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</si>
  <si>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</si>
  <si>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</si>
  <si>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</si>
  <si>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</si>
  <si>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</si>
  <si>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については、大型ハード事業が続いたことから、元利償還額がピークを迎えており、類似団体平均(6.6%)を大きく上回っている。令和7年度以降は元利償還額も減少に転じ、実質公債費比率もピークアウトする見込みである。
今後も財政が圧迫されることのないよう、計画的な公債管理に努めたい。</t>
    <rPh sb="0" eb="7">
      <t>ジッシツコウサイヒヒリツ</t>
    </rPh>
    <rPh sb="13" eb="15">
      <t>オオガタ</t>
    </rPh>
    <rPh sb="18" eb="20">
      <t>ジギョウ</t>
    </rPh>
    <rPh sb="21" eb="22">
      <t>ツヅ</t>
    </rPh>
    <rPh sb="29" eb="33">
      <t>ガンリショウカン</t>
    </rPh>
    <rPh sb="33" eb="34">
      <t>ガク</t>
    </rPh>
    <rPh sb="39" eb="40">
      <t>ムカ</t>
    </rPh>
    <rPh sb="45" eb="51">
      <t>ルイジダンタイヘイキン</t>
    </rPh>
    <rPh sb="58" eb="59">
      <t>オオ</t>
    </rPh>
    <rPh sb="61" eb="63">
      <t>ウワマワ</t>
    </rPh>
    <rPh sb="68" eb="70">
      <t>レイワ</t>
    </rPh>
    <rPh sb="71" eb="75">
      <t>ネンドイコウ</t>
    </rPh>
    <rPh sb="76" eb="81">
      <t>ガンリショウカンガク</t>
    </rPh>
    <rPh sb="82" eb="84">
      <t>ゲンショウ</t>
    </rPh>
    <rPh sb="85" eb="86">
      <t>テン</t>
    </rPh>
    <rPh sb="88" eb="95">
      <t>ジッシツコウサイヒヒリツ</t>
    </rPh>
    <rPh sb="104" eb="106">
      <t>ミコ</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</si>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</sst>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7727A2C-FB66-4225-B7D9-9F17F0165B9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53895</c:v>
                </c:pt>
                <c:pt idx="1">
                  <c:v>56181</c:v>
                </c:pt>
                <c:pt idx="2">
                  <c:v>47730</c:v>
                </c:pt>
                <c:pt idx="3">
                  <c:v>61921</c:v>
                </c:pt>
                <c:pt idx="4">
                  <c:v>62764</c:v>
                </c:pt>
              </c:numCache>
            </c:numRef>
          </c:val>
          <c:smooth val="0"/>
          <c:extLst>
            <c:ext xmlns:c16="http://schemas.microsoft.com/office/drawing/2014/chart" uri="{C3380CC4-5D6E-409C-BE32-E72D297353CC}">
              <c16:uniqueId val="{00000000-353E-46F7-8CEA-7BAC88E4AF4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90451</c:v>
                </c:pt>
                <c:pt idx="1">
                  <c:v>118539</c:v>
                </c:pt>
                <c:pt idx="2">
                  <c:v>108135</c:v>
                </c:pt>
                <c:pt idx="3">
                  <c:v>159395</c:v>
                </c:pt>
                <c:pt idx="4">
                  <c:v>152386</c:v>
                </c:pt>
              </c:numCache>
            </c:numRef>
          </c:val>
          <c:smooth val="0"/>
          <c:extLst>
            <c:ext xmlns:c16="http://schemas.microsoft.com/office/drawing/2014/chart" uri="{C3380CC4-5D6E-409C-BE32-E72D297353CC}">
              <c16:uniqueId val="{00000001-353E-46F7-8CEA-7BAC88E4AF4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7.02</c:v>
                </c:pt>
                <c:pt idx="1">
                  <c:v>6.14</c:v>
                </c:pt>
                <c:pt idx="2">
                  <c:v>5.8</c:v>
                </c:pt>
                <c:pt idx="3">
                  <c:v>6.22</c:v>
                </c:pt>
                <c:pt idx="4">
                  <c:v>6.78</c:v>
                </c:pt>
              </c:numCache>
            </c:numRef>
          </c:val>
          <c:extLst>
            <c:ext xmlns:c16="http://schemas.microsoft.com/office/drawing/2014/chart" uri="{C3380CC4-5D6E-409C-BE32-E72D297353CC}">
              <c16:uniqueId val="{00000000-A54D-4C3B-AAE4-2F098B92CED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22.85</c:v>
                </c:pt>
                <c:pt idx="1">
                  <c:v>22.54</c:v>
                </c:pt>
                <c:pt idx="2">
                  <c:v>23.61</c:v>
                </c:pt>
                <c:pt idx="3">
                  <c:v>23.09</c:v>
                </c:pt>
                <c:pt idx="4">
                  <c:v>22.7</c:v>
                </c:pt>
              </c:numCache>
            </c:numRef>
          </c:val>
          <c:extLst>
            <c:ext xmlns:c16="http://schemas.microsoft.com/office/drawing/2014/chart" uri="{C3380CC4-5D6E-409C-BE32-E72D297353CC}">
              <c16:uniqueId val="{00000001-A54D-4C3B-AAE4-2F098B92CED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1.54</c:v>
                </c:pt>
                <c:pt idx="1">
                  <c:v>-0.06</c:v>
                </c:pt>
                <c:pt idx="2">
                  <c:v>-0.62</c:v>
                </c:pt>
                <c:pt idx="3">
                  <c:v>0.55000000000000004</c:v>
                </c:pt>
                <c:pt idx="4">
                  <c:v>0.68</c:v>
                </c:pt>
              </c:numCache>
            </c:numRef>
          </c:val>
          <c:smooth val="0"/>
          <c:extLst>
            <c:ext xmlns:c16="http://schemas.microsoft.com/office/drawing/2014/chart" uri="{C3380CC4-5D6E-409C-BE32-E72D297353CC}">
              <c16:uniqueId val="{00000002-A54D-4C3B-AAE4-2F098B92CED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0.24</c:v>
                </c:pt>
                <c:pt idx="2">
                  <c:v>#N/A</c:v>
                </c:pt>
                <c:pt idx="3">
                  <c:v>0.87</c:v>
                </c:pt>
                <c:pt idx="4">
                  <c:v>#N/A</c:v>
                </c:pt>
                <c:pt idx="5">
                  <c:v>0.26</c:v>
                </c:pt>
                <c:pt idx="6">
                  <c:v>#N/A</c:v>
                </c:pt>
                <c:pt idx="7">
                  <c:v>0.84</c:v>
                </c:pt>
                <c:pt idx="8">
                  <c:v>0</c:v>
                </c:pt>
                <c:pt idx="9">
                  <c:v>0</c:v>
                </c:pt>
              </c:numCache>
            </c:numRef>
          </c:val>
          <c:extLst>
            <c:ext xmlns:c16="http://schemas.microsoft.com/office/drawing/2014/chart" uri="{C3380CC4-5D6E-409C-BE32-E72D297353CC}">
              <c16:uniqueId val="{00000000-C161-45A2-8B90-D8D2F9E20EC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161-45A2-8B90-D8D2F9E20EC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161-45A2-8B90-D8D2F9E20ECB}"/>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C161-45A2-8B90-D8D2F9E20ECB}"/>
            </c:ext>
          </c:extLst>
        </c:ser>
        <c:ser>
          <c:idx val="4"/>
          <c:order val="4"/>
          <c:tx>
            <c:strRef>
              <c:f>データシート!$A$31</c:f>
              <c:strCache>
                <c:ptCount val="1"/>
                <c:pt idx="0">
                  <c:v>入善町後期高齢者医療特別会計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0.01</c:v>
                </c:pt>
                <c:pt idx="4">
                  <c:v>#N/A</c:v>
                </c:pt>
                <c:pt idx="5">
                  <c:v>0.01</c:v>
                </c:pt>
                <c:pt idx="6">
                  <c:v>#N/A</c:v>
                </c:pt>
                <c:pt idx="7">
                  <c:v>0</c:v>
                </c:pt>
                <c:pt idx="8">
                  <c:v>#N/A</c:v>
                </c:pt>
                <c:pt idx="9">
                  <c:v>0</c:v>
                </c:pt>
              </c:numCache>
            </c:numRef>
          </c:val>
          <c:extLst>
            <c:ext xmlns:c16="http://schemas.microsoft.com/office/drawing/2014/chart" uri="{C3380CC4-5D6E-409C-BE32-E72D297353CC}">
              <c16:uniqueId val="{00000004-C161-45A2-8B90-D8D2F9E20ECB}"/>
            </c:ext>
          </c:extLst>
        </c:ser>
        <c:ser>
          <c:idx val="5"/>
          <c:order val="5"/>
          <c:tx>
            <c:strRef>
              <c:f>データシート!$A$32</c:f>
              <c:strCache>
                <c:ptCount val="1"/>
                <c:pt idx="0">
                  <c:v>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0.05</c:v>
                </c:pt>
              </c:numCache>
            </c:numRef>
          </c:val>
          <c:extLst>
            <c:ext xmlns:c16="http://schemas.microsoft.com/office/drawing/2014/chart" uri="{C3380CC4-5D6E-409C-BE32-E72D297353CC}">
              <c16:uniqueId val="{00000005-C161-45A2-8B90-D8D2F9E20ECB}"/>
            </c:ext>
          </c:extLst>
        </c:ser>
        <c:ser>
          <c:idx val="6"/>
          <c:order val="6"/>
          <c:tx>
            <c:strRef>
              <c:f>データシート!$A$33</c:f>
              <c:strCache>
                <c:ptCount val="1"/>
                <c:pt idx="0">
                  <c:v>入善町育英奨学資金特別会計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0.03</c:v>
                </c:pt>
                <c:pt idx="2">
                  <c:v>#N/A</c:v>
                </c:pt>
                <c:pt idx="3">
                  <c:v>0.04</c:v>
                </c:pt>
                <c:pt idx="4">
                  <c:v>#N/A</c:v>
                </c:pt>
                <c:pt idx="5">
                  <c:v>0.05</c:v>
                </c:pt>
                <c:pt idx="6">
                  <c:v>#N/A</c:v>
                </c:pt>
                <c:pt idx="7">
                  <c:v>7.0000000000000007E-2</c:v>
                </c:pt>
                <c:pt idx="8">
                  <c:v>#N/A</c:v>
                </c:pt>
                <c:pt idx="9">
                  <c:v>0.06</c:v>
                </c:pt>
              </c:numCache>
            </c:numRef>
          </c:val>
          <c:extLst>
            <c:ext xmlns:c16="http://schemas.microsoft.com/office/drawing/2014/chart" uri="{C3380CC4-5D6E-409C-BE32-E72D297353CC}">
              <c16:uniqueId val="{00000006-C161-45A2-8B90-D8D2F9E20ECB}"/>
            </c:ext>
          </c:extLst>
        </c:ser>
        <c:ser>
          <c:idx val="7"/>
          <c:order val="7"/>
          <c:tx>
            <c:strRef>
              <c:f>データシート!$A$34</c:f>
              <c:strCache>
                <c:ptCount val="1"/>
                <c:pt idx="0">
                  <c:v>入善町国民健康保険特別会計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1.0900000000000001</c:v>
                </c:pt>
                <c:pt idx="2">
                  <c:v>#N/A</c:v>
                </c:pt>
                <c:pt idx="3">
                  <c:v>0.89</c:v>
                </c:pt>
                <c:pt idx="4">
                  <c:v>#N/A</c:v>
                </c:pt>
                <c:pt idx="5">
                  <c:v>0.65</c:v>
                </c:pt>
                <c:pt idx="6">
                  <c:v>#N/A</c:v>
                </c:pt>
                <c:pt idx="7">
                  <c:v>0.73</c:v>
                </c:pt>
                <c:pt idx="8">
                  <c:v>#N/A</c:v>
                </c:pt>
                <c:pt idx="9">
                  <c:v>0.47</c:v>
                </c:pt>
              </c:numCache>
            </c:numRef>
          </c:val>
          <c:extLst>
            <c:ext xmlns:c16="http://schemas.microsoft.com/office/drawing/2014/chart" uri="{C3380CC4-5D6E-409C-BE32-E72D297353CC}">
              <c16:uniqueId val="{00000007-C161-45A2-8B90-D8D2F9E20ECB}"/>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1.1499999999999999</c:v>
                </c:pt>
              </c:numCache>
            </c:numRef>
          </c:val>
          <c:extLst>
            <c:ext xmlns:c16="http://schemas.microsoft.com/office/drawing/2014/chart" uri="{C3380CC4-5D6E-409C-BE32-E72D297353CC}">
              <c16:uniqueId val="{00000008-C161-45A2-8B90-D8D2F9E20EC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6.98</c:v>
                </c:pt>
                <c:pt idx="2">
                  <c:v>#N/A</c:v>
                </c:pt>
                <c:pt idx="3">
                  <c:v>6.1</c:v>
                </c:pt>
                <c:pt idx="4">
                  <c:v>#N/A</c:v>
                </c:pt>
                <c:pt idx="5">
                  <c:v>5.75</c:v>
                </c:pt>
                <c:pt idx="6">
                  <c:v>#N/A</c:v>
                </c:pt>
                <c:pt idx="7">
                  <c:v>6.14</c:v>
                </c:pt>
                <c:pt idx="8">
                  <c:v>#N/A</c:v>
                </c:pt>
                <c:pt idx="9">
                  <c:v>6.71</c:v>
                </c:pt>
              </c:numCache>
            </c:numRef>
          </c:val>
          <c:extLst>
            <c:ext xmlns:c16="http://schemas.microsoft.com/office/drawing/2014/chart" uri="{C3380CC4-5D6E-409C-BE32-E72D297353CC}">
              <c16:uniqueId val="{00000009-C161-45A2-8B90-D8D2F9E20EC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1138</c:v>
                </c:pt>
                <c:pt idx="5">
                  <c:v>1110</c:v>
                </c:pt>
                <c:pt idx="8">
                  <c:v>1106</c:v>
                </c:pt>
                <c:pt idx="11">
                  <c:v>1102</c:v>
                </c:pt>
                <c:pt idx="14">
                  <c:v>1123</c:v>
                </c:pt>
              </c:numCache>
            </c:numRef>
          </c:val>
          <c:extLst>
            <c:ext xmlns:c16="http://schemas.microsoft.com/office/drawing/2014/chart" uri="{C3380CC4-5D6E-409C-BE32-E72D297353CC}">
              <c16:uniqueId val="{00000000-4904-43C1-B9BA-AEE1766E640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904-43C1-B9BA-AEE1766E640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31</c:v>
                </c:pt>
                <c:pt idx="3">
                  <c:v>18</c:v>
                </c:pt>
                <c:pt idx="6">
                  <c:v>18</c:v>
                </c:pt>
                <c:pt idx="9">
                  <c:v>18</c:v>
                </c:pt>
                <c:pt idx="12">
                  <c:v>7</c:v>
                </c:pt>
              </c:numCache>
            </c:numRef>
          </c:val>
          <c:extLst>
            <c:ext xmlns:c16="http://schemas.microsoft.com/office/drawing/2014/chart" uri="{C3380CC4-5D6E-409C-BE32-E72D297353CC}">
              <c16:uniqueId val="{00000002-4904-43C1-B9BA-AEE1766E640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97</c:v>
                </c:pt>
                <c:pt idx="3">
                  <c:v>102</c:v>
                </c:pt>
                <c:pt idx="6">
                  <c:v>102</c:v>
                </c:pt>
                <c:pt idx="9">
                  <c:v>100</c:v>
                </c:pt>
                <c:pt idx="12">
                  <c:v>110</c:v>
                </c:pt>
              </c:numCache>
            </c:numRef>
          </c:val>
          <c:extLst>
            <c:ext xmlns:c16="http://schemas.microsoft.com/office/drawing/2014/chart" uri="{C3380CC4-5D6E-409C-BE32-E72D297353CC}">
              <c16:uniqueId val="{00000003-4904-43C1-B9BA-AEE1766E640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447</c:v>
                </c:pt>
                <c:pt idx="3">
                  <c:v>442</c:v>
                </c:pt>
                <c:pt idx="6">
                  <c:v>451</c:v>
                </c:pt>
                <c:pt idx="9">
                  <c:v>452</c:v>
                </c:pt>
                <c:pt idx="12">
                  <c:v>489</c:v>
                </c:pt>
              </c:numCache>
            </c:numRef>
          </c:val>
          <c:extLst>
            <c:ext xmlns:c16="http://schemas.microsoft.com/office/drawing/2014/chart" uri="{C3380CC4-5D6E-409C-BE32-E72D297353CC}">
              <c16:uniqueId val="{00000004-4904-43C1-B9BA-AEE1766E640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904-43C1-B9BA-AEE1766E640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904-43C1-B9BA-AEE1766E640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1387</c:v>
                </c:pt>
                <c:pt idx="3">
                  <c:v>1455</c:v>
                </c:pt>
                <c:pt idx="6">
                  <c:v>1506</c:v>
                </c:pt>
                <c:pt idx="9">
                  <c:v>1539</c:v>
                </c:pt>
                <c:pt idx="12">
                  <c:v>1531</c:v>
                </c:pt>
              </c:numCache>
            </c:numRef>
          </c:val>
          <c:extLst>
            <c:ext xmlns:c16="http://schemas.microsoft.com/office/drawing/2014/chart" uri="{C3380CC4-5D6E-409C-BE32-E72D297353CC}">
              <c16:uniqueId val="{00000007-4904-43C1-B9BA-AEE1766E640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824</c:v>
                </c:pt>
                <c:pt idx="2">
                  <c:v>#N/A</c:v>
                </c:pt>
                <c:pt idx="3">
                  <c:v>#N/A</c:v>
                </c:pt>
                <c:pt idx="4">
                  <c:v>907</c:v>
                </c:pt>
                <c:pt idx="5">
                  <c:v>#N/A</c:v>
                </c:pt>
                <c:pt idx="6">
                  <c:v>#N/A</c:v>
                </c:pt>
                <c:pt idx="7">
                  <c:v>971</c:v>
                </c:pt>
                <c:pt idx="8">
                  <c:v>#N/A</c:v>
                </c:pt>
                <c:pt idx="9">
                  <c:v>#N/A</c:v>
                </c:pt>
                <c:pt idx="10">
                  <c:v>1007</c:v>
                </c:pt>
                <c:pt idx="11">
                  <c:v>#N/A</c:v>
                </c:pt>
                <c:pt idx="12">
                  <c:v>#N/A</c:v>
                </c:pt>
                <c:pt idx="13">
                  <c:v>1014</c:v>
                </c:pt>
                <c:pt idx="14">
                  <c:v>#N/A</c:v>
                </c:pt>
              </c:numCache>
            </c:numRef>
          </c:val>
          <c:smooth val="0"/>
          <c:extLst>
            <c:ext xmlns:c16="http://schemas.microsoft.com/office/drawing/2014/chart" uri="{C3380CC4-5D6E-409C-BE32-E72D297353CC}">
              <c16:uniqueId val="{00000008-4904-43C1-B9BA-AEE1766E640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14955</c:v>
                </c:pt>
                <c:pt idx="5">
                  <c:v>15001</c:v>
                </c:pt>
                <c:pt idx="8">
                  <c:v>14838</c:v>
                </c:pt>
                <c:pt idx="11">
                  <c:v>15123</c:v>
                </c:pt>
                <c:pt idx="14">
                  <c:v>14229</c:v>
                </c:pt>
              </c:numCache>
            </c:numRef>
          </c:val>
          <c:extLst>
            <c:ext xmlns:c16="http://schemas.microsoft.com/office/drawing/2014/chart" uri="{C3380CC4-5D6E-409C-BE32-E72D297353CC}">
              <c16:uniqueId val="{00000000-1C5F-4D22-932D-2C52AC5AD68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519</c:v>
                </c:pt>
                <c:pt idx="5">
                  <c:v>418</c:v>
                </c:pt>
                <c:pt idx="8">
                  <c:v>335</c:v>
                </c:pt>
                <c:pt idx="11">
                  <c:v>256</c:v>
                </c:pt>
                <c:pt idx="14">
                  <c:v>199</c:v>
                </c:pt>
              </c:numCache>
            </c:numRef>
          </c:val>
          <c:extLst>
            <c:ext xmlns:c16="http://schemas.microsoft.com/office/drawing/2014/chart" uri="{C3380CC4-5D6E-409C-BE32-E72D297353CC}">
              <c16:uniqueId val="{00000001-1C5F-4D22-932D-2C52AC5AD68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6373</c:v>
                </c:pt>
                <c:pt idx="5">
                  <c:v>6979</c:v>
                </c:pt>
                <c:pt idx="8">
                  <c:v>7097</c:v>
                </c:pt>
                <c:pt idx="11">
                  <c:v>6448</c:v>
                </c:pt>
                <c:pt idx="14">
                  <c:v>6156</c:v>
                </c:pt>
              </c:numCache>
            </c:numRef>
          </c:val>
          <c:extLst>
            <c:ext xmlns:c16="http://schemas.microsoft.com/office/drawing/2014/chart" uri="{C3380CC4-5D6E-409C-BE32-E72D297353CC}">
              <c16:uniqueId val="{00000002-1C5F-4D22-932D-2C52AC5AD68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C5F-4D22-932D-2C52AC5AD68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C5F-4D22-932D-2C52AC5AD68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C5F-4D22-932D-2C52AC5AD68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1139</c:v>
                </c:pt>
                <c:pt idx="3">
                  <c:v>1085</c:v>
                </c:pt>
                <c:pt idx="6">
                  <c:v>1046</c:v>
                </c:pt>
                <c:pt idx="9">
                  <c:v>994</c:v>
                </c:pt>
                <c:pt idx="12">
                  <c:v>959</c:v>
                </c:pt>
              </c:numCache>
            </c:numRef>
          </c:val>
          <c:extLst>
            <c:ext xmlns:c16="http://schemas.microsoft.com/office/drawing/2014/chart" uri="{C3380CC4-5D6E-409C-BE32-E72D297353CC}">
              <c16:uniqueId val="{00000006-1C5F-4D22-932D-2C52AC5AD68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573</c:v>
                </c:pt>
                <c:pt idx="3">
                  <c:v>573</c:v>
                </c:pt>
                <c:pt idx="6">
                  <c:v>672</c:v>
                </c:pt>
                <c:pt idx="9">
                  <c:v>682</c:v>
                </c:pt>
                <c:pt idx="12">
                  <c:v>745</c:v>
                </c:pt>
              </c:numCache>
            </c:numRef>
          </c:val>
          <c:extLst>
            <c:ext xmlns:c16="http://schemas.microsoft.com/office/drawing/2014/chart" uri="{C3380CC4-5D6E-409C-BE32-E72D297353CC}">
              <c16:uniqueId val="{00000007-1C5F-4D22-932D-2C52AC5AD68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8422</c:v>
                </c:pt>
                <c:pt idx="3">
                  <c:v>8025</c:v>
                </c:pt>
                <c:pt idx="6">
                  <c:v>7703</c:v>
                </c:pt>
                <c:pt idx="9">
                  <c:v>7481</c:v>
                </c:pt>
                <c:pt idx="12">
                  <c:v>7136</c:v>
                </c:pt>
              </c:numCache>
            </c:numRef>
          </c:val>
          <c:extLst>
            <c:ext xmlns:c16="http://schemas.microsoft.com/office/drawing/2014/chart" uri="{C3380CC4-5D6E-409C-BE32-E72D297353CC}">
              <c16:uniqueId val="{00000008-1C5F-4D22-932D-2C52AC5AD68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82</c:v>
                </c:pt>
                <c:pt idx="3">
                  <c:v>65</c:v>
                </c:pt>
                <c:pt idx="6">
                  <c:v>47</c:v>
                </c:pt>
                <c:pt idx="9">
                  <c:v>30</c:v>
                </c:pt>
                <c:pt idx="12">
                  <c:v>23</c:v>
                </c:pt>
              </c:numCache>
            </c:numRef>
          </c:val>
          <c:extLst>
            <c:ext xmlns:c16="http://schemas.microsoft.com/office/drawing/2014/chart" uri="{C3380CC4-5D6E-409C-BE32-E72D297353CC}">
              <c16:uniqueId val="{00000009-1C5F-4D22-932D-2C52AC5AD68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13429</c:v>
                </c:pt>
                <c:pt idx="3">
                  <c:v>13559</c:v>
                </c:pt>
                <c:pt idx="6">
                  <c:v>13463</c:v>
                </c:pt>
                <c:pt idx="9">
                  <c:v>14562</c:v>
                </c:pt>
                <c:pt idx="12">
                  <c:v>15398</c:v>
                </c:pt>
              </c:numCache>
            </c:numRef>
          </c:val>
          <c:extLst>
            <c:ext xmlns:c16="http://schemas.microsoft.com/office/drawing/2014/chart" uri="{C3380CC4-5D6E-409C-BE32-E72D297353CC}">
              <c16:uniqueId val="{0000000A-1C5F-4D22-932D-2C52AC5AD68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1798</c:v>
                </c:pt>
                <c:pt idx="2">
                  <c:v>#N/A</c:v>
                </c:pt>
                <c:pt idx="3">
                  <c:v>#N/A</c:v>
                </c:pt>
                <c:pt idx="4">
                  <c:v>908</c:v>
                </c:pt>
                <c:pt idx="5">
                  <c:v>#N/A</c:v>
                </c:pt>
                <c:pt idx="6">
                  <c:v>#N/A</c:v>
                </c:pt>
                <c:pt idx="7">
                  <c:v>660</c:v>
                </c:pt>
                <c:pt idx="8">
                  <c:v>#N/A</c:v>
                </c:pt>
                <c:pt idx="9">
                  <c:v>#N/A</c:v>
                </c:pt>
                <c:pt idx="10">
                  <c:v>1921</c:v>
                </c:pt>
                <c:pt idx="11">
                  <c:v>#N/A</c:v>
                </c:pt>
                <c:pt idx="12">
                  <c:v>#N/A</c:v>
                </c:pt>
                <c:pt idx="13">
                  <c:v>3676</c:v>
                </c:pt>
                <c:pt idx="14">
                  <c:v>#N/A</c:v>
                </c:pt>
              </c:numCache>
            </c:numRef>
          </c:val>
          <c:smooth val="0"/>
          <c:extLst>
            <c:ext xmlns:c16="http://schemas.microsoft.com/office/drawing/2014/chart" uri="{C3380CC4-5D6E-409C-BE32-E72D297353CC}">
              <c16:uniqueId val="{0000000B-1C5F-4D22-932D-2C52AC5AD68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1668</c:v>
                </c:pt>
                <c:pt idx="1">
                  <c:v>1668</c:v>
                </c:pt>
                <c:pt idx="2">
                  <c:v>1669</c:v>
                </c:pt>
              </c:numCache>
            </c:numRef>
          </c:val>
          <c:extLst>
            <c:ext xmlns:c16="http://schemas.microsoft.com/office/drawing/2014/chart" uri="{C3380CC4-5D6E-409C-BE32-E72D297353CC}">
              <c16:uniqueId val="{00000000-C8F1-49FA-BE57-F84C41C08B8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2953</c:v>
                </c:pt>
                <c:pt idx="1">
                  <c:v>2553</c:v>
                </c:pt>
                <c:pt idx="2">
                  <c:v>2553</c:v>
                </c:pt>
              </c:numCache>
            </c:numRef>
          </c:val>
          <c:extLst>
            <c:ext xmlns:c16="http://schemas.microsoft.com/office/drawing/2014/chart" uri="{C3380CC4-5D6E-409C-BE32-E72D297353CC}">
              <c16:uniqueId val="{00000001-C8F1-49FA-BE57-F84C41C08B8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1997</c:v>
                </c:pt>
                <c:pt idx="1">
                  <c:v>1768</c:v>
                </c:pt>
                <c:pt idx="2">
                  <c:v>1474</c:v>
                </c:pt>
              </c:numCache>
            </c:numRef>
          </c:val>
          <c:extLst>
            <c:ext xmlns:c16="http://schemas.microsoft.com/office/drawing/2014/chart" uri="{C3380CC4-5D6E-409C-BE32-E72D297353CC}">
              <c16:uniqueId val="{00000002-C8F1-49FA-BE57-F84C41C08B8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{1BBA6410-1BD4-4685-BAF5-2F01073E7267}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5C6-4524-BA71-91A4016813B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{EF39D11A-E425-4A25-BF04-22D4377F27DA}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5C6-4524-BA71-91A4016813B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{02469C1A-E85A-41FB-8D53-11165E24386D}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5C6-4524-BA71-91A4016813B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{C72FE822-9C18-4BAC-A38B-B2C0665AB5C0}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5C6-4524-BA71-91A4016813B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{691DEC5D-347B-4947-9D1C-D98AF5CDF549}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5C6-4524-BA71-91A4016813B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{4FF25033-A930-4697-80CF-6912CDC9FF7E}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5C6-4524-BA71-91A4016813B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{976CD249-CF86-4738-89AC-A78524FF4029}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5C6-4524-BA71-91A4016813B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{2117557C-E5F9-4F5D-9B7C-187F5A208C96}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5C6-4524-BA71-91A4016813B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{CE912542-FDB1-41B3-AD23-6909DD248E1C}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5C6-4524-BA71-91A4016813B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63.9</c:v>
                </c:pt>
                <c:pt idx="8">
                  <c:v>64.599999999999994</c:v>
                </c:pt>
                <c:pt idx="16">
                  <c:v>66.5</c:v>
                </c:pt>
                <c:pt idx="24">
                  <c:v>67.7</c:v>
                </c:pt>
                <c:pt idx="32">
                  <c:v>70</c:v>
                </c:pt>
              </c:numCache>
            </c:numRef>
          </c:xVal>
          <c:yVal>
            <c:numRef>
              <c:f>公会計指標分析・財政指標組合せ分析表!$BP$51:$DC$51</c:f>
              <c:numCache>
                <c:formatCode>#,##0.0;"▲ "#,##0.0</c:formatCode>
                <c:ptCount val="40"/>
                <c:pt idx="0">
                  <c:v>29.6</c:v>
                </c:pt>
                <c:pt idx="8">
                  <c:v>14.2</c:v>
                </c:pt>
                <c:pt idx="16">
                  <c:v>10.9</c:v>
                </c:pt>
                <c:pt idx="24">
                  <c:v>30.9</c:v>
                </c:pt>
                <c:pt idx="32">
                  <c:v>58.2</c:v>
                </c:pt>
              </c:numCache>
            </c:numRef>
          </c:yVal>
          <c:smooth val="0"/>
          <c:extLst>
            <c:ext xmlns:c16="http://schemas.microsoft.com/office/drawing/2014/chart" uri="{C3380CC4-5D6E-409C-BE32-E72D297353CC}">
              <c16:uniqueId val="{00000009-15C6-4524-BA71-91A4016813B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{C89312F0-9E8B-4C0B-A8D9-BA06007F245D}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5C6-4524-BA71-91A4016813B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{ED8D59AF-B58C-4DFF-A56D-90BBBD28371D}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5C6-4524-BA71-91A4016813B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{C2C39C8C-A80D-4D75-ACF1-72E6E3087DC8}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5C6-4524-BA71-91A4016813B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{CB9A5E97-F00C-4AC7-A793-97FCE2EC0CFA}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5C6-4524-BA71-91A4016813B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{AB93FDEF-F809-42BD-B17F-80BEFF191059}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5C6-4524-BA71-91A4016813B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{84588582-A8E3-46CB-B57F-AEEDB0CDA58B}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5C6-4524-BA71-91A4016813B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{2B0E7E5E-1028-4AD4-A89E-7284ABBE3E3A}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5C6-4524-BA71-91A4016813B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{629E722D-1254-41AF-B22B-9579EEE42DFA}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5C6-4524-BA71-91A4016813B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{B095F475-71AA-4A84-9F28-CE83CCAC70F5}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5C6-4524-BA71-91A4016813B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63.6</c:v>
                </c:pt>
                <c:pt idx="16">
                  <c:v>64.7</c:v>
                </c:pt>
                <c:pt idx="24">
                  <c:v>66.099999999999994</c:v>
                </c:pt>
                <c:pt idx="32">
                  <c:v>67.7</c:v>
                </c:pt>
              </c:numCache>
            </c:numRef>
          </c:xVal>
          <c:yVal>
            <c:numRef>
              <c:f>公会計指標分析・財政指標組合せ分析表!$BP$55:$DC$55</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15C6-4524-BA71-91A4016813B8}"/>
            </c:ext>
          </c:extLst>
        </c:ser>
        <c:dLbls>
          <c:showLegendKey val="0"/>
          <c:showVal val="1"/>
          <c:showCatName val="0"/>
          <c:showSerName val="0"/>
          <c:showPercent val="0"/>
          <c:showBubbleSize val="0"/>
        </c:dLbls>
        <c:axId val="46179840"/>
        <c:axId val="46181760"/>
      </c:scatterChart>
      <c:valAx>
        <c:axId val="46179840"/>
        <c:scaling>
          <c:orientation val="maxMin"/>
          <c:max val="71"/>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{F4D9B3EF-2D06-44A3-B9C9-97B658F2E42A}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D06-4D9B-8436-2319EF5F4BA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{268161A1-BF9D-4007-9C47-61BABA4A40D5}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D06-4D9B-8436-2319EF5F4BA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{6ABB4A2B-7295-4738-810A-FF56FFAE92E8}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D06-4D9B-8436-2319EF5F4BA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{5B69F7E2-524A-49BD-843A-41A4781F5632}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D06-4D9B-8436-2319EF5F4BA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{CD23232E-F7FA-490B-BCC0-FF1693D568AF}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D06-4D9B-8436-2319EF5F4BA3}"/>
                </c:ext>
              </c:extLst>
            </c:dLbl>
            <c:dLbl>
              <c:idx val="8"/>
              <c:layout>
                <c:manualLayout>
                  <c:x val="0"/>
                  <c:y val="4.6365967147222395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{EF9FB133-4B17-4CB3-8CC0-1E604728A2DA}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D06-4D9B-8436-2319EF5F4BA3}"/>
                </c:ext>
              </c:extLst>
            </c:dLbl>
            <c:dLbl>
              <c:idx val="16"/>
              <c:layout>
                <c:manualLayout>
                  <c:x val="0"/>
                  <c:y val="-4.6365967147222794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{98FB36FE-1302-4DE4-BF2F-200978EE599E}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D06-4D9B-8436-2319EF5F4BA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{248BF136-6591-4979-9136-4E81B33104BB}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D06-4D9B-8436-2319EF5F4BA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{154DECF5-D21B-4138-A95E-A3E27302003A}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D06-4D9B-8436-2319EF5F4BA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13.9</c:v>
                </c:pt>
                <c:pt idx="8">
                  <c:v>14</c:v>
                </c:pt>
                <c:pt idx="16">
                  <c:v>14.6</c:v>
                </c:pt>
                <c:pt idx="24">
                  <c:v>15.5</c:v>
                </c:pt>
                <c:pt idx="32">
                  <c:v>16.100000000000001</c:v>
                </c:pt>
              </c:numCache>
            </c:numRef>
          </c:xVal>
          <c:yVal>
            <c:numRef>
              <c:f>公会計指標分析・財政指標組合せ分析表!$BP$73:$DC$73</c:f>
              <c:numCache>
                <c:formatCode>#,##0.0;"▲ "#,##0.0</c:formatCode>
                <c:ptCount val="40"/>
                <c:pt idx="0">
                  <c:v>29.6</c:v>
                </c:pt>
                <c:pt idx="8">
                  <c:v>14.2</c:v>
                </c:pt>
                <c:pt idx="16">
                  <c:v>10.9</c:v>
                </c:pt>
                <c:pt idx="24">
                  <c:v>30.9</c:v>
                </c:pt>
                <c:pt idx="32">
                  <c:v>58.2</c:v>
                </c:pt>
              </c:numCache>
            </c:numRef>
          </c:yVal>
          <c:smooth val="0"/>
          <c:extLst>
            <c:ext xmlns:c16="http://schemas.microsoft.com/office/drawing/2014/chart" uri="{C3380CC4-5D6E-409C-BE32-E72D297353CC}">
              <c16:uniqueId val="{00000009-CD06-4D9B-8436-2319EF5F4BA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{014FFB44-2773-4697-81F0-A621316319A2}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D06-4D9B-8436-2319EF5F4BA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{EC8AC444-9F44-4E4D-807C-8653DBFA067B}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D06-4D9B-8436-2319EF5F4BA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{E2124355-D9E3-4123-9EE0-C684DDCB45A4}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D06-4D9B-8436-2319EF5F4BA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{3925D52C-4373-4754-B3EE-7E4D7297775B}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D06-4D9B-8436-2319EF5F4BA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{81AF2EBC-8B08-44B4-9012-2980844DDF61}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D06-4D9B-8436-2319EF5F4BA3}"/>
                </c:ext>
              </c:extLst>
            </c:dLbl>
            <c:dLbl>
              <c:idx val="8"/>
              <c:layout>
                <c:manualLayout>
                  <c:x val="0"/>
                  <c:y val="9.1913389003546123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{79ED2AC5-FE5D-4B21-9ED9-2C5436890E87}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D06-4D9B-8436-2319EF5F4BA3}"/>
                </c:ext>
              </c:extLst>
            </c:dLbl>
            <c:dLbl>
              <c:idx val="16"/>
              <c:layout>
                <c:manualLayout>
                  <c:x val="0"/>
                  <c:y val="-4.001059656539766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{1734931E-E4E0-4091-B2AB-31B16F3BE749}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D06-4D9B-8436-2319EF5F4BA3}"/>
                </c:ext>
              </c:extLst>
            </c:dLbl>
            <c:dLbl>
              <c:idx val="24"/>
              <c:layout>
                <c:manualLayout>
                  <c:x val="0"/>
                  <c:y val="3.433026898288726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{E793C3F6-8C49-4F75-84AE-EFCBB00EC5ED}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D06-4D9B-8436-2319EF5F4BA3}"/>
                </c:ext>
              </c:extLst>
            </c:dLbl>
            <c:dLbl>
              <c:idx val="32"/>
              <c:layout>
                <c:manualLayout>
                  <c:x val="0"/>
                  <c:y val="-3.5111825616289255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{A44AEDDA-2C33-4403-A199-A8FDED274159}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D06-4D9B-8436-2319EF5F4BA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5.9</c:v>
                </c:pt>
                <c:pt idx="8">
                  <c:v>5.9</c:v>
                </c:pt>
                <c:pt idx="16">
                  <c:v>6.1</c:v>
                </c:pt>
                <c:pt idx="24">
                  <c:v>6.5</c:v>
                </c:pt>
                <c:pt idx="32">
                  <c:v>6.6</c:v>
                </c:pt>
              </c:numCache>
            </c:numRef>
          </c:xVal>
          <c:yVal>
            <c:numRef>
              <c:f>公会計指標分析・財政指標組合せ分析表!$BP$77:$DC$77</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CD06-4D9B-8436-2319EF5F4BA3}"/>
            </c:ext>
          </c:extLst>
        </c:ser>
        <c:dLbls>
          <c:showLegendKey val="0"/>
          <c:showVal val="1"/>
          <c:showCatName val="0"/>
          <c:showSerName val="0"/>
          <c:showPercent val="0"/>
          <c:showBubbleSize val="0"/>
        </c:dLbls>
        <c:axId val="84219776"/>
        <c:axId val="84234240"/>
      </c:scatterChart>
      <c:valAx>
        <c:axId val="84219776"/>
        <c:scaling>
          <c:orientation val="maxMin"/>
          <c:max val="20"/>
          <c:min val="0"/>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富山県入善町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22,256
21,738
71.25
14,482,408
13,881,648
498,891
7,354,493
15,397,961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16.1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町内に中心となる産業がないこと等から、財政基盤が弱く、類似団体平均を大きく下回っているが、行財政改革大綱に基づく事業の見直し等による義務的経費の抑制などに努め、今後も引続き経常経費の圧縮や主要施策への財源の重点配分、さらには自主財源の確保に向けた企業立地の推進に努めることで財政の健全化を図る。</a:t>
          </a:r>
        </a:p>
        <a:p>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91722</xdr:rowOff>
    </xdr:from>
    <xdr:to>
      <xdr:col>23</xdr:col>
      <xdr:colOff>133350</xdr:colOff>
      <xdr:row>45</xdr:row>
      <xdr:rowOff>60678</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35372"/>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32755</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4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60678</xdr:rowOff>
    </xdr:from>
    <xdr:to>
      <xdr:col>24</xdr:col>
      <xdr:colOff>12700</xdr:colOff>
      <xdr:row>45</xdr:row>
      <xdr:rowOff>60678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7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6649</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91722</xdr:rowOff>
    </xdr:from>
    <xdr:to>
      <xdr:col>24</xdr:col>
      <xdr:colOff>12700</xdr:colOff>
      <xdr:row>37</xdr:row>
      <xdr:rowOff>91722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3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122061</xdr:rowOff>
    </xdr:from>
    <xdr:to>
      <xdr:col>23</xdr:col>
      <xdr:colOff>133350</xdr:colOff>
      <xdr:row>43</xdr:row>
      <xdr:rowOff>135467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94411"/>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4532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33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108655</xdr:rowOff>
    </xdr:from>
    <xdr:to>
      <xdr:col>19</xdr:col>
      <xdr:colOff>133350</xdr:colOff>
      <xdr:row>43</xdr:row>
      <xdr:rowOff>122061</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810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126594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84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108655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676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113188</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71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81845</xdr:rowOff>
    </xdr:from>
    <xdr:to>
      <xdr:col>11</xdr:col>
      <xdr:colOff>31750</xdr:colOff>
      <xdr:row>43</xdr:row>
      <xdr:rowOff>95250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4541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99782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84667</xdr:rowOff>
    </xdr:from>
    <xdr:to>
      <xdr:col>23</xdr:col>
      <xdr:colOff>184150</xdr:colOff>
      <xdr:row>44</xdr:row>
      <xdr:rowOff>14817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56744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429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71261</xdr:rowOff>
    </xdr:from>
    <xdr:to>
      <xdr:col>19</xdr:col>
      <xdr:colOff>184150</xdr:colOff>
      <xdr:row>44</xdr:row>
      <xdr:rowOff>1411</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157638</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529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57855</xdr:rowOff>
    </xdr:from>
    <xdr:to>
      <xdr:col>15</xdr:col>
      <xdr:colOff>133350</xdr:colOff>
      <xdr:row>43</xdr:row>
      <xdr:rowOff>159455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144232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31045</xdr:rowOff>
    </xdr:from>
    <xdr:to>
      <xdr:col>7</xdr:col>
      <xdr:colOff>31750</xdr:colOff>
      <xdr:row>43</xdr:row>
      <xdr:rowOff>132645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117422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8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地方交付税で</a:t>
          </a:r>
          <a:r>
            <a:rPr kumimoji="1" lang="en-US" altLang="ja-JP" sz="1300">
              <a:latin typeface="ＭＳ Ｐゴシック" panose="020B0600070205080204" pitchFamily="50" charset="-128"/>
              <a:ea typeface="ＭＳ Ｐゴシック" panose="020B0600070205080204" pitchFamily="50" charset="-128"/>
            </a:rPr>
            <a:t>163</a:t>
          </a:r>
          <a:r>
            <a:rPr kumimoji="1" lang="ja-JP" altLang="en-US" sz="1300">
              <a:latin typeface="ＭＳ Ｐゴシック" panose="020B0600070205080204" pitchFamily="50" charset="-128"/>
              <a:ea typeface="ＭＳ Ｐゴシック" panose="020B0600070205080204" pitchFamily="50" charset="-128"/>
            </a:rPr>
            <a:t>百万円、地方特例交付金で</a:t>
          </a:r>
          <a:r>
            <a:rPr kumimoji="1" lang="en-US" altLang="ja-JP" sz="1300">
              <a:latin typeface="ＭＳ Ｐゴシック" panose="020B0600070205080204" pitchFamily="50" charset="-128"/>
              <a:ea typeface="ＭＳ Ｐゴシック" panose="020B0600070205080204" pitchFamily="50" charset="-128"/>
            </a:rPr>
            <a:t>99</a:t>
          </a:r>
          <a:r>
            <a:rPr kumimoji="1" lang="ja-JP" altLang="en-US" sz="1300">
              <a:latin typeface="ＭＳ Ｐゴシック" panose="020B0600070205080204" pitchFamily="50" charset="-128"/>
              <a:ea typeface="ＭＳ Ｐゴシック" panose="020B0600070205080204" pitchFamily="50" charset="-128"/>
            </a:rPr>
            <a:t>百万円の増はあるものの、地方税で</a:t>
          </a:r>
          <a:r>
            <a:rPr kumimoji="1" lang="en-US" altLang="ja-JP" sz="1300">
              <a:latin typeface="ＭＳ Ｐゴシック" panose="020B0600070205080204" pitchFamily="50" charset="-128"/>
              <a:ea typeface="ＭＳ Ｐゴシック" panose="020B0600070205080204" pitchFamily="50" charset="-128"/>
            </a:rPr>
            <a:t>63</a:t>
          </a:r>
          <a:r>
            <a:rPr kumimoji="1" lang="ja-JP" altLang="en-US" sz="1300">
              <a:latin typeface="ＭＳ Ｐゴシック" panose="020B0600070205080204" pitchFamily="50" charset="-128"/>
              <a:ea typeface="ＭＳ Ｐゴシック" panose="020B0600070205080204" pitchFamily="50" charset="-128"/>
            </a:rPr>
            <a:t>百万円の減や、歳出では人件費や光熱水費等で</a:t>
          </a:r>
          <a:r>
            <a:rPr kumimoji="1" lang="en-US" altLang="ja-JP" sz="1300">
              <a:latin typeface="ＭＳ Ｐゴシック" panose="020B0600070205080204" pitchFamily="50" charset="-128"/>
              <a:ea typeface="ＭＳ Ｐゴシック" panose="020B0600070205080204" pitchFamily="50" charset="-128"/>
            </a:rPr>
            <a:t>59</a:t>
          </a:r>
          <a:r>
            <a:rPr kumimoji="1" lang="ja-JP" altLang="en-US" sz="1300">
              <a:latin typeface="ＭＳ Ｐゴシック" panose="020B0600070205080204" pitchFamily="50" charset="-128"/>
              <a:ea typeface="ＭＳ Ｐゴシック" panose="020B0600070205080204" pitchFamily="50" charset="-128"/>
            </a:rPr>
            <a:t>百万円の増により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の増となった。類似団体とはほぼ同数値であるが、景気動向が先行き不透明であり、町税を含めた主要一般財源の伸びが予想しにくいことから、行財政改革大綱に基づいた事務事業の見直しにより経常経費の削減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119360"/>
          <a:ext cx="0" cy="1198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60537</xdr:rowOff>
    </xdr:from>
    <xdr:to>
      <xdr:col>23</xdr:col>
      <xdr:colOff>133350</xdr:colOff>
      <xdr:row>62</xdr:row>
      <xdr:rowOff>84667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690437"/>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42350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500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212</xdr:rowOff>
    </xdr:from>
    <xdr:to>
      <xdr:col>19</xdr:col>
      <xdr:colOff>133350</xdr:colOff>
      <xdr:row>62</xdr:row>
      <xdr:rowOff>60537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630112"/>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5715</xdr:rowOff>
    </xdr:from>
    <xdr:to>
      <xdr:col>19</xdr:col>
      <xdr:colOff>184150</xdr:colOff>
      <xdr:row>62</xdr:row>
      <xdr:rowOff>107315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117492</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04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158115</xdr:rowOff>
    </xdr:from>
    <xdr:to>
      <xdr:col>15</xdr:col>
      <xdr:colOff>82550</xdr:colOff>
      <xdr:row>62</xdr:row>
      <xdr:rowOff>212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445115"/>
          <a:ext cx="889000" cy="18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5715</xdr:rowOff>
    </xdr:from>
    <xdr:to>
      <xdr:col>15</xdr:col>
      <xdr:colOff>133350</xdr:colOff>
      <xdr:row>62</xdr:row>
      <xdr:rowOff>107315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92092</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72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158115</xdr:rowOff>
    </xdr:from>
    <xdr:to>
      <xdr:col>11</xdr:col>
      <xdr:colOff>31750</xdr:colOff>
      <xdr:row>61</xdr:row>
      <xdr:rowOff>83185</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445115"/>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36406</xdr:rowOff>
    </xdr:from>
    <xdr:to>
      <xdr:col>11</xdr:col>
      <xdr:colOff>82550</xdr:colOff>
      <xdr:row>61</xdr:row>
      <xdr:rowOff>138006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4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122783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45931</xdr:rowOff>
    </xdr:from>
    <xdr:to>
      <xdr:col>7</xdr:col>
      <xdr:colOff>31750</xdr:colOff>
      <xdr:row>62</xdr:row>
      <xdr:rowOff>147531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7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132308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762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33867</xdr:rowOff>
    </xdr:from>
    <xdr:to>
      <xdr:col>23</xdr:col>
      <xdr:colOff>184150</xdr:colOff>
      <xdr:row>62</xdr:row>
      <xdr:rowOff>135467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66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5944</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635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9737</xdr:rowOff>
    </xdr:from>
    <xdr:to>
      <xdr:col>19</xdr:col>
      <xdr:colOff>184150</xdr:colOff>
      <xdr:row>62</xdr:row>
      <xdr:rowOff>111337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63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96114</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7260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120862</xdr:rowOff>
    </xdr:from>
    <xdr:to>
      <xdr:col>15</xdr:col>
      <xdr:colOff>133350</xdr:colOff>
      <xdr:row>62</xdr:row>
      <xdr:rowOff>51012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57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61189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348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107315</xdr:rowOff>
    </xdr:from>
    <xdr:to>
      <xdr:col>11</xdr:col>
      <xdr:colOff>82550</xdr:colOff>
      <xdr:row>61</xdr:row>
      <xdr:rowOff>37465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47642</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163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32385</xdr:rowOff>
    </xdr:from>
    <xdr:to>
      <xdr:col>7</xdr:col>
      <xdr:colOff>31750</xdr:colOff>
      <xdr:row>61</xdr:row>
      <xdr:rowOff>133985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49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144162</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25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[188,678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一人当たり決算額が類似団体平均を上回っているのは、主に人件費が要因となっている。これは主に保育所の施設運営を直営で行っていることに加え、人事院勧告や最低賃金改定、会計年度任用職員の勤勉手当の皆増によるものである。第五次入善町職員定員管理計画（</a:t>
          </a:r>
          <a:r>
            <a:rPr kumimoji="1" lang="en-US" altLang="ja-JP" sz="1300">
              <a:latin typeface="ＭＳ Ｐゴシック" panose="020B0600070205080204" pitchFamily="50" charset="-128"/>
              <a:ea typeface="ＭＳ Ｐゴシック" panose="020B0600070205080204" pitchFamily="50" charset="-128"/>
            </a:rPr>
            <a:t>R2</a:t>
          </a:r>
          <a:r>
            <a:rPr kumimoji="1" lang="ja-JP" altLang="en-US" sz="1300">
              <a:latin typeface="ＭＳ Ｐゴシック" panose="020B0600070205080204" pitchFamily="50" charset="-128"/>
              <a:ea typeface="ＭＳ Ｐゴシック" panose="020B0600070205080204" pitchFamily="50" charset="-128"/>
            </a:rPr>
            <a:t>年度から）に基づき職員数の増加、人件費の増加が今後も見込まれる。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また物件費等においても新庁舎の備品購入や被災した海洋深層水の取水管の一部切断等前年度からの増があった。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行政サービスを低下させること無く、事務にかかる物件費等の抑制に努める。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50693</xdr:rowOff>
    </xdr:from>
    <xdr:to>
      <xdr:col>23</xdr:col>
      <xdr:colOff>133350</xdr:colOff>
      <xdr:row>89</xdr:row>
      <xdr:rowOff>145222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8143"/>
          <a:ext cx="0" cy="1466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117299</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7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145222</xdr:rowOff>
    </xdr:from>
    <xdr:to>
      <xdr:col>24</xdr:col>
      <xdr:colOff>12700</xdr:colOff>
      <xdr:row>89</xdr:row>
      <xdr:rowOff>145222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137070</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50693</xdr:rowOff>
    </xdr:from>
    <xdr:to>
      <xdr:col>24</xdr:col>
      <xdr:colOff>12700</xdr:colOff>
      <xdr:row>81</xdr:row>
      <xdr:rowOff>50693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8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67145</xdr:rowOff>
    </xdr:from>
    <xdr:to>
      <xdr:col>23</xdr:col>
      <xdr:colOff>133350</xdr:colOff>
      <xdr:row>85</xdr:row>
      <xdr:rowOff>163770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468945"/>
          <a:ext cx="838200" cy="268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64637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94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48110</xdr:rowOff>
    </xdr:from>
    <xdr:to>
      <xdr:col>23</xdr:col>
      <xdr:colOff>184150</xdr:colOff>
      <xdr:row>84</xdr:row>
      <xdr:rowOff>149710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1183</xdr:rowOff>
    </xdr:from>
    <xdr:to>
      <xdr:col>19</xdr:col>
      <xdr:colOff>133350</xdr:colOff>
      <xdr:row>84</xdr:row>
      <xdr:rowOff>67145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402983"/>
          <a:ext cx="889000" cy="6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154032</xdr:rowOff>
    </xdr:from>
    <xdr:to>
      <xdr:col>19</xdr:col>
      <xdr:colOff>184150</xdr:colOff>
      <xdr:row>84</xdr:row>
      <xdr:rowOff>84182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8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94359</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153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148890</xdr:rowOff>
    </xdr:from>
    <xdr:to>
      <xdr:col>15</xdr:col>
      <xdr:colOff>82550</xdr:colOff>
      <xdr:row>84</xdr:row>
      <xdr:rowOff>1183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379240"/>
          <a:ext cx="889000" cy="23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126447</xdr:rowOff>
    </xdr:from>
    <xdr:to>
      <xdr:col>15</xdr:col>
      <xdr:colOff>133350</xdr:colOff>
      <xdr:row>84</xdr:row>
      <xdr:rowOff>56597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5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41374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443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148890</xdr:rowOff>
    </xdr:from>
    <xdr:to>
      <xdr:col>11</xdr:col>
      <xdr:colOff>31750</xdr:colOff>
      <xdr:row>83</xdr:row>
      <xdr:rowOff>150048</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4379240"/>
          <a:ext cx="889000" cy="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62956</xdr:rowOff>
    </xdr:from>
    <xdr:to>
      <xdr:col>11</xdr:col>
      <xdr:colOff>82550</xdr:colOff>
      <xdr:row>83</xdr:row>
      <xdr:rowOff>164556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9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3283</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062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142539</xdr:rowOff>
    </xdr:from>
    <xdr:to>
      <xdr:col>7</xdr:col>
      <xdr:colOff>31750</xdr:colOff>
      <xdr:row>83</xdr:row>
      <xdr:rowOff>72689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0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82866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97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112970</xdr:rowOff>
    </xdr:from>
    <xdr:to>
      <xdr:col>23</xdr:col>
      <xdr:colOff>184150</xdr:colOff>
      <xdr:row>86</xdr:row>
      <xdr:rowOff>43120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6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85047</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6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16345</xdr:rowOff>
    </xdr:from>
    <xdr:to>
      <xdr:col>19</xdr:col>
      <xdr:colOff>184150</xdr:colOff>
      <xdr:row>84</xdr:row>
      <xdr:rowOff>117945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41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102722</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5045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121833</xdr:rowOff>
    </xdr:from>
    <xdr:to>
      <xdr:col>15</xdr:col>
      <xdr:colOff>133350</xdr:colOff>
      <xdr:row>84</xdr:row>
      <xdr:rowOff>51983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35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62160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121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98090</xdr:rowOff>
    </xdr:from>
    <xdr:to>
      <xdr:col>11</xdr:col>
      <xdr:colOff>82550</xdr:colOff>
      <xdr:row>84</xdr:row>
      <xdr:rowOff>28240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32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13017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41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99248</xdr:rowOff>
    </xdr:from>
    <xdr:to>
      <xdr:col>7</xdr:col>
      <xdr:colOff>31750</xdr:colOff>
      <xdr:row>84</xdr:row>
      <xdr:rowOff>29398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329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14175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415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国に準じた諸手当の見直しなどを行っており、今後も継続した見直しを行い、類似団体平均を維持するよう努める。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64559</xdr:rowOff>
    </xdr:from>
    <xdr:to>
      <xdr:col>81</xdr:col>
      <xdr:colOff>44450</xdr:colOff>
      <xdr:row>90</xdr:row>
      <xdr:rowOff>79375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80559"/>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51452</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79375</xdr:rowOff>
    </xdr:from>
    <xdr:to>
      <xdr:col>81</xdr:col>
      <xdr:colOff>133350</xdr:colOff>
      <xdr:row>90</xdr:row>
      <xdr:rowOff>79375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509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150936</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52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64559</xdr:rowOff>
    </xdr:from>
    <xdr:to>
      <xdr:col>81</xdr:col>
      <xdr:colOff>133350</xdr:colOff>
      <xdr:row>80</xdr:row>
      <xdr:rowOff>64559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8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42334</xdr:rowOff>
    </xdr:from>
    <xdr:to>
      <xdr:col>81</xdr:col>
      <xdr:colOff>44450</xdr:colOff>
      <xdr:row>84</xdr:row>
      <xdr:rowOff>102659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444134"/>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22877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6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42334</xdr:rowOff>
    </xdr:from>
    <xdr:to>
      <xdr:col>77</xdr:col>
      <xdr:colOff>44450</xdr:colOff>
      <xdr:row>84</xdr:row>
      <xdr:rowOff>82550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44413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82550</xdr:rowOff>
    </xdr:from>
    <xdr:to>
      <xdr:col>72</xdr:col>
      <xdr:colOff>203200</xdr:colOff>
      <xdr:row>84</xdr:row>
      <xdr:rowOff>102659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484350"/>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70909</xdr:rowOff>
    </xdr:from>
    <xdr:to>
      <xdr:col>73</xdr:col>
      <xdr:colOff>44450</xdr:colOff>
      <xdr:row>87</xdr:row>
      <xdr:rowOff>1059</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8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157286</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901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113241</xdr:rowOff>
    </xdr:from>
    <xdr:to>
      <xdr:col>68</xdr:col>
      <xdr:colOff>152400</xdr:colOff>
      <xdr:row>84</xdr:row>
      <xdr:rowOff>102659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343591"/>
          <a:ext cx="889000" cy="160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5943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51859</xdr:rowOff>
    </xdr:from>
    <xdr:to>
      <xdr:col>81</xdr:col>
      <xdr:colOff>95250</xdr:colOff>
      <xdr:row>84</xdr:row>
      <xdr:rowOff>153459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45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68386</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298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162984</xdr:rowOff>
    </xdr:from>
    <xdr:to>
      <xdr:col>77</xdr:col>
      <xdr:colOff>95250</xdr:colOff>
      <xdr:row>84</xdr:row>
      <xdr:rowOff>93134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103311</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1622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31750</xdr:rowOff>
    </xdr:from>
    <xdr:to>
      <xdr:col>73</xdr:col>
      <xdr:colOff>44450</xdr:colOff>
      <xdr:row>84</xdr:row>
      <xdr:rowOff>133350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51859</xdr:rowOff>
    </xdr:from>
    <xdr:to>
      <xdr:col>68</xdr:col>
      <xdr:colOff>203200</xdr:colOff>
      <xdr:row>84</xdr:row>
      <xdr:rowOff>153459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45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163636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22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62441</xdr:rowOff>
    </xdr:from>
    <xdr:to>
      <xdr:col>64</xdr:col>
      <xdr:colOff>152400</xdr:colOff>
      <xdr:row>83</xdr:row>
      <xdr:rowOff>164041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29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2768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061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本町の全６保育所すべてが直営であることから類似団体と比較すると多くなっている。第五次入善町職員定員管理計画（</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年度から）に基づき、行政サービス水準を堅持するためにも、一般事務職員数の増加、人件費の増加が見込まれるが、職種ごとに必要な職員数を把握し、適正な定員管理に努める。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170090</xdr:rowOff>
    </xdr:from>
    <xdr:to>
      <xdr:col>81</xdr:col>
      <xdr:colOff>44450</xdr:colOff>
      <xdr:row>68</xdr:row>
      <xdr:rowOff>74023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4190"/>
          <a:ext cx="0" cy="16184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46100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7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74023</xdr:rowOff>
    </xdr:from>
    <xdr:to>
      <xdr:col>81</xdr:col>
      <xdr:colOff>133350</xdr:colOff>
      <xdr:row>68</xdr:row>
      <xdr:rowOff>74023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3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85017</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170090</xdr:rowOff>
    </xdr:from>
    <xdr:to>
      <xdr:col>81</xdr:col>
      <xdr:colOff>133350</xdr:colOff>
      <xdr:row>58</xdr:row>
      <xdr:rowOff>170090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60053</xdr:rowOff>
    </xdr:from>
    <xdr:to>
      <xdr:col>81</xdr:col>
      <xdr:colOff>44450</xdr:colOff>
      <xdr:row>64</xdr:row>
      <xdr:rowOff>60053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103285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114408</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014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97881</xdr:rowOff>
    </xdr:from>
    <xdr:to>
      <xdr:col>81</xdr:col>
      <xdr:colOff>95250</xdr:colOff>
      <xdr:row>62</xdr:row>
      <xdr:rowOff>28031</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5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44541</xdr:rowOff>
    </xdr:from>
    <xdr:to>
      <xdr:col>77</xdr:col>
      <xdr:colOff>44450</xdr:colOff>
      <xdr:row>64</xdr:row>
      <xdr:rowOff>60053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1017341"/>
          <a:ext cx="8890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45102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33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11793</xdr:rowOff>
    </xdr:from>
    <xdr:to>
      <xdr:col>72</xdr:col>
      <xdr:colOff>203200</xdr:colOff>
      <xdr:row>64</xdr:row>
      <xdr:rowOff>44541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984593"/>
          <a:ext cx="889000" cy="3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20972</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30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147048</xdr:rowOff>
    </xdr:from>
    <xdr:to>
      <xdr:col>68</xdr:col>
      <xdr:colOff>152400</xdr:colOff>
      <xdr:row>64</xdr:row>
      <xdr:rowOff>11793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948398"/>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70303</xdr:rowOff>
    </xdr:from>
    <xdr:to>
      <xdr:col>68</xdr:col>
      <xdr:colOff>203200</xdr:colOff>
      <xdr:row>62</xdr:row>
      <xdr:rowOff>453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10630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97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137268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52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9253</xdr:rowOff>
    </xdr:from>
    <xdr:to>
      <xdr:col>81</xdr:col>
      <xdr:colOff>95250</xdr:colOff>
      <xdr:row>64</xdr:row>
      <xdr:rowOff>110853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98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152780</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954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9253</xdr:rowOff>
    </xdr:from>
    <xdr:to>
      <xdr:col>77</xdr:col>
      <xdr:colOff>95250</xdr:colOff>
      <xdr:row>64</xdr:row>
      <xdr:rowOff>110853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98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95630</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10684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165191</xdr:rowOff>
    </xdr:from>
    <xdr:to>
      <xdr:col>73</xdr:col>
      <xdr:colOff>44450</xdr:colOff>
      <xdr:row>64</xdr:row>
      <xdr:rowOff>95341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966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80118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1052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132443</xdr:rowOff>
    </xdr:from>
    <xdr:to>
      <xdr:col>68</xdr:col>
      <xdr:colOff>203200</xdr:colOff>
      <xdr:row>64</xdr:row>
      <xdr:rowOff>62593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93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47370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102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96248</xdr:rowOff>
    </xdr:from>
    <xdr:to>
      <xdr:col>64</xdr:col>
      <xdr:colOff>152400</xdr:colOff>
      <xdr:row>64</xdr:row>
      <xdr:rowOff>26398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89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11175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983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これまで、将来負担を意識した償還計画により、計画的に借入を行ってきたことに加え、公債費負担の圧縮に努めてきたことから単年度比率については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ポイント減少したものの、総合計画に基づく大型事業の償還が順次開始されていることから、３か年平均比率は</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ポイント上昇した。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５年度が償還額のピークと見込んでいるが、保育所や新庁舎に加え、能登半島地震により被災した海洋深層水取水施設等の復旧費の償還が開始することから今後も高い水準で推移するものと思われる。引き続き後年度を見据えた計画的な借り入れと堅実な財政計画を立てながら数値の増加を抑えるよう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108204</xdr:rowOff>
    </xdr:from>
    <xdr:to>
      <xdr:col>81</xdr:col>
      <xdr:colOff>44450</xdr:colOff>
      <xdr:row>45</xdr:row>
      <xdr:rowOff>99822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280404"/>
          <a:ext cx="0" cy="15346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71899</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99822</xdr:rowOff>
    </xdr:from>
    <xdr:to>
      <xdr:col>81</xdr:col>
      <xdr:colOff>133350</xdr:colOff>
      <xdr:row>45</xdr:row>
      <xdr:rowOff>99822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81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23131</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0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108204</xdr:rowOff>
    </xdr:from>
    <xdr:to>
      <xdr:col>81</xdr:col>
      <xdr:colOff>133350</xdr:colOff>
      <xdr:row>36</xdr:row>
      <xdr:rowOff>108204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28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45</xdr:row>
      <xdr:rowOff>41910</xdr:rowOff>
    </xdr:from>
    <xdr:to>
      <xdr:col>81</xdr:col>
      <xdr:colOff>44450</xdr:colOff>
      <xdr:row>45</xdr:row>
      <xdr:rowOff>99822</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179800" y="7757160"/>
          <a:ext cx="8382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5859</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692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126492</xdr:rowOff>
    </xdr:from>
    <xdr:to>
      <xdr:col>77</xdr:col>
      <xdr:colOff>44450</xdr:colOff>
      <xdr:row>45</xdr:row>
      <xdr:rowOff>41910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767029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91457</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60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68580</xdr:rowOff>
    </xdr:from>
    <xdr:to>
      <xdr:col>72</xdr:col>
      <xdr:colOff>203200</xdr:colOff>
      <xdr:row>44</xdr:row>
      <xdr:rowOff>126492</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4401800" y="7612380"/>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112522</xdr:rowOff>
    </xdr:from>
    <xdr:to>
      <xdr:col>73</xdr:col>
      <xdr:colOff>44450</xdr:colOff>
      <xdr:row>40</xdr:row>
      <xdr:rowOff>42672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79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52849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58928</xdr:rowOff>
    </xdr:from>
    <xdr:to>
      <xdr:col>68</xdr:col>
      <xdr:colOff>152400</xdr:colOff>
      <xdr:row>44</xdr:row>
      <xdr:rowOff>68580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3512800" y="760272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93218</xdr:rowOff>
    </xdr:from>
    <xdr:to>
      <xdr:col>68</xdr:col>
      <xdr:colOff>203200</xdr:colOff>
      <xdr:row>40</xdr:row>
      <xdr:rowOff>23368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33545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93218</xdr:rowOff>
    </xdr:from>
    <xdr:to>
      <xdr:col>64</xdr:col>
      <xdr:colOff>152400</xdr:colOff>
      <xdr:row>40</xdr:row>
      <xdr:rowOff>23368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33545</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45</xdr:row>
      <xdr:rowOff>49022</xdr:rowOff>
    </xdr:from>
    <xdr:to>
      <xdr:col>81</xdr:col>
      <xdr:colOff>95250</xdr:colOff>
      <xdr:row>45</xdr:row>
      <xdr:rowOff>150622</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7764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44</xdr:row>
      <xdr:rowOff>116349</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7660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44</xdr:row>
      <xdr:rowOff>162560</xdr:rowOff>
    </xdr:from>
    <xdr:to>
      <xdr:col>77</xdr:col>
      <xdr:colOff>95250</xdr:colOff>
      <xdr:row>45</xdr:row>
      <xdr:rowOff>92710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770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45</xdr:row>
      <xdr:rowOff>77487</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7792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44</xdr:row>
      <xdr:rowOff>75692</xdr:rowOff>
    </xdr:from>
    <xdr:to>
      <xdr:col>73</xdr:col>
      <xdr:colOff>44450</xdr:colOff>
      <xdr:row>45</xdr:row>
      <xdr:rowOff>5842</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761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162069</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7705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17780</xdr:rowOff>
    </xdr:from>
    <xdr:to>
      <xdr:col>68</xdr:col>
      <xdr:colOff>203200</xdr:colOff>
      <xdr:row>44</xdr:row>
      <xdr:rowOff>119380</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104157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76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8128</xdr:rowOff>
    </xdr:from>
    <xdr:to>
      <xdr:col>64</xdr:col>
      <xdr:colOff>152400</xdr:colOff>
      <xdr:row>44</xdr:row>
      <xdr:rowOff>109728</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755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94505</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763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庁舎整備事業等に係る新たな借り入れが発生し地方債残高が増、大型事業に伴う基金の取り崩しにより充当可能基金の額の減となったことから、比率が上昇した。今後は海洋深層水取水施設災害復旧事業、海岸保全施設整備事業などの借入を予定しており、令和７年度に地方債残高がピークを迎えると見込んでいる。引き続き事業実施の適正化を図り、財政の健全化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64710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6948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36787</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8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64710</xdr:rowOff>
    </xdr:from>
    <xdr:to>
      <xdr:col>81</xdr:col>
      <xdr:colOff>133350</xdr:colOff>
      <xdr:row>23</xdr:row>
      <xdr:rowOff>64710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400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96520</xdr:rowOff>
    </xdr:from>
    <xdr:to>
      <xdr:col>81</xdr:col>
      <xdr:colOff>44450</xdr:colOff>
      <xdr:row>17</xdr:row>
      <xdr:rowOff>67310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179800" y="2668270"/>
          <a:ext cx="838200" cy="31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38160</xdr:rowOff>
    </xdr:from>
    <xdr:to>
      <xdr:col>77</xdr:col>
      <xdr:colOff>44450</xdr:colOff>
      <xdr:row>15</xdr:row>
      <xdr:rowOff>96520</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5290800" y="2438460"/>
          <a:ext cx="889000" cy="229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38160</xdr:rowOff>
    </xdr:from>
    <xdr:to>
      <xdr:col>72</xdr:col>
      <xdr:colOff>203200</xdr:colOff>
      <xdr:row>14</xdr:row>
      <xdr:rowOff>76079</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4401800" y="2438460"/>
          <a:ext cx="8890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76079</xdr:rowOff>
    </xdr:from>
    <xdr:to>
      <xdr:col>68</xdr:col>
      <xdr:colOff>152400</xdr:colOff>
      <xdr:row>15</xdr:row>
      <xdr:rowOff>81582</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3512800" y="2476379"/>
          <a:ext cx="889000" cy="17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108252</xdr:rowOff>
    </xdr:from>
    <xdr:to>
      <xdr:col>68</xdr:col>
      <xdr:colOff>203200</xdr:colOff>
      <xdr:row>14</xdr:row>
      <xdr:rowOff>38402</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33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48579</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10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158810</xdr:rowOff>
    </xdr:from>
    <xdr:to>
      <xdr:col>64</xdr:col>
      <xdr:colOff>152400</xdr:colOff>
      <xdr:row>14</xdr:row>
      <xdr:rowOff>88960</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23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99137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1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16510</xdr:rowOff>
    </xdr:from>
    <xdr:to>
      <xdr:col>81</xdr:col>
      <xdr:colOff>95250</xdr:colOff>
      <xdr:row>17</xdr:row>
      <xdr:rowOff>118110</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967200" y="293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160037</xdr:rowOff>
    </xdr:from>
    <xdr:ext cx="762000" cy="259045"/>
    <xdr:sp macro="" textlink="">
      <xdr:nvSpPr>
        <xdr:cNvPr id="464" name="将来負担の状況該当値テキスト">
          <a:extLst>
            <a:ext uri="{FF2B5EF4-FFF2-40B4-BE49-F238E27FC236}">
              <a16:creationId xmlns:a16="http://schemas.microsoft.com/office/drawing/2014/main" id="{00000000-0008-0000-0300-0000D0010000}"/>
            </a:ext>
          </a:extLst>
        </xdr:cNvPr>
        <xdr:cNvSpPr txBox="1"/>
      </xdr:nvSpPr>
      <xdr:spPr>
        <a:xfrm>
          <a:off x="17106900" y="2903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45720</xdr:rowOff>
    </xdr:from>
    <xdr:to>
      <xdr:col>77</xdr:col>
      <xdr:colOff>95250</xdr:colOff>
      <xdr:row>15</xdr:row>
      <xdr:rowOff>147320</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129000" y="261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132097</xdr:rowOff>
    </xdr:from>
    <xdr:ext cx="7366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798800" y="270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158810</xdr:rowOff>
    </xdr:from>
    <xdr:to>
      <xdr:col>73</xdr:col>
      <xdr:colOff>44450</xdr:colOff>
      <xdr:row>14</xdr:row>
      <xdr:rowOff>88960</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5240000" y="23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73737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909800" y="2474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25279</xdr:rowOff>
    </xdr:from>
    <xdr:to>
      <xdr:col>68</xdr:col>
      <xdr:colOff>203200</xdr:colOff>
      <xdr:row>14</xdr:row>
      <xdr:rowOff>126879</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4351000" y="2425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111656</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020800" y="2511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30782</xdr:rowOff>
    </xdr:from>
    <xdr:to>
      <xdr:col>64</xdr:col>
      <xdr:colOff>152400</xdr:colOff>
      <xdr:row>15</xdr:row>
      <xdr:rowOff>132382</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3462000" y="260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117159</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131800" y="2688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富山県入善町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22,256
21,738
71.25
14,482,408
13,881,648
498,891
7,354,493
15,397,961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16.1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職員定員管理計画に基づく職員の採用計画を実施していることや、職員年齢構成の若年化の影響により類似団体平均を下回っている。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今後も計画に基づく適正な定員管理により、類似団体平均水準を下回るよう努める。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877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16510</xdr:rowOff>
    </xdr:from>
    <xdr:to>
      <xdr:col>24</xdr:col>
      <xdr:colOff>25400</xdr:colOff>
      <xdr:row>37</xdr:row>
      <xdr:rowOff>92710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6016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44467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88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157480</xdr:rowOff>
    </xdr:from>
    <xdr:to>
      <xdr:col>19</xdr:col>
      <xdr:colOff>187325</xdr:colOff>
      <xdr:row>37</xdr:row>
      <xdr:rowOff>16510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296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97807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4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81280</xdr:rowOff>
    </xdr:from>
    <xdr:to>
      <xdr:col>15</xdr:col>
      <xdr:colOff>98425</xdr:colOff>
      <xdr:row>36</xdr:row>
      <xdr:rowOff>157480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534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97807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81280</xdr:rowOff>
    </xdr:from>
    <xdr:to>
      <xdr:col>11</xdr:col>
      <xdr:colOff>9525</xdr:colOff>
      <xdr:row>36</xdr:row>
      <xdr:rowOff>165100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534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52087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128287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41910</xdr:rowOff>
    </xdr:from>
    <xdr:to>
      <xdr:col>24</xdr:col>
      <xdr:colOff>76200</xdr:colOff>
      <xdr:row>37</xdr:row>
      <xdr:rowOff>143510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58437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3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137160</xdr:rowOff>
    </xdr:from>
    <xdr:to>
      <xdr:col>20</xdr:col>
      <xdr:colOff>38100</xdr:colOff>
      <xdr:row>37</xdr:row>
      <xdr:rowOff>67310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77487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078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106680</xdr:rowOff>
    </xdr:from>
    <xdr:to>
      <xdr:col>15</xdr:col>
      <xdr:colOff>149225</xdr:colOff>
      <xdr:row>37</xdr:row>
      <xdr:rowOff>36830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47007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30480</xdr:rowOff>
    </xdr:from>
    <xdr:to>
      <xdr:col>11</xdr:col>
      <xdr:colOff>60325</xdr:colOff>
      <xdr:row>36</xdr:row>
      <xdr:rowOff>132080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142257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114300</xdr:rowOff>
    </xdr:from>
    <xdr:to>
      <xdr:col>6</xdr:col>
      <xdr:colOff>171450</xdr:colOff>
      <xdr:row>37</xdr:row>
      <xdr:rowOff>44450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54627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物件費においては、類似団体を常に下回っている。予算配分時だけでなく、執行段階においてもシーリングを徹底して行う行財政改革の推進を職員一同が行っているためである。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今後も不断の経常経費の圧縮を図るとともに、必要事業への予算の重点配分を行うことで、サービスを低下させずに健全財政を堅持する。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11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130827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3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158750</xdr:rowOff>
    </xdr:from>
    <xdr:to>
      <xdr:col>82</xdr:col>
      <xdr:colOff>196850</xdr:colOff>
      <xdr:row>21</xdr:row>
      <xdr:rowOff>158750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57150</xdr:rowOff>
    </xdr:from>
    <xdr:to>
      <xdr:col>82</xdr:col>
      <xdr:colOff>107950</xdr:colOff>
      <xdr:row>15</xdr:row>
      <xdr:rowOff>107950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6289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130827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3045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6350</xdr:rowOff>
    </xdr:from>
    <xdr:to>
      <xdr:col>78</xdr:col>
      <xdr:colOff>69850</xdr:colOff>
      <xdr:row>15</xdr:row>
      <xdr:rowOff>57150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5781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10177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9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114300</xdr:rowOff>
    </xdr:from>
    <xdr:to>
      <xdr:col>73</xdr:col>
      <xdr:colOff>180975</xdr:colOff>
      <xdr:row>15</xdr:row>
      <xdr:rowOff>6350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5146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156227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7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114300</xdr:rowOff>
    </xdr:from>
    <xdr:to>
      <xdr:col>69</xdr:col>
      <xdr:colOff>92075</xdr:colOff>
      <xdr:row>14</xdr:row>
      <xdr:rowOff>127000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514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29227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143527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57150</xdr:rowOff>
    </xdr:from>
    <xdr:to>
      <xdr:col>82</xdr:col>
      <xdr:colOff>158750</xdr:colOff>
      <xdr:row>15</xdr:row>
      <xdr:rowOff>158750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73677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6350</xdr:rowOff>
    </xdr:from>
    <xdr:to>
      <xdr:col>78</xdr:col>
      <xdr:colOff>120650</xdr:colOff>
      <xdr:row>15</xdr:row>
      <xdr:rowOff>107950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5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118127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346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127000</xdr:rowOff>
    </xdr:from>
    <xdr:to>
      <xdr:col>74</xdr:col>
      <xdr:colOff>31750</xdr:colOff>
      <xdr:row>15</xdr:row>
      <xdr:rowOff>57150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52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67327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29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63500</xdr:rowOff>
    </xdr:from>
    <xdr:to>
      <xdr:col>69</xdr:col>
      <xdr:colOff>142875</xdr:colOff>
      <xdr:row>14</xdr:row>
      <xdr:rowOff>165100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46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3827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76200</xdr:rowOff>
    </xdr:from>
    <xdr:to>
      <xdr:col>65</xdr:col>
      <xdr:colOff>53975</xdr:colOff>
      <xdr:row>15</xdr:row>
      <xdr:rowOff>6350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16527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大きく下回るのは、保育所運営を直営で実施しているためであり、今後は、社会的要因による扶助費の伸び、あるいは高齢化に伴う義務的経費は減る要素が無く、義務的経費の増加による経常収支の悪化が懸念さ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42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118835</xdr:rowOff>
    </xdr:from>
    <xdr:to>
      <xdr:col>24</xdr:col>
      <xdr:colOff>25400</xdr:colOff>
      <xdr:row>53</xdr:row>
      <xdr:rowOff>151493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205685"/>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135165</xdr:rowOff>
    </xdr:from>
    <xdr:to>
      <xdr:col>19</xdr:col>
      <xdr:colOff>187325</xdr:colOff>
      <xdr:row>53</xdr:row>
      <xdr:rowOff>151493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2220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162577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118835</xdr:rowOff>
    </xdr:from>
    <xdr:to>
      <xdr:col>15</xdr:col>
      <xdr:colOff>98425</xdr:colOff>
      <xdr:row>53</xdr:row>
      <xdr:rowOff>135165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2056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129920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118835</xdr:rowOff>
    </xdr:from>
    <xdr:to>
      <xdr:col>11</xdr:col>
      <xdr:colOff>9525</xdr:colOff>
      <xdr:row>53</xdr:row>
      <xdr:rowOff>167822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205685"/>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68035</xdr:rowOff>
    </xdr:from>
    <xdr:to>
      <xdr:col>24</xdr:col>
      <xdr:colOff>76200</xdr:colOff>
      <xdr:row>53</xdr:row>
      <xdr:rowOff>169635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84562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899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100693</xdr:rowOff>
    </xdr:from>
    <xdr:to>
      <xdr:col>20</xdr:col>
      <xdr:colOff>38100</xdr:colOff>
      <xdr:row>54</xdr:row>
      <xdr:rowOff>30843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41020</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8956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84365</xdr:rowOff>
    </xdr:from>
    <xdr:to>
      <xdr:col>15</xdr:col>
      <xdr:colOff>149225</xdr:colOff>
      <xdr:row>54</xdr:row>
      <xdr:rowOff>14515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24692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68035</xdr:rowOff>
    </xdr:from>
    <xdr:to>
      <xdr:col>11</xdr:col>
      <xdr:colOff>60325</xdr:colOff>
      <xdr:row>53</xdr:row>
      <xdr:rowOff>169635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8362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92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117022</xdr:rowOff>
    </xdr:from>
    <xdr:to>
      <xdr:col>6</xdr:col>
      <xdr:colOff>171450</xdr:colOff>
      <xdr:row>54</xdr:row>
      <xdr:rowOff>47172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57349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療養給付や保険給付の増等といった、やむを得ない負担が増加しており、依然として繰出金が必要となっているため、類似団体平均を上回っている。会計独立の原則に従って、公営企業に対する繰出金について繰出基準内の執行を徹底していく。</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44450</xdr:rowOff>
    </xdr:from>
    <xdr:to>
      <xdr:col>82</xdr:col>
      <xdr:colOff>107950</xdr:colOff>
      <xdr:row>60</xdr:row>
      <xdr:rowOff>139700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313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2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130827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44450</xdr:rowOff>
    </xdr:from>
    <xdr:to>
      <xdr:col>82</xdr:col>
      <xdr:colOff>196850</xdr:colOff>
      <xdr:row>53</xdr:row>
      <xdr:rowOff>44450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63500</xdr:rowOff>
    </xdr:from>
    <xdr:to>
      <xdr:col>82</xdr:col>
      <xdr:colOff>107950</xdr:colOff>
      <xdr:row>59</xdr:row>
      <xdr:rowOff>82550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0076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67327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82550</xdr:rowOff>
    </xdr:from>
    <xdr:to>
      <xdr:col>78</xdr:col>
      <xdr:colOff>69850</xdr:colOff>
      <xdr:row>59</xdr:row>
      <xdr:rowOff>82550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198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156227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85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127000</xdr:rowOff>
    </xdr:from>
    <xdr:to>
      <xdr:col>73</xdr:col>
      <xdr:colOff>180975</xdr:colOff>
      <xdr:row>59</xdr:row>
      <xdr:rowOff>82550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0711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44450</xdr:rowOff>
    </xdr:from>
    <xdr:to>
      <xdr:col>74</xdr:col>
      <xdr:colOff>31750</xdr:colOff>
      <xdr:row>57</xdr:row>
      <xdr:rowOff>146050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156227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127000</xdr:rowOff>
    </xdr:from>
    <xdr:to>
      <xdr:col>69</xdr:col>
      <xdr:colOff>92075</xdr:colOff>
      <xdr:row>59</xdr:row>
      <xdr:rowOff>44450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0711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6350</xdr:rowOff>
    </xdr:from>
    <xdr:to>
      <xdr:col>69</xdr:col>
      <xdr:colOff>142875</xdr:colOff>
      <xdr:row>57</xdr:row>
      <xdr:rowOff>107950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118127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4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73677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xdr:rowOff>
    </xdr:from>
    <xdr:to>
      <xdr:col>82</xdr:col>
      <xdr:colOff>158750</xdr:colOff>
      <xdr:row>58</xdr:row>
      <xdr:rowOff>114300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156227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31750</xdr:rowOff>
    </xdr:from>
    <xdr:to>
      <xdr:col>78</xdr:col>
      <xdr:colOff>120650</xdr:colOff>
      <xdr:row>59</xdr:row>
      <xdr:rowOff>133350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118127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233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31750</xdr:rowOff>
    </xdr:from>
    <xdr:to>
      <xdr:col>74</xdr:col>
      <xdr:colOff>31750</xdr:colOff>
      <xdr:row>59</xdr:row>
      <xdr:rowOff>133350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118127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23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76200</xdr:rowOff>
    </xdr:from>
    <xdr:to>
      <xdr:col>69</xdr:col>
      <xdr:colOff>142875</xdr:colOff>
      <xdr:row>59</xdr:row>
      <xdr:rowOff>6350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162577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165100</xdr:rowOff>
    </xdr:from>
    <xdr:to>
      <xdr:col>65</xdr:col>
      <xdr:colOff>53975</xdr:colOff>
      <xdr:row>59</xdr:row>
      <xdr:rowOff>95250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80027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補助費に係る経常収支比率が類似団体平均を下回っているのは、補助基準を随時適正に見直していることと、行財政改革に伴う負担金補助金の見直しによるところが大きく、今後も適正な執行を行い、現状の維持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58420</xdr:rowOff>
    </xdr:from>
    <xdr:to>
      <xdr:col>82</xdr:col>
      <xdr:colOff>107950</xdr:colOff>
      <xdr:row>36</xdr:row>
      <xdr:rowOff>131572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230620"/>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4843</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49276</xdr:rowOff>
    </xdr:from>
    <xdr:to>
      <xdr:col>78</xdr:col>
      <xdr:colOff>69850</xdr:colOff>
      <xdr:row>36</xdr:row>
      <xdr:rowOff>58420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2214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68851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12700</xdr:rowOff>
    </xdr:from>
    <xdr:to>
      <xdr:col>73</xdr:col>
      <xdr:colOff>180975</xdr:colOff>
      <xdr:row>36</xdr:row>
      <xdr:rowOff>49276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18490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55135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12700</xdr:rowOff>
    </xdr:from>
    <xdr:to>
      <xdr:col>69</xdr:col>
      <xdr:colOff>92075</xdr:colOff>
      <xdr:row>36</xdr:row>
      <xdr:rowOff>26416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18490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36847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87139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80772</xdr:rowOff>
    </xdr:from>
    <xdr:to>
      <xdr:col>82</xdr:col>
      <xdr:colOff>158750</xdr:colOff>
      <xdr:row>37</xdr:row>
      <xdr:rowOff>10922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97299</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09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7620</xdr:rowOff>
    </xdr:from>
    <xdr:to>
      <xdr:col>78</xdr:col>
      <xdr:colOff>120650</xdr:colOff>
      <xdr:row>36</xdr:row>
      <xdr:rowOff>109220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119397</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169926</xdr:rowOff>
    </xdr:from>
    <xdr:to>
      <xdr:col>74</xdr:col>
      <xdr:colOff>31750</xdr:colOff>
      <xdr:row>36</xdr:row>
      <xdr:rowOff>100076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133350</xdr:rowOff>
    </xdr:from>
    <xdr:to>
      <xdr:col>69</xdr:col>
      <xdr:colOff>142875</xdr:colOff>
      <xdr:row>36</xdr:row>
      <xdr:rowOff>63500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73677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147066</xdr:rowOff>
    </xdr:from>
    <xdr:to>
      <xdr:col>65</xdr:col>
      <xdr:colOff>53975</xdr:colOff>
      <xdr:row>36</xdr:row>
      <xdr:rowOff>77216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87393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総合計画に基づく大型事業の償還が順次始まっていることから、類似団体平均を大きく上回っている。計画的な起債発行と自主財源の確保による起債に頼らない財政運営に努める。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140716</xdr:rowOff>
    </xdr:from>
    <xdr:to>
      <xdr:col>24</xdr:col>
      <xdr:colOff>25400</xdr:colOff>
      <xdr:row>81</xdr:row>
      <xdr:rowOff>106426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8511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55643</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140716</xdr:rowOff>
    </xdr:from>
    <xdr:to>
      <xdr:col>24</xdr:col>
      <xdr:colOff>114300</xdr:colOff>
      <xdr:row>72</xdr:row>
      <xdr:rowOff>140716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159004</xdr:rowOff>
    </xdr:from>
    <xdr:to>
      <xdr:col>24</xdr:col>
      <xdr:colOff>25400</xdr:colOff>
      <xdr:row>81</xdr:row>
      <xdr:rowOff>51563</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875004"/>
          <a:ext cx="8382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106442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2965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81</xdr:row>
      <xdr:rowOff>14987</xdr:rowOff>
    </xdr:from>
    <xdr:to>
      <xdr:col>19</xdr:col>
      <xdr:colOff>187325</xdr:colOff>
      <xdr:row>81</xdr:row>
      <xdr:rowOff>51563</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902437"/>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153924</xdr:rowOff>
    </xdr:from>
    <xdr:to>
      <xdr:col>20</xdr:col>
      <xdr:colOff>38100</xdr:colOff>
      <xdr:row>77</xdr:row>
      <xdr:rowOff>84074</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94251</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2953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76708</xdr:rowOff>
    </xdr:from>
    <xdr:to>
      <xdr:col>15</xdr:col>
      <xdr:colOff>98425</xdr:colOff>
      <xdr:row>81</xdr:row>
      <xdr:rowOff>14987</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792708"/>
          <a:ext cx="889000" cy="109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67563</xdr:rowOff>
    </xdr:from>
    <xdr:to>
      <xdr:col>11</xdr:col>
      <xdr:colOff>9525</xdr:colOff>
      <xdr:row>80</xdr:row>
      <xdr:rowOff>76708</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3783563"/>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153924</xdr:rowOff>
    </xdr:from>
    <xdr:to>
      <xdr:col>6</xdr:col>
      <xdr:colOff>171450</xdr:colOff>
      <xdr:row>77</xdr:row>
      <xdr:rowOff>84074</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94251</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295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108204</xdr:rowOff>
    </xdr:from>
    <xdr:to>
      <xdr:col>24</xdr:col>
      <xdr:colOff>76200</xdr:colOff>
      <xdr:row>81</xdr:row>
      <xdr:rowOff>38354</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82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16781</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73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81</xdr:row>
      <xdr:rowOff>763</xdr:rowOff>
    </xdr:from>
    <xdr:to>
      <xdr:col>20</xdr:col>
      <xdr:colOff>38100</xdr:colOff>
      <xdr:row>81</xdr:row>
      <xdr:rowOff>102363</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88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87140</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974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135637</xdr:rowOff>
    </xdr:from>
    <xdr:to>
      <xdr:col>15</xdr:col>
      <xdr:colOff>149225</xdr:colOff>
      <xdr:row>81</xdr:row>
      <xdr:rowOff>65787</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85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50564</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93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25908</xdr:rowOff>
    </xdr:from>
    <xdr:to>
      <xdr:col>11</xdr:col>
      <xdr:colOff>60325</xdr:colOff>
      <xdr:row>80</xdr:row>
      <xdr:rowOff>127508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74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112285</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82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16763</xdr:rowOff>
    </xdr:from>
    <xdr:to>
      <xdr:col>6</xdr:col>
      <xdr:colOff>171450</xdr:colOff>
      <xdr:row>80</xdr:row>
      <xdr:rowOff>118363</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732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103140</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81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類似団体の中では、下位の方となっているが、施設の老朽化が進んでおり、維持修繕費の増加が懸念される。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今後は公共施設等総合管理計画に基づき、現況把握と将来見通しを立てながら効率的かつ効果的な施設管理に努める。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168148</xdr:rowOff>
    </xdr:from>
    <xdr:to>
      <xdr:col>82</xdr:col>
      <xdr:colOff>107950</xdr:colOff>
      <xdr:row>80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85544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83075</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59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168148</xdr:rowOff>
    </xdr:from>
    <xdr:to>
      <xdr:col>82</xdr:col>
      <xdr:colOff>196850</xdr:colOff>
      <xdr:row>74</xdr:row>
      <xdr:rowOff>168148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85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74422</xdr:rowOff>
    </xdr:from>
    <xdr:to>
      <xdr:col>82</xdr:col>
      <xdr:colOff>107950</xdr:colOff>
      <xdr:row>75</xdr:row>
      <xdr:rowOff>133858</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2933172"/>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55135</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5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24130</xdr:rowOff>
    </xdr:from>
    <xdr:to>
      <xdr:col>78</xdr:col>
      <xdr:colOff>69850</xdr:colOff>
      <xdr:row>75</xdr:row>
      <xdr:rowOff>74422</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288288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114571</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16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40132</xdr:rowOff>
    </xdr:from>
    <xdr:to>
      <xdr:col>73</xdr:col>
      <xdr:colOff>180975</xdr:colOff>
      <xdr:row>75</xdr:row>
      <xdr:rowOff>24130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727432"/>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82566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40132</xdr:rowOff>
    </xdr:from>
    <xdr:to>
      <xdr:col>69</xdr:col>
      <xdr:colOff>92075</xdr:colOff>
      <xdr:row>74</xdr:row>
      <xdr:rowOff>154432</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727432"/>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130573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160290</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83058</xdr:rowOff>
    </xdr:from>
    <xdr:to>
      <xdr:col>82</xdr:col>
      <xdr:colOff>158750</xdr:colOff>
      <xdr:row>76</xdr:row>
      <xdr:rowOff>13208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294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99585</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786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23622</xdr:rowOff>
    </xdr:from>
    <xdr:to>
      <xdr:col>78</xdr:col>
      <xdr:colOff>120650</xdr:colOff>
      <xdr:row>75</xdr:row>
      <xdr:rowOff>125222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288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135399</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651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144780</xdr:rowOff>
    </xdr:from>
    <xdr:to>
      <xdr:col>74</xdr:col>
      <xdr:colOff>31750</xdr:colOff>
      <xdr:row>75</xdr:row>
      <xdr:rowOff>74930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85107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160782</xdr:rowOff>
    </xdr:from>
    <xdr:to>
      <xdr:col>69</xdr:col>
      <xdr:colOff>142875</xdr:colOff>
      <xdr:row>74</xdr:row>
      <xdr:rowOff>90932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67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101109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44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279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富山県入善町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152843</xdr:rowOff>
    </xdr:from>
    <xdr:to>
      <xdr:col>29</xdr:col>
      <xdr:colOff>127000</xdr:colOff>
      <xdr:row>20</xdr:row>
      <xdr:rowOff>114569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86418"/>
          <a:ext cx="0" cy="1504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86646</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6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114569</xdr:rowOff>
    </xdr:from>
    <xdr:to>
      <xdr:col>30</xdr:col>
      <xdr:colOff>25400</xdr:colOff>
      <xdr:row>20</xdr:row>
      <xdr:rowOff>114569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911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67770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2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152843</xdr:rowOff>
    </xdr:from>
    <xdr:to>
      <xdr:col>30</xdr:col>
      <xdr:colOff>25400</xdr:colOff>
      <xdr:row>11</xdr:row>
      <xdr:rowOff>152843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86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135192</xdr:rowOff>
    </xdr:from>
    <xdr:to>
      <xdr:col>29</xdr:col>
      <xdr:colOff>127000</xdr:colOff>
      <xdr:row>16</xdr:row>
      <xdr:rowOff>109621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754567"/>
          <a:ext cx="647700" cy="1458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38736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30010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66659</xdr:rowOff>
    </xdr:from>
    <xdr:to>
      <xdr:col>29</xdr:col>
      <xdr:colOff>177800</xdr:colOff>
      <xdr:row>17</xdr:row>
      <xdr:rowOff>168259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28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109621</xdr:rowOff>
    </xdr:from>
    <xdr:to>
      <xdr:col>26</xdr:col>
      <xdr:colOff>50800</xdr:colOff>
      <xdr:row>16</xdr:row>
      <xdr:rowOff>161954</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900446"/>
          <a:ext cx="698500" cy="523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163748</xdr:rowOff>
    </xdr:from>
    <xdr:to>
      <xdr:col>26</xdr:col>
      <xdr:colOff>101600</xdr:colOff>
      <xdr:row>18</xdr:row>
      <xdr:rowOff>93898</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26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78676</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212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161954</xdr:rowOff>
    </xdr:from>
    <xdr:to>
      <xdr:col>22</xdr:col>
      <xdr:colOff>114300</xdr:colOff>
      <xdr:row>17</xdr:row>
      <xdr:rowOff>41025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952779"/>
          <a:ext cx="698500" cy="505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35390</xdr:rowOff>
    </xdr:from>
    <xdr:to>
      <xdr:col>22</xdr:col>
      <xdr:colOff>165100</xdr:colOff>
      <xdr:row>18</xdr:row>
      <xdr:rowOff>136989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69115"/>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121766</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55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41025</xdr:rowOff>
    </xdr:from>
    <xdr:to>
      <xdr:col>18</xdr:col>
      <xdr:colOff>177800</xdr:colOff>
      <xdr:row>17</xdr:row>
      <xdr:rowOff>80409</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003300"/>
          <a:ext cx="698500" cy="393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47358</xdr:rowOff>
    </xdr:from>
    <xdr:to>
      <xdr:col>19</xdr:col>
      <xdr:colOff>38100</xdr:colOff>
      <xdr:row>18</xdr:row>
      <xdr:rowOff>148958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133735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67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109995</xdr:rowOff>
    </xdr:from>
    <xdr:to>
      <xdr:col>15</xdr:col>
      <xdr:colOff>101600</xdr:colOff>
      <xdr:row>19</xdr:row>
      <xdr:rowOff>40145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2437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24922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3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84392</xdr:rowOff>
    </xdr:from>
    <xdr:to>
      <xdr:col>29</xdr:col>
      <xdr:colOff>177800</xdr:colOff>
      <xdr:row>16</xdr:row>
      <xdr:rowOff>14542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7037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100919</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54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58821</xdr:rowOff>
    </xdr:from>
    <xdr:to>
      <xdr:col>26</xdr:col>
      <xdr:colOff>101600</xdr:colOff>
      <xdr:row>16</xdr:row>
      <xdr:rowOff>160421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8496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170598</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6185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111154</xdr:rowOff>
    </xdr:from>
    <xdr:to>
      <xdr:col>22</xdr:col>
      <xdr:colOff>165100</xdr:colOff>
      <xdr:row>17</xdr:row>
      <xdr:rowOff>41304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9019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51481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670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161675</xdr:rowOff>
    </xdr:from>
    <xdr:to>
      <xdr:col>19</xdr:col>
      <xdr:colOff>38100</xdr:colOff>
      <xdr:row>17</xdr:row>
      <xdr:rowOff>91825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952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102002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7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29609</xdr:rowOff>
    </xdr:from>
    <xdr:to>
      <xdr:col>15</xdr:col>
      <xdr:colOff>101600</xdr:colOff>
      <xdr:row>17</xdr:row>
      <xdr:rowOff>131209</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9918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141386</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760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196952</xdr:rowOff>
    </xdr:from>
    <xdr:to>
      <xdr:col>29</xdr:col>
      <xdr:colOff>127000</xdr:colOff>
      <xdr:row>39</xdr:row>
      <xdr:rowOff>2021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21502"/>
          <a:ext cx="0" cy="15195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145548</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1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2021</xdr:rowOff>
    </xdr:from>
    <xdr:to>
      <xdr:col>30</xdr:col>
      <xdr:colOff>25400</xdr:colOff>
      <xdr:row>39</xdr:row>
      <xdr:rowOff>2021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410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111879</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86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196952</xdr:rowOff>
    </xdr:from>
    <xdr:to>
      <xdr:col>30</xdr:col>
      <xdr:colOff>25400</xdr:colOff>
      <xdr:row>33</xdr:row>
      <xdr:rowOff>196952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21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196952</xdr:rowOff>
    </xdr:from>
    <xdr:to>
      <xdr:col>29</xdr:col>
      <xdr:colOff>127000</xdr:colOff>
      <xdr:row>33</xdr:row>
      <xdr:rowOff>233528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5003800" y="6121502"/>
          <a:ext cx="647700" cy="365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63071</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7016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90994</xdr:rowOff>
    </xdr:from>
    <xdr:to>
      <xdr:col>29</xdr:col>
      <xdr:colOff>177800</xdr:colOff>
      <xdr:row>37</xdr:row>
      <xdr:rowOff>21144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044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233528</xdr:rowOff>
    </xdr:from>
    <xdr:to>
      <xdr:col>26</xdr:col>
      <xdr:colOff>50800</xdr:colOff>
      <xdr:row>33</xdr:row>
      <xdr:rowOff>316444</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4305300" y="6158078"/>
          <a:ext cx="698500" cy="829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69832</xdr:rowOff>
    </xdr:from>
    <xdr:to>
      <xdr:col>26</xdr:col>
      <xdr:colOff>101600</xdr:colOff>
      <xdr:row>36</xdr:row>
      <xdr:rowOff>171432</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0230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156209</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7109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316444</xdr:rowOff>
    </xdr:from>
    <xdr:to>
      <xdr:col>22</xdr:col>
      <xdr:colOff>114300</xdr:colOff>
      <xdr:row>34</xdr:row>
      <xdr:rowOff>89052</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3606800" y="6240994"/>
          <a:ext cx="698500" cy="1155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89198</xdr:rowOff>
    </xdr:from>
    <xdr:to>
      <xdr:col>22</xdr:col>
      <xdr:colOff>165100</xdr:colOff>
      <xdr:row>37</xdr:row>
      <xdr:rowOff>19348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042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4125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7128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89052</xdr:rowOff>
    </xdr:from>
    <xdr:to>
      <xdr:col>18</xdr:col>
      <xdr:colOff>177800</xdr:colOff>
      <xdr:row>34</xdr:row>
      <xdr:rowOff>226931</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flipV="1">
          <a:off x="2908300" y="6356502"/>
          <a:ext cx="698500" cy="1378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157876</xdr:rowOff>
    </xdr:from>
    <xdr:to>
      <xdr:col>19</xdr:col>
      <xdr:colOff>38100</xdr:colOff>
      <xdr:row>37</xdr:row>
      <xdr:rowOff>88026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111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72803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7197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29272</xdr:rowOff>
    </xdr:from>
    <xdr:to>
      <xdr:col>15</xdr:col>
      <xdr:colOff>101600</xdr:colOff>
      <xdr:row>37</xdr:row>
      <xdr:rowOff>130872</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153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115649</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724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146152</xdr:rowOff>
    </xdr:from>
    <xdr:to>
      <xdr:col>29</xdr:col>
      <xdr:colOff>177800</xdr:colOff>
      <xdr:row>33</xdr:row>
      <xdr:rowOff>247752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60707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92829</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6017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182728</xdr:rowOff>
    </xdr:from>
    <xdr:to>
      <xdr:col>26</xdr:col>
      <xdr:colOff>101600</xdr:colOff>
      <xdr:row>33</xdr:row>
      <xdr:rowOff>284328</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61072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32</xdr:row>
      <xdr:rowOff>123055</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5876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265644</xdr:rowOff>
    </xdr:from>
    <xdr:to>
      <xdr:col>22</xdr:col>
      <xdr:colOff>165100</xdr:colOff>
      <xdr:row>34</xdr:row>
      <xdr:rowOff>24344</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61901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34521</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5959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38252</xdr:rowOff>
    </xdr:from>
    <xdr:to>
      <xdr:col>19</xdr:col>
      <xdr:colOff>38100</xdr:colOff>
      <xdr:row>34</xdr:row>
      <xdr:rowOff>139852</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63057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150029</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6074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176131</xdr:rowOff>
    </xdr:from>
    <xdr:to>
      <xdr:col>15</xdr:col>
      <xdr:colOff>101600</xdr:colOff>
      <xdr:row>34</xdr:row>
      <xdr:rowOff>277730</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6443581"/>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287908</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6212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富山県入善町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22,256
21,738
71.25
14,482,408
13,881,648
498,891
7,354,493
15,397,961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16.1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154749</xdr:rowOff>
    </xdr:from>
    <xdr:to>
      <xdr:col>24</xdr:col>
      <xdr:colOff>62865</xdr:colOff>
      <xdr:row>39</xdr:row>
      <xdr:rowOff>123469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26799"/>
          <a:ext cx="1270" cy="1683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127296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1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123469</xdr:rowOff>
    </xdr:from>
    <xdr:to>
      <xdr:col>24</xdr:col>
      <xdr:colOff>152400</xdr:colOff>
      <xdr:row>39</xdr:row>
      <xdr:rowOff>123469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1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101426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02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154749</xdr:rowOff>
    </xdr:from>
    <xdr:to>
      <xdr:col>24</xdr:col>
      <xdr:colOff>152400</xdr:colOff>
      <xdr:row>29</xdr:row>
      <xdr:rowOff>154749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26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1073</xdr:rowOff>
    </xdr:from>
    <xdr:to>
      <xdr:col>24</xdr:col>
      <xdr:colOff>63500</xdr:colOff>
      <xdr:row>35</xdr:row>
      <xdr:rowOff>153226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01823"/>
          <a:ext cx="838200" cy="152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29970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51543</xdr:rowOff>
    </xdr:from>
    <xdr:to>
      <xdr:col>24</xdr:col>
      <xdr:colOff>114300</xdr:colOff>
      <xdr:row>36</xdr:row>
      <xdr:rowOff>153143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153226</xdr:rowOff>
    </xdr:from>
    <xdr:to>
      <xdr:col>19</xdr:col>
      <xdr:colOff>177800</xdr:colOff>
      <xdr:row>36</xdr:row>
      <xdr:rowOff>16694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153976"/>
          <a:ext cx="889000" cy="34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153213</xdr:rowOff>
    </xdr:from>
    <xdr:to>
      <xdr:col>20</xdr:col>
      <xdr:colOff>38100</xdr:colOff>
      <xdr:row>37</xdr:row>
      <xdr:rowOff>83363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74490</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1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16694</xdr:rowOff>
    </xdr:from>
    <xdr:to>
      <xdr:col>15</xdr:col>
      <xdr:colOff>50800</xdr:colOff>
      <xdr:row>36</xdr:row>
      <xdr:rowOff>57080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88894"/>
          <a:ext cx="889000" cy="4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25426</xdr:rowOff>
    </xdr:from>
    <xdr:to>
      <xdr:col>15</xdr:col>
      <xdr:colOff>101600</xdr:colOff>
      <xdr:row>37</xdr:row>
      <xdr:rowOff>127026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6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118153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6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57080</xdr:rowOff>
    </xdr:from>
    <xdr:to>
      <xdr:col>10</xdr:col>
      <xdr:colOff>114300</xdr:colOff>
      <xdr:row>36</xdr:row>
      <xdr:rowOff>89503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229280"/>
          <a:ext cx="889000" cy="3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35674</xdr:rowOff>
    </xdr:from>
    <xdr:to>
      <xdr:col>10</xdr:col>
      <xdr:colOff>165100</xdr:colOff>
      <xdr:row>37</xdr:row>
      <xdr:rowOff>137274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7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128402</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7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124638</xdr:rowOff>
    </xdr:from>
    <xdr:to>
      <xdr:col>6</xdr:col>
      <xdr:colOff>38100</xdr:colOff>
      <xdr:row>38</xdr:row>
      <xdr:rowOff>54787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682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45915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6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121723</xdr:rowOff>
    </xdr:from>
    <xdr:to>
      <xdr:col>24</xdr:col>
      <xdr:colOff>114300</xdr:colOff>
      <xdr:row>35</xdr:row>
      <xdr:rowOff>51873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51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144600</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02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102426</xdr:rowOff>
    </xdr:from>
    <xdr:to>
      <xdr:col>20</xdr:col>
      <xdr:colOff>38100</xdr:colOff>
      <xdr:row>36</xdr:row>
      <xdr:rowOff>32576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0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49103</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878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137344</xdr:rowOff>
    </xdr:from>
    <xdr:to>
      <xdr:col>15</xdr:col>
      <xdr:colOff>101600</xdr:colOff>
      <xdr:row>36</xdr:row>
      <xdr:rowOff>67494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38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84021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913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6280</xdr:rowOff>
    </xdr:from>
    <xdr:to>
      <xdr:col>10</xdr:col>
      <xdr:colOff>165100</xdr:colOff>
      <xdr:row>36</xdr:row>
      <xdr:rowOff>107880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7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124407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95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38703</xdr:rowOff>
    </xdr:from>
    <xdr:to>
      <xdr:col>6</xdr:col>
      <xdr:colOff>38100</xdr:colOff>
      <xdr:row>36</xdr:row>
      <xdr:rowOff>140303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10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156830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986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20421</xdr:rowOff>
    </xdr:from>
    <xdr:to>
      <xdr:col>24</xdr:col>
      <xdr:colOff>62865</xdr:colOff>
      <xdr:row>58</xdr:row>
      <xdr:rowOff>14884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92921"/>
          <a:ext cx="1270" cy="13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18711</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14884</xdr:rowOff>
    </xdr:from>
    <xdr:to>
      <xdr:col>24</xdr:col>
      <xdr:colOff>152400</xdr:colOff>
      <xdr:row>58</xdr:row>
      <xdr:rowOff>14884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58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138548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20421</xdr:rowOff>
    </xdr:from>
    <xdr:to>
      <xdr:col>24</xdr:col>
      <xdr:colOff>152400</xdr:colOff>
      <xdr:row>50</xdr:row>
      <xdr:rowOff>20421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92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59334</xdr:rowOff>
    </xdr:from>
    <xdr:to>
      <xdr:col>24</xdr:col>
      <xdr:colOff>63500</xdr:colOff>
      <xdr:row>56</xdr:row>
      <xdr:rowOff>94932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489084"/>
          <a:ext cx="838200" cy="20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37609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467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59182</xdr:rowOff>
    </xdr:from>
    <xdr:to>
      <xdr:col>24</xdr:col>
      <xdr:colOff>114300</xdr:colOff>
      <xdr:row>55</xdr:row>
      <xdr:rowOff>160782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48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94932</xdr:rowOff>
    </xdr:from>
    <xdr:to>
      <xdr:col>19</xdr:col>
      <xdr:colOff>177800</xdr:colOff>
      <xdr:row>56</xdr:row>
      <xdr:rowOff>147168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696132"/>
          <a:ext cx="889000" cy="52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77127</xdr:rowOff>
    </xdr:from>
    <xdr:to>
      <xdr:col>20</xdr:col>
      <xdr:colOff>38100</xdr:colOff>
      <xdr:row>56</xdr:row>
      <xdr:rowOff>7277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06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23804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28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147168</xdr:rowOff>
    </xdr:from>
    <xdr:to>
      <xdr:col>15</xdr:col>
      <xdr:colOff>50800</xdr:colOff>
      <xdr:row>57</xdr:row>
      <xdr:rowOff>12560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48368"/>
          <a:ext cx="889000" cy="36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79731</xdr:rowOff>
    </xdr:from>
    <xdr:to>
      <xdr:col>15</xdr:col>
      <xdr:colOff>101600</xdr:colOff>
      <xdr:row>56</xdr:row>
      <xdr:rowOff>9881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50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26408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28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160592</xdr:rowOff>
    </xdr:from>
    <xdr:to>
      <xdr:col>10</xdr:col>
      <xdr:colOff>114300</xdr:colOff>
      <xdr:row>57</xdr:row>
      <xdr:rowOff>12560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761792"/>
          <a:ext cx="889000" cy="23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158610</xdr:rowOff>
    </xdr:from>
    <xdr:to>
      <xdr:col>10</xdr:col>
      <xdr:colOff>165100</xdr:colOff>
      <xdr:row>56</xdr:row>
      <xdr:rowOff>88760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8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105287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36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45377</xdr:rowOff>
    </xdr:from>
    <xdr:to>
      <xdr:col>6</xdr:col>
      <xdr:colOff>38100</xdr:colOff>
      <xdr:row>56</xdr:row>
      <xdr:rowOff>146977</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4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163504</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42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8534</xdr:rowOff>
    </xdr:from>
    <xdr:to>
      <xdr:col>24</xdr:col>
      <xdr:colOff>114300</xdr:colOff>
      <xdr:row>55</xdr:row>
      <xdr:rowOff>110134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43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31411</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289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44132</xdr:rowOff>
    </xdr:from>
    <xdr:to>
      <xdr:col>20</xdr:col>
      <xdr:colOff>38100</xdr:colOff>
      <xdr:row>56</xdr:row>
      <xdr:rowOff>145732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4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136859</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738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96368</xdr:rowOff>
    </xdr:from>
    <xdr:to>
      <xdr:col>15</xdr:col>
      <xdr:colOff>101600</xdr:colOff>
      <xdr:row>57</xdr:row>
      <xdr:rowOff>26518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9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17645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790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133210</xdr:rowOff>
    </xdr:from>
    <xdr:to>
      <xdr:col>10</xdr:col>
      <xdr:colOff>165100</xdr:colOff>
      <xdr:row>57</xdr:row>
      <xdr:rowOff>63360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3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54487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827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109792</xdr:rowOff>
    </xdr:from>
    <xdr:to>
      <xdr:col>6</xdr:col>
      <xdr:colOff>38100</xdr:colOff>
      <xdr:row>57</xdr:row>
      <xdr:rowOff>39942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1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31069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803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119983</xdr:rowOff>
    </xdr:from>
    <xdr:to>
      <xdr:col>24</xdr:col>
      <xdr:colOff>62865</xdr:colOff>
      <xdr:row>77</xdr:row>
      <xdr:rowOff>152615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21483"/>
          <a:ext cx="1270" cy="123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156442</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152615</xdr:rowOff>
    </xdr:from>
    <xdr:to>
      <xdr:col>24</xdr:col>
      <xdr:colOff>152400</xdr:colOff>
      <xdr:row>77</xdr:row>
      <xdr:rowOff>152615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66660</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9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119983</xdr:rowOff>
    </xdr:from>
    <xdr:to>
      <xdr:col>24</xdr:col>
      <xdr:colOff>152400</xdr:colOff>
      <xdr:row>70</xdr:row>
      <xdr:rowOff>119983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2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138900</xdr:rowOff>
    </xdr:from>
    <xdr:to>
      <xdr:col>24</xdr:col>
      <xdr:colOff>63500</xdr:colOff>
      <xdr:row>75</xdr:row>
      <xdr:rowOff>33115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2654750"/>
          <a:ext cx="838200" cy="237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170997</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029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21120</xdr:rowOff>
    </xdr:from>
    <xdr:to>
      <xdr:col>24</xdr:col>
      <xdr:colOff>114300</xdr:colOff>
      <xdr:row>76</xdr:row>
      <xdr:rowOff>122720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26829</xdr:rowOff>
    </xdr:from>
    <xdr:to>
      <xdr:col>19</xdr:col>
      <xdr:colOff>177800</xdr:colOff>
      <xdr:row>75</xdr:row>
      <xdr:rowOff>33115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2885579"/>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37007</xdr:rowOff>
    </xdr:from>
    <xdr:to>
      <xdr:col>20</xdr:col>
      <xdr:colOff>38100</xdr:colOff>
      <xdr:row>76</xdr:row>
      <xdr:rowOff>138607</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06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129734</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15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62605</xdr:rowOff>
    </xdr:from>
    <xdr:to>
      <xdr:col>15</xdr:col>
      <xdr:colOff>50800</xdr:colOff>
      <xdr:row>75</xdr:row>
      <xdr:rowOff>26829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2749905"/>
          <a:ext cx="889000" cy="135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34207</xdr:rowOff>
    </xdr:from>
    <xdr:to>
      <xdr:col>15</xdr:col>
      <xdr:colOff>101600</xdr:colOff>
      <xdr:row>76</xdr:row>
      <xdr:rowOff>135807</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06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126934</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57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51232</xdr:rowOff>
    </xdr:from>
    <xdr:to>
      <xdr:col>10</xdr:col>
      <xdr:colOff>114300</xdr:colOff>
      <xdr:row>74</xdr:row>
      <xdr:rowOff>62605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2738532"/>
          <a:ext cx="889000" cy="11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20606</xdr:rowOff>
    </xdr:from>
    <xdr:to>
      <xdr:col>10</xdr:col>
      <xdr:colOff>165100</xdr:colOff>
      <xdr:row>76</xdr:row>
      <xdr:rowOff>122206</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05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113333</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143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63582</xdr:rowOff>
    </xdr:from>
    <xdr:to>
      <xdr:col>6</xdr:col>
      <xdr:colOff>38100</xdr:colOff>
      <xdr:row>76</xdr:row>
      <xdr:rowOff>165182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09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156309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8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88100</xdr:rowOff>
    </xdr:from>
    <xdr:to>
      <xdr:col>24</xdr:col>
      <xdr:colOff>114300</xdr:colOff>
      <xdr:row>74</xdr:row>
      <xdr:rowOff>18250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60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110977</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45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153765</xdr:rowOff>
    </xdr:from>
    <xdr:to>
      <xdr:col>20</xdr:col>
      <xdr:colOff>38100</xdr:colOff>
      <xdr:row>75</xdr:row>
      <xdr:rowOff>83915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2841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73</xdr:row>
      <xdr:rowOff>100442</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2616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147479</xdr:rowOff>
    </xdr:from>
    <xdr:to>
      <xdr:col>15</xdr:col>
      <xdr:colOff>101600</xdr:colOff>
      <xdr:row>75</xdr:row>
      <xdr:rowOff>77629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2834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73</xdr:row>
      <xdr:rowOff>94156</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261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11805</xdr:rowOff>
    </xdr:from>
    <xdr:to>
      <xdr:col>10</xdr:col>
      <xdr:colOff>165100</xdr:colOff>
      <xdr:row>74</xdr:row>
      <xdr:rowOff>113405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269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129932</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2474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432</xdr:rowOff>
    </xdr:from>
    <xdr:to>
      <xdr:col>6</xdr:col>
      <xdr:colOff>38100</xdr:colOff>
      <xdr:row>74</xdr:row>
      <xdr:rowOff>102032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268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72</xdr:row>
      <xdr:rowOff>118559</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2462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a:extLst>
            <a:ext uri="{FF2B5EF4-FFF2-40B4-BE49-F238E27FC236}">
              <a16:creationId xmlns:a16="http://schemas.microsoft.com/office/drawing/2014/main" id="{00000000-0008-0000-06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66142</xdr:rowOff>
    </xdr:from>
    <xdr:to>
      <xdr:col>24</xdr:col>
      <xdr:colOff>62865</xdr:colOff>
      <xdr:row>96</xdr:row>
      <xdr:rowOff>144577</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flipV="1">
          <a:off x="4633595" y="15496642"/>
          <a:ext cx="1270" cy="1107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148404</xdr:rowOff>
    </xdr:from>
    <xdr:ext cx="534377" cy="259045"/>
    <xdr:sp macro="" textlink="">
      <xdr:nvSpPr>
        <xdr:cNvPr id="226" name="扶助費最小値テキスト">
          <a:extLst>
            <a:ext uri="{FF2B5EF4-FFF2-40B4-BE49-F238E27FC236}">
              <a16:creationId xmlns:a16="http://schemas.microsoft.com/office/drawing/2014/main" id="{00000000-0008-0000-0600-0000E2000000}"/>
            </a:ext>
          </a:extLst>
        </xdr:cNvPr>
        <xdr:cNvSpPr txBox="1"/>
      </xdr:nvSpPr>
      <xdr:spPr>
        <a:xfrm>
          <a:off x="4686300" y="16607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96</xdr:row>
      <xdr:rowOff>144577</xdr:rowOff>
    </xdr:from>
    <xdr:to>
      <xdr:col>24</xdr:col>
      <xdr:colOff>152400</xdr:colOff>
      <xdr:row>96</xdr:row>
      <xdr:rowOff>144577</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6603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12819</xdr:rowOff>
    </xdr:from>
    <xdr:ext cx="599010" cy="259045"/>
    <xdr:sp macro="" textlink="">
      <xdr:nvSpPr>
        <xdr:cNvPr id="228" name="扶助費最大値テキスト">
          <a:extLst>
            <a:ext uri="{FF2B5EF4-FFF2-40B4-BE49-F238E27FC236}">
              <a16:creationId xmlns:a16="http://schemas.microsoft.com/office/drawing/2014/main" id="{00000000-0008-0000-0600-0000E4000000}"/>
            </a:ext>
          </a:extLst>
        </xdr:cNvPr>
        <xdr:cNvSpPr txBox="1"/>
      </xdr:nvSpPr>
      <xdr:spPr>
        <a:xfrm>
          <a:off x="4686300" y="15271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66142</xdr:rowOff>
    </xdr:from>
    <xdr:to>
      <xdr:col>24</xdr:col>
      <xdr:colOff>152400</xdr:colOff>
      <xdr:row>90</xdr:row>
      <xdr:rowOff>66142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5496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144577</xdr:rowOff>
    </xdr:from>
    <xdr:to>
      <xdr:col>24</xdr:col>
      <xdr:colOff>63500</xdr:colOff>
      <xdr:row>97</xdr:row>
      <xdr:rowOff>72416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3797300" y="16603777"/>
          <a:ext cx="838200" cy="99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95966</xdr:rowOff>
    </xdr:from>
    <xdr:ext cx="534377" cy="259045"/>
    <xdr:sp macro="" textlink="">
      <xdr:nvSpPr>
        <xdr:cNvPr id="231" name="扶助費平均値テキスト">
          <a:extLst>
            <a:ext uri="{FF2B5EF4-FFF2-40B4-BE49-F238E27FC236}">
              <a16:creationId xmlns:a16="http://schemas.microsoft.com/office/drawing/2014/main" id="{00000000-0008-0000-0600-0000E7000000}"/>
            </a:ext>
          </a:extLst>
        </xdr:cNvPr>
        <xdr:cNvSpPr txBox="1"/>
      </xdr:nvSpPr>
      <xdr:spPr>
        <a:xfrm>
          <a:off x="4686300" y="160408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73089</xdr:rowOff>
    </xdr:from>
    <xdr:to>
      <xdr:col>24</xdr:col>
      <xdr:colOff>114300</xdr:colOff>
      <xdr:row>95</xdr:row>
      <xdr:rowOff>3239</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4584700" y="16189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72416</xdr:rowOff>
    </xdr:from>
    <xdr:to>
      <xdr:col>19</xdr:col>
      <xdr:colOff>177800</xdr:colOff>
      <xdr:row>97</xdr:row>
      <xdr:rowOff>120066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2908300" y="16703066"/>
          <a:ext cx="889000" cy="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14643</xdr:rowOff>
    </xdr:from>
    <xdr:to>
      <xdr:col>20</xdr:col>
      <xdr:colOff>38100</xdr:colOff>
      <xdr:row>95</xdr:row>
      <xdr:rowOff>116243</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3746500" y="16302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132770</xdr:rowOff>
    </xdr:from>
    <xdr:ext cx="534377" cy="259045"/>
    <xdr:sp macro="" textlink="">
      <xdr:nvSpPr>
        <xdr:cNvPr id="235" name="テキスト ボックス 234">
          <a:extLst>
            <a:ext uri="{FF2B5EF4-FFF2-40B4-BE49-F238E27FC236}">
              <a16:creationId xmlns:a16="http://schemas.microsoft.com/office/drawing/2014/main" id="{00000000-0008-0000-0600-0000EB000000}"/>
            </a:ext>
          </a:extLst>
        </xdr:cNvPr>
        <xdr:cNvSpPr txBox="1"/>
      </xdr:nvSpPr>
      <xdr:spPr>
        <a:xfrm>
          <a:off x="3530111" y="16077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143154</xdr:rowOff>
    </xdr:from>
    <xdr:to>
      <xdr:col>15</xdr:col>
      <xdr:colOff>50800</xdr:colOff>
      <xdr:row>97</xdr:row>
      <xdr:rowOff>120066</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019300" y="16602354"/>
          <a:ext cx="889000" cy="148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77851</xdr:rowOff>
    </xdr:from>
    <xdr:to>
      <xdr:col>15</xdr:col>
      <xdr:colOff>101600</xdr:colOff>
      <xdr:row>96</xdr:row>
      <xdr:rowOff>8001</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2857500" y="163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24528</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2641111" y="16140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143154</xdr:rowOff>
    </xdr:from>
    <xdr:to>
      <xdr:col>10</xdr:col>
      <xdr:colOff>114300</xdr:colOff>
      <xdr:row>98</xdr:row>
      <xdr:rowOff>28333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1130300" y="16602354"/>
          <a:ext cx="889000" cy="228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88760</xdr:rowOff>
    </xdr:from>
    <xdr:to>
      <xdr:col>10</xdr:col>
      <xdr:colOff>165100</xdr:colOff>
      <xdr:row>95</xdr:row>
      <xdr:rowOff>18910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968500" y="162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35437</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1752111" y="15980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19875</xdr:rowOff>
    </xdr:from>
    <xdr:to>
      <xdr:col>6</xdr:col>
      <xdr:colOff>38100</xdr:colOff>
      <xdr:row>96</xdr:row>
      <xdr:rowOff>121475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079500" y="164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138002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863111" y="16254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93777</xdr:rowOff>
    </xdr:from>
    <xdr:to>
      <xdr:col>24</xdr:col>
      <xdr:colOff>114300</xdr:colOff>
      <xdr:row>97</xdr:row>
      <xdr:rowOff>23927</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4584700" y="16552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8704</xdr:rowOff>
    </xdr:from>
    <xdr:ext cx="534377" cy="259045"/>
    <xdr:sp macro="" textlink="">
      <xdr:nvSpPr>
        <xdr:cNvPr id="250" name="扶助費該当値テキスト">
          <a:extLst>
            <a:ext uri="{FF2B5EF4-FFF2-40B4-BE49-F238E27FC236}">
              <a16:creationId xmlns:a16="http://schemas.microsoft.com/office/drawing/2014/main" id="{00000000-0008-0000-0600-0000FA000000}"/>
            </a:ext>
          </a:extLst>
        </xdr:cNvPr>
        <xdr:cNvSpPr txBox="1"/>
      </xdr:nvSpPr>
      <xdr:spPr>
        <a:xfrm>
          <a:off x="4686300" y="16467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21616</xdr:rowOff>
    </xdr:from>
    <xdr:to>
      <xdr:col>20</xdr:col>
      <xdr:colOff>38100</xdr:colOff>
      <xdr:row>97</xdr:row>
      <xdr:rowOff>123216</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3746500" y="1665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114343</xdr:rowOff>
    </xdr:from>
    <xdr:ext cx="534377"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530111" y="1674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69266</xdr:rowOff>
    </xdr:from>
    <xdr:to>
      <xdr:col>15</xdr:col>
      <xdr:colOff>101600</xdr:colOff>
      <xdr:row>97</xdr:row>
      <xdr:rowOff>170866</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2857500" y="1669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161993</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641111" y="16792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92354</xdr:rowOff>
    </xdr:from>
    <xdr:to>
      <xdr:col>10</xdr:col>
      <xdr:colOff>165100</xdr:colOff>
      <xdr:row>97</xdr:row>
      <xdr:rowOff>22504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968500" y="1655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13631</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752111" y="1664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148983</xdr:rowOff>
    </xdr:from>
    <xdr:to>
      <xdr:col>6</xdr:col>
      <xdr:colOff>38100</xdr:colOff>
      <xdr:row>98</xdr:row>
      <xdr:rowOff>79133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079500" y="16779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70260</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863111" y="16872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補助費等グラフ枠">
          <a:extLst>
            <a:ext uri="{FF2B5EF4-FFF2-40B4-BE49-F238E27FC236}">
              <a16:creationId xmlns:a16="http://schemas.microsoft.com/office/drawing/2014/main" id="{00000000-0008-0000-0600-000017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80735</xdr:rowOff>
    </xdr:from>
    <xdr:to>
      <xdr:col>54</xdr:col>
      <xdr:colOff>189865</xdr:colOff>
      <xdr:row>37</xdr:row>
      <xdr:rowOff>162194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flipV="1">
          <a:off x="10475595" y="5567135"/>
          <a:ext cx="1270" cy="93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166021</xdr:rowOff>
    </xdr:from>
    <xdr:ext cx="534377" cy="259045"/>
    <xdr:sp macro="" textlink="">
      <xdr:nvSpPr>
        <xdr:cNvPr id="281" name="補助費等最小値テキスト">
          <a:extLst>
            <a:ext uri="{FF2B5EF4-FFF2-40B4-BE49-F238E27FC236}">
              <a16:creationId xmlns:a16="http://schemas.microsoft.com/office/drawing/2014/main" id="{00000000-0008-0000-0600-000019010000}"/>
            </a:ext>
          </a:extLst>
        </xdr:cNvPr>
        <xdr:cNvSpPr txBox="1"/>
      </xdr:nvSpPr>
      <xdr:spPr>
        <a:xfrm>
          <a:off x="10528300" y="650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162194</xdr:rowOff>
    </xdr:from>
    <xdr:to>
      <xdr:col>55</xdr:col>
      <xdr:colOff>88900</xdr:colOff>
      <xdr:row>37</xdr:row>
      <xdr:rowOff>162194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10388600" y="650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27412</xdr:rowOff>
    </xdr:from>
    <xdr:ext cx="599010" cy="259045"/>
    <xdr:sp macro="" textlink="">
      <xdr:nvSpPr>
        <xdr:cNvPr id="283" name="補助費等最大値テキスト">
          <a:extLst>
            <a:ext uri="{FF2B5EF4-FFF2-40B4-BE49-F238E27FC236}">
              <a16:creationId xmlns:a16="http://schemas.microsoft.com/office/drawing/2014/main" id="{00000000-0008-0000-0600-00001B010000}"/>
            </a:ext>
          </a:extLst>
        </xdr:cNvPr>
        <xdr:cNvSpPr txBox="1"/>
      </xdr:nvSpPr>
      <xdr:spPr>
        <a:xfrm>
          <a:off x="10528300" y="534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80735</xdr:rowOff>
    </xdr:from>
    <xdr:to>
      <xdr:col>55</xdr:col>
      <xdr:colOff>88900</xdr:colOff>
      <xdr:row>32</xdr:row>
      <xdr:rowOff>80735</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5567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84886</xdr:rowOff>
    </xdr:from>
    <xdr:to>
      <xdr:col>55</xdr:col>
      <xdr:colOff>0</xdr:colOff>
      <xdr:row>37</xdr:row>
      <xdr:rowOff>33712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9639300" y="6257086"/>
          <a:ext cx="838200" cy="120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64488</xdr:rowOff>
    </xdr:from>
    <xdr:ext cx="534377" cy="259045"/>
    <xdr:sp macro="" textlink="">
      <xdr:nvSpPr>
        <xdr:cNvPr id="286" name="補助費等平均値テキスト">
          <a:extLst>
            <a:ext uri="{FF2B5EF4-FFF2-40B4-BE49-F238E27FC236}">
              <a16:creationId xmlns:a16="http://schemas.microsoft.com/office/drawing/2014/main" id="{00000000-0008-0000-0600-00001E010000}"/>
            </a:ext>
          </a:extLst>
        </xdr:cNvPr>
        <xdr:cNvSpPr txBox="1"/>
      </xdr:nvSpPr>
      <xdr:spPr>
        <a:xfrm>
          <a:off x="10528300" y="6236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86061</xdr:rowOff>
    </xdr:from>
    <xdr:to>
      <xdr:col>55</xdr:col>
      <xdr:colOff>50800</xdr:colOff>
      <xdr:row>37</xdr:row>
      <xdr:rowOff>16211</xdr:rowOff>
    </xdr:to>
    <xdr:sp macro="" textlink="">
      <xdr:nvSpPr>
        <xdr:cNvPr id="287" name="フローチャート: 判断 286">
          <a:extLst>
            <a:ext uri="{FF2B5EF4-FFF2-40B4-BE49-F238E27FC236}">
              <a16:creationId xmlns:a16="http://schemas.microsoft.com/office/drawing/2014/main" id="{00000000-0008-0000-0600-00001F010000}"/>
            </a:ext>
          </a:extLst>
        </xdr:cNvPr>
        <xdr:cNvSpPr/>
      </xdr:nvSpPr>
      <xdr:spPr>
        <a:xfrm>
          <a:off x="10426700" y="625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24207</xdr:rowOff>
    </xdr:from>
    <xdr:to>
      <xdr:col>50</xdr:col>
      <xdr:colOff>114300</xdr:colOff>
      <xdr:row>37</xdr:row>
      <xdr:rowOff>33712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8750300" y="6367857"/>
          <a:ext cx="889000" cy="9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95246</xdr:rowOff>
    </xdr:from>
    <xdr:to>
      <xdr:col>50</xdr:col>
      <xdr:colOff>165100</xdr:colOff>
      <xdr:row>37</xdr:row>
      <xdr:rowOff>25396</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9588500" y="626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41923</xdr:rowOff>
    </xdr:from>
    <xdr:ext cx="534377"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9372111" y="6042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156584</xdr:rowOff>
    </xdr:from>
    <xdr:to>
      <xdr:col>45</xdr:col>
      <xdr:colOff>177800</xdr:colOff>
      <xdr:row>37</xdr:row>
      <xdr:rowOff>24207</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7861300" y="6328784"/>
          <a:ext cx="889000" cy="39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109158</xdr:rowOff>
    </xdr:from>
    <xdr:to>
      <xdr:col>46</xdr:col>
      <xdr:colOff>38100</xdr:colOff>
      <xdr:row>37</xdr:row>
      <xdr:rowOff>39308</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8699500" y="628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55835</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8483111" y="605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116630</xdr:rowOff>
    </xdr:from>
    <xdr:to>
      <xdr:col>41</xdr:col>
      <xdr:colOff>50800</xdr:colOff>
      <xdr:row>36</xdr:row>
      <xdr:rowOff>156584</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6972300" y="5945930"/>
          <a:ext cx="889000" cy="382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134593</xdr:rowOff>
    </xdr:from>
    <xdr:to>
      <xdr:col>41</xdr:col>
      <xdr:colOff>101600</xdr:colOff>
      <xdr:row>37</xdr:row>
      <xdr:rowOff>64743</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7810500" y="630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55870</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7594111" y="639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17261</xdr:rowOff>
    </xdr:from>
    <xdr:to>
      <xdr:col>36</xdr:col>
      <xdr:colOff>165100</xdr:colOff>
      <xdr:row>34</xdr:row>
      <xdr:rowOff>118861</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6921500" y="584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135388</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6672795" y="5621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34086</xdr:rowOff>
    </xdr:from>
    <xdr:to>
      <xdr:col>55</xdr:col>
      <xdr:colOff>50800</xdr:colOff>
      <xdr:row>36</xdr:row>
      <xdr:rowOff>135686</xdr:rowOff>
    </xdr:to>
    <xdr:sp macro="" textlink="">
      <xdr:nvSpPr>
        <xdr:cNvPr id="304" name="楕円 303">
          <a:extLst>
            <a:ext uri="{FF2B5EF4-FFF2-40B4-BE49-F238E27FC236}">
              <a16:creationId xmlns:a16="http://schemas.microsoft.com/office/drawing/2014/main" id="{00000000-0008-0000-0600-000030010000}"/>
            </a:ext>
          </a:extLst>
        </xdr:cNvPr>
        <xdr:cNvSpPr/>
      </xdr:nvSpPr>
      <xdr:spPr>
        <a:xfrm>
          <a:off x="10426700" y="6206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56963</xdr:rowOff>
    </xdr:from>
    <xdr:ext cx="534377" cy="259045"/>
    <xdr:sp macro="" textlink="">
      <xdr:nvSpPr>
        <xdr:cNvPr id="305" name="補助費等該当値テキスト">
          <a:extLst>
            <a:ext uri="{FF2B5EF4-FFF2-40B4-BE49-F238E27FC236}">
              <a16:creationId xmlns:a16="http://schemas.microsoft.com/office/drawing/2014/main" id="{00000000-0008-0000-0600-000031010000}"/>
            </a:ext>
          </a:extLst>
        </xdr:cNvPr>
        <xdr:cNvSpPr txBox="1"/>
      </xdr:nvSpPr>
      <xdr:spPr>
        <a:xfrm>
          <a:off x="10528300" y="6057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154362</xdr:rowOff>
    </xdr:from>
    <xdr:to>
      <xdr:col>50</xdr:col>
      <xdr:colOff>165100</xdr:colOff>
      <xdr:row>37</xdr:row>
      <xdr:rowOff>84512</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9588500" y="632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75639</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372111" y="6419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144857</xdr:rowOff>
    </xdr:from>
    <xdr:to>
      <xdr:col>46</xdr:col>
      <xdr:colOff>38100</xdr:colOff>
      <xdr:row>37</xdr:row>
      <xdr:rowOff>75007</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8699500" y="631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66134</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483111" y="6409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105784</xdr:rowOff>
    </xdr:from>
    <xdr:to>
      <xdr:col>41</xdr:col>
      <xdr:colOff>101600</xdr:colOff>
      <xdr:row>37</xdr:row>
      <xdr:rowOff>35934</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7810500" y="627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52461</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594111" y="6053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65830</xdr:rowOff>
    </xdr:from>
    <xdr:to>
      <xdr:col>36</xdr:col>
      <xdr:colOff>165100</xdr:colOff>
      <xdr:row>34</xdr:row>
      <xdr:rowOff>167430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6921500" y="589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158557</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672795" y="5987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a:extLst>
            <a:ext uri="{FF2B5EF4-FFF2-40B4-BE49-F238E27FC236}">
              <a16:creationId xmlns:a16="http://schemas.microsoft.com/office/drawing/2014/main" id="{00000000-0008-0000-0600-00003A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a:extLst>
            <a:ext uri="{FF2B5EF4-FFF2-40B4-BE49-F238E27FC236}">
              <a16:creationId xmlns:a16="http://schemas.microsoft.com/office/drawing/2014/main" id="{00000000-0008-0000-0600-000043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普通建設事業費グラフ枠">
          <a:extLst>
            <a:ext uri="{FF2B5EF4-FFF2-40B4-BE49-F238E27FC236}">
              <a16:creationId xmlns:a16="http://schemas.microsoft.com/office/drawing/2014/main" id="{00000000-0008-0000-06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8529</xdr:rowOff>
    </xdr:from>
    <xdr:to>
      <xdr:col>54</xdr:col>
      <xdr:colOff>189865</xdr:colOff>
      <xdr:row>58</xdr:row>
      <xdr:rowOff>65504</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flipV="1">
          <a:off x="10475595" y="8752479"/>
          <a:ext cx="1270" cy="125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69331</xdr:rowOff>
    </xdr:from>
    <xdr:ext cx="534377" cy="259045"/>
    <xdr:sp macro="" textlink="">
      <xdr:nvSpPr>
        <xdr:cNvPr id="338" name="普通建設事業費最小値テキスト">
          <a:extLst>
            <a:ext uri="{FF2B5EF4-FFF2-40B4-BE49-F238E27FC236}">
              <a16:creationId xmlns:a16="http://schemas.microsoft.com/office/drawing/2014/main" id="{00000000-0008-0000-0600-000052010000}"/>
            </a:ext>
          </a:extLst>
        </xdr:cNvPr>
        <xdr:cNvSpPr txBox="1"/>
      </xdr:nvSpPr>
      <xdr:spPr>
        <a:xfrm>
          <a:off x="10528300" y="1001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65504</xdr:rowOff>
    </xdr:from>
    <xdr:to>
      <xdr:col>55</xdr:col>
      <xdr:colOff>88900</xdr:colOff>
      <xdr:row>58</xdr:row>
      <xdr:rowOff>65504</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10388600" y="1000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126656</xdr:rowOff>
    </xdr:from>
    <xdr:ext cx="599010" cy="259045"/>
    <xdr:sp macro="" textlink="">
      <xdr:nvSpPr>
        <xdr:cNvPr id="340" name="普通建設事業費最大値テキスト">
          <a:extLst>
            <a:ext uri="{FF2B5EF4-FFF2-40B4-BE49-F238E27FC236}">
              <a16:creationId xmlns:a16="http://schemas.microsoft.com/office/drawing/2014/main" id="{00000000-0008-0000-0600-000054010000}"/>
            </a:ext>
          </a:extLst>
        </xdr:cNvPr>
        <xdr:cNvSpPr txBox="1"/>
      </xdr:nvSpPr>
      <xdr:spPr>
        <a:xfrm>
          <a:off x="10528300" y="852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8529</xdr:rowOff>
    </xdr:from>
    <xdr:to>
      <xdr:col>55</xdr:col>
      <xdr:colOff>88900</xdr:colOff>
      <xdr:row>51</xdr:row>
      <xdr:rowOff>8529</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875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30010</xdr:rowOff>
    </xdr:from>
    <xdr:to>
      <xdr:col>55</xdr:col>
      <xdr:colOff>0</xdr:colOff>
      <xdr:row>52</xdr:row>
      <xdr:rowOff>83419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9639300" y="8945410"/>
          <a:ext cx="838200" cy="53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8165</xdr:rowOff>
    </xdr:from>
    <xdr:ext cx="534377" cy="259045"/>
    <xdr:sp macro="" textlink="">
      <xdr:nvSpPr>
        <xdr:cNvPr id="343" name="普通建設事業費平均値テキスト">
          <a:extLst>
            <a:ext uri="{FF2B5EF4-FFF2-40B4-BE49-F238E27FC236}">
              <a16:creationId xmlns:a16="http://schemas.microsoft.com/office/drawing/2014/main" id="{00000000-0008-0000-0600-000057010000}"/>
            </a:ext>
          </a:extLst>
        </xdr:cNvPr>
        <xdr:cNvSpPr txBox="1"/>
      </xdr:nvSpPr>
      <xdr:spPr>
        <a:xfrm>
          <a:off x="10528300" y="960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29738</xdr:rowOff>
    </xdr:from>
    <xdr:to>
      <xdr:col>55</xdr:col>
      <xdr:colOff>50800</xdr:colOff>
      <xdr:row>56</xdr:row>
      <xdr:rowOff>131338</xdr:rowOff>
    </xdr:to>
    <xdr:sp macro="" textlink="">
      <xdr:nvSpPr>
        <xdr:cNvPr id="344" name="フローチャート: 判断 343">
          <a:extLst>
            <a:ext uri="{FF2B5EF4-FFF2-40B4-BE49-F238E27FC236}">
              <a16:creationId xmlns:a16="http://schemas.microsoft.com/office/drawing/2014/main" id="{00000000-0008-0000-0600-000058010000}"/>
            </a:ext>
          </a:extLst>
        </xdr:cNvPr>
        <xdr:cNvSpPr/>
      </xdr:nvSpPr>
      <xdr:spPr>
        <a:xfrm>
          <a:off x="10426700" y="963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30010</xdr:rowOff>
    </xdr:from>
    <xdr:to>
      <xdr:col>50</xdr:col>
      <xdr:colOff>114300</xdr:colOff>
      <xdr:row>54</xdr:row>
      <xdr:rowOff>77712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8750300" y="8945410"/>
          <a:ext cx="889000" cy="390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36162</xdr:rowOff>
    </xdr:from>
    <xdr:to>
      <xdr:col>50</xdr:col>
      <xdr:colOff>165100</xdr:colOff>
      <xdr:row>56</xdr:row>
      <xdr:rowOff>137762</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9588500" y="963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128889</xdr:rowOff>
    </xdr:from>
    <xdr:ext cx="534377"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9372111" y="9730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169883</xdr:rowOff>
    </xdr:from>
    <xdr:to>
      <xdr:col>45</xdr:col>
      <xdr:colOff>177800</xdr:colOff>
      <xdr:row>54</xdr:row>
      <xdr:rowOff>77712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7861300" y="9256733"/>
          <a:ext cx="889000" cy="79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144297</xdr:rowOff>
    </xdr:from>
    <xdr:to>
      <xdr:col>46</xdr:col>
      <xdr:colOff>38100</xdr:colOff>
      <xdr:row>57</xdr:row>
      <xdr:rowOff>74447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8699500" y="9745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65574</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8483111" y="983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169883</xdr:rowOff>
    </xdr:from>
    <xdr:to>
      <xdr:col>41</xdr:col>
      <xdr:colOff>50800</xdr:colOff>
      <xdr:row>55</xdr:row>
      <xdr:rowOff>41013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6972300" y="9256733"/>
          <a:ext cx="889000" cy="214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79901</xdr:rowOff>
    </xdr:from>
    <xdr:to>
      <xdr:col>41</xdr:col>
      <xdr:colOff>101600</xdr:colOff>
      <xdr:row>57</xdr:row>
      <xdr:rowOff>10051</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78105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1178</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7594111" y="977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97320</xdr:rowOff>
    </xdr:from>
    <xdr:to>
      <xdr:col>36</xdr:col>
      <xdr:colOff>165100</xdr:colOff>
      <xdr:row>57</xdr:row>
      <xdr:rowOff>27470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6921500" y="96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18597</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6705111" y="979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32619</xdr:rowOff>
    </xdr:from>
    <xdr:to>
      <xdr:col>55</xdr:col>
      <xdr:colOff>50800</xdr:colOff>
      <xdr:row>52</xdr:row>
      <xdr:rowOff>134219</xdr:rowOff>
    </xdr:to>
    <xdr:sp macro="" textlink="">
      <xdr:nvSpPr>
        <xdr:cNvPr id="361" name="楕円 360">
          <a:extLst>
            <a:ext uri="{FF2B5EF4-FFF2-40B4-BE49-F238E27FC236}">
              <a16:creationId xmlns:a16="http://schemas.microsoft.com/office/drawing/2014/main" id="{00000000-0008-0000-0600-000069010000}"/>
            </a:ext>
          </a:extLst>
        </xdr:cNvPr>
        <xdr:cNvSpPr/>
      </xdr:nvSpPr>
      <xdr:spPr>
        <a:xfrm>
          <a:off x="10426700" y="8948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55496</xdr:rowOff>
    </xdr:from>
    <xdr:ext cx="599010" cy="259045"/>
    <xdr:sp macro="" textlink="">
      <xdr:nvSpPr>
        <xdr:cNvPr id="362" name="普通建設事業費該当値テキスト">
          <a:extLst>
            <a:ext uri="{FF2B5EF4-FFF2-40B4-BE49-F238E27FC236}">
              <a16:creationId xmlns:a16="http://schemas.microsoft.com/office/drawing/2014/main" id="{00000000-0008-0000-0600-00006A010000}"/>
            </a:ext>
          </a:extLst>
        </xdr:cNvPr>
        <xdr:cNvSpPr txBox="1"/>
      </xdr:nvSpPr>
      <xdr:spPr>
        <a:xfrm>
          <a:off x="10528300" y="8799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150660</xdr:rowOff>
    </xdr:from>
    <xdr:to>
      <xdr:col>50</xdr:col>
      <xdr:colOff>165100</xdr:colOff>
      <xdr:row>52</xdr:row>
      <xdr:rowOff>80810</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9588500" y="8894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50</xdr:row>
      <xdr:rowOff>97337</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339795" y="8669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26912</xdr:rowOff>
    </xdr:from>
    <xdr:to>
      <xdr:col>46</xdr:col>
      <xdr:colOff>38100</xdr:colOff>
      <xdr:row>54</xdr:row>
      <xdr:rowOff>128512</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8699500" y="928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145039</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50795" y="9060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119083</xdr:rowOff>
    </xdr:from>
    <xdr:to>
      <xdr:col>41</xdr:col>
      <xdr:colOff>101600</xdr:colOff>
      <xdr:row>54</xdr:row>
      <xdr:rowOff>49233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7810500" y="920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65760</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61795" y="8981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161663</xdr:rowOff>
    </xdr:from>
    <xdr:to>
      <xdr:col>36</xdr:col>
      <xdr:colOff>165100</xdr:colOff>
      <xdr:row>55</xdr:row>
      <xdr:rowOff>91813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6921500" y="9419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108340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195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6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6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48042</xdr:rowOff>
    </xdr:from>
    <xdr:to>
      <xdr:col>54</xdr:col>
      <xdr:colOff>189865</xdr:colOff>
      <xdr:row>79</xdr:row>
      <xdr:rowOff>98879</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049542"/>
          <a:ext cx="1270" cy="1593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166169</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82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48042</xdr:rowOff>
    </xdr:from>
    <xdr:to>
      <xdr:col>55</xdr:col>
      <xdr:colOff>88900</xdr:colOff>
      <xdr:row>70</xdr:row>
      <xdr:rowOff>48042</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04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106118</xdr:rowOff>
    </xdr:from>
    <xdr:to>
      <xdr:col>55</xdr:col>
      <xdr:colOff>0</xdr:colOff>
      <xdr:row>79</xdr:row>
      <xdr:rowOff>26315</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2621968"/>
          <a:ext cx="838200" cy="948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112916</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314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134489</xdr:rowOff>
    </xdr:from>
    <xdr:to>
      <xdr:col>55</xdr:col>
      <xdr:colOff>50800</xdr:colOff>
      <xdr:row>78</xdr:row>
      <xdr:rowOff>64639</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33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123197</xdr:rowOff>
    </xdr:from>
    <xdr:to>
      <xdr:col>50</xdr:col>
      <xdr:colOff>114300</xdr:colOff>
      <xdr:row>79</xdr:row>
      <xdr:rowOff>26315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750300" y="13153397"/>
          <a:ext cx="889000" cy="41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167331</xdr:rowOff>
    </xdr:from>
    <xdr:to>
      <xdr:col>50</xdr:col>
      <xdr:colOff>165100</xdr:colOff>
      <xdr:row>78</xdr:row>
      <xdr:rowOff>97481</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36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114008</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314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123197</xdr:rowOff>
    </xdr:from>
    <xdr:to>
      <xdr:col>45</xdr:col>
      <xdr:colOff>177800</xdr:colOff>
      <xdr:row>77</xdr:row>
      <xdr:rowOff>41979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153397"/>
          <a:ext cx="889000" cy="90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98709</xdr:rowOff>
    </xdr:from>
    <xdr:to>
      <xdr:col>46</xdr:col>
      <xdr:colOff>38100</xdr:colOff>
      <xdr:row>79</xdr:row>
      <xdr:rowOff>28859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47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19986</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356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41979</xdr:rowOff>
    </xdr:from>
    <xdr:to>
      <xdr:col>41</xdr:col>
      <xdr:colOff>50800</xdr:colOff>
      <xdr:row>78</xdr:row>
      <xdr:rowOff>51308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6972300" y="13243629"/>
          <a:ext cx="889000" cy="180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67455</xdr:rowOff>
    </xdr:from>
    <xdr:to>
      <xdr:col>41</xdr:col>
      <xdr:colOff>101600</xdr:colOff>
      <xdr:row>78</xdr:row>
      <xdr:rowOff>169055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4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160182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3533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76882</xdr:rowOff>
    </xdr:from>
    <xdr:to>
      <xdr:col>36</xdr:col>
      <xdr:colOff>165100</xdr:colOff>
      <xdr:row>79</xdr:row>
      <xdr:rowOff>7032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44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169609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542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55318</xdr:rowOff>
    </xdr:from>
    <xdr:to>
      <xdr:col>55</xdr:col>
      <xdr:colOff>50800</xdr:colOff>
      <xdr:row>73</xdr:row>
      <xdr:rowOff>156918</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2571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78195</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2422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146965</xdr:rowOff>
    </xdr:from>
    <xdr:to>
      <xdr:col>50</xdr:col>
      <xdr:colOff>165100</xdr:colOff>
      <xdr:row>79</xdr:row>
      <xdr:rowOff>77115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52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68242</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04428" y="13612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72397</xdr:rowOff>
    </xdr:from>
    <xdr:to>
      <xdr:col>46</xdr:col>
      <xdr:colOff>38100</xdr:colOff>
      <xdr:row>77</xdr:row>
      <xdr:rowOff>2547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102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19074</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2877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162629</xdr:rowOff>
    </xdr:from>
    <xdr:to>
      <xdr:col>41</xdr:col>
      <xdr:colOff>101600</xdr:colOff>
      <xdr:row>77</xdr:row>
      <xdr:rowOff>92779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192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109306</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2968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508</xdr:rowOff>
    </xdr:from>
    <xdr:to>
      <xdr:col>36</xdr:col>
      <xdr:colOff>165100</xdr:colOff>
      <xdr:row>78</xdr:row>
      <xdr:rowOff>102108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373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118635</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3148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90965</xdr:rowOff>
    </xdr:from>
    <xdr:to>
      <xdr:col>54</xdr:col>
      <xdr:colOff>189865</xdr:colOff>
      <xdr:row>99</xdr:row>
      <xdr:rowOff>98879</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92915"/>
          <a:ext cx="1270" cy="1379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102706</xdr:rowOff>
    </xdr:from>
    <xdr:ext cx="249299"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7076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98879</xdr:rowOff>
    </xdr:from>
    <xdr:to>
      <xdr:col>55</xdr:col>
      <xdr:colOff>88900</xdr:colOff>
      <xdr:row>99</xdr:row>
      <xdr:rowOff>98879</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37642</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468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90965</xdr:rowOff>
    </xdr:from>
    <xdr:to>
      <xdr:col>55</xdr:col>
      <xdr:colOff>88900</xdr:colOff>
      <xdr:row>91</xdr:row>
      <xdr:rowOff>90965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92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27098</xdr:rowOff>
    </xdr:from>
    <xdr:to>
      <xdr:col>55</xdr:col>
      <xdr:colOff>0</xdr:colOff>
      <xdr:row>96</xdr:row>
      <xdr:rowOff>122772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5629048"/>
          <a:ext cx="838200" cy="952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29411</xdr:rowOff>
    </xdr:from>
    <xdr:ext cx="534377"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6600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50984</xdr:rowOff>
    </xdr:from>
    <xdr:to>
      <xdr:col>55</xdr:col>
      <xdr:colOff>50800</xdr:colOff>
      <xdr:row>97</xdr:row>
      <xdr:rowOff>152584</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681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27098</xdr:rowOff>
    </xdr:from>
    <xdr:to>
      <xdr:col>50</xdr:col>
      <xdr:colOff>114300</xdr:colOff>
      <xdr:row>96</xdr:row>
      <xdr:rowOff>69966</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5629048"/>
          <a:ext cx="889000" cy="900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42560</xdr:rowOff>
    </xdr:from>
    <xdr:to>
      <xdr:col>50</xdr:col>
      <xdr:colOff>165100</xdr:colOff>
      <xdr:row>97</xdr:row>
      <xdr:rowOff>144160</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673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135287</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72111" y="16765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89452</xdr:rowOff>
    </xdr:from>
    <xdr:to>
      <xdr:col>45</xdr:col>
      <xdr:colOff>177800</xdr:colOff>
      <xdr:row>96</xdr:row>
      <xdr:rowOff>69966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377202"/>
          <a:ext cx="889000" cy="151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84644</xdr:rowOff>
    </xdr:from>
    <xdr:to>
      <xdr:col>46</xdr:col>
      <xdr:colOff>38100</xdr:colOff>
      <xdr:row>98</xdr:row>
      <xdr:rowOff>14794</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15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5921</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83111" y="16808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89452</xdr:rowOff>
    </xdr:from>
    <xdr:to>
      <xdr:col>41</xdr:col>
      <xdr:colOff>50800</xdr:colOff>
      <xdr:row>96</xdr:row>
      <xdr:rowOff>70096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6377202"/>
          <a:ext cx="889000" cy="152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33231</xdr:rowOff>
    </xdr:from>
    <xdr:to>
      <xdr:col>41</xdr:col>
      <xdr:colOff>101600</xdr:colOff>
      <xdr:row>97</xdr:row>
      <xdr:rowOff>134831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663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125958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94111" y="167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64047</xdr:rowOff>
    </xdr:from>
    <xdr:to>
      <xdr:col>36</xdr:col>
      <xdr:colOff>165100</xdr:colOff>
      <xdr:row>97</xdr:row>
      <xdr:rowOff>165647</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694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156774</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5111" y="16787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71972</xdr:rowOff>
    </xdr:from>
    <xdr:to>
      <xdr:col>55</xdr:col>
      <xdr:colOff>50800</xdr:colOff>
      <xdr:row>97</xdr:row>
      <xdr:rowOff>2122</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531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94849</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382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90</xdr:row>
      <xdr:rowOff>147748</xdr:rowOff>
    </xdr:from>
    <xdr:to>
      <xdr:col>50</xdr:col>
      <xdr:colOff>165100</xdr:colOff>
      <xdr:row>91</xdr:row>
      <xdr:rowOff>77898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5578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89</xdr:row>
      <xdr:rowOff>94425</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39795" y="15353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19166</xdr:rowOff>
    </xdr:from>
    <xdr:to>
      <xdr:col>46</xdr:col>
      <xdr:colOff>38100</xdr:colOff>
      <xdr:row>96</xdr:row>
      <xdr:rowOff>120766</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478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137293</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253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38652</xdr:rowOff>
    </xdr:from>
    <xdr:to>
      <xdr:col>41</xdr:col>
      <xdr:colOff>101600</xdr:colOff>
      <xdr:row>95</xdr:row>
      <xdr:rowOff>140252</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32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156779</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10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19296</xdr:rowOff>
    </xdr:from>
    <xdr:to>
      <xdr:col>36</xdr:col>
      <xdr:colOff>165100</xdr:colOff>
      <xdr:row>96</xdr:row>
      <xdr:rowOff>120896</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47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137423</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25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38169</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53119"/>
          <a:ext cx="1269"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114839</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801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156296</xdr:rowOff>
    </xdr:from>
    <xdr:ext cx="534377"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2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38169</xdr:rowOff>
    </xdr:from>
    <xdr:to>
      <xdr:col>86</xdr:col>
      <xdr:colOff>25400</xdr:colOff>
      <xdr:row>31</xdr:row>
      <xdr:rowOff>38169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5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93458</xdr:rowOff>
    </xdr:from>
    <xdr:to>
      <xdr:col>85</xdr:col>
      <xdr:colOff>127000</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5481300" y="6780008"/>
          <a:ext cx="838200" cy="5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32290</xdr:rowOff>
    </xdr:from>
    <xdr:ext cx="469744"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547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9413</xdr:rowOff>
    </xdr:from>
    <xdr:to>
      <xdr:col>85</xdr:col>
      <xdr:colOff>177800</xdr:colOff>
      <xdr:row>39</xdr:row>
      <xdr:rowOff>111013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95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121231</xdr:rowOff>
    </xdr:from>
    <xdr:to>
      <xdr:col>81</xdr:col>
      <xdr:colOff>101600</xdr:colOff>
      <xdr:row>39</xdr:row>
      <xdr:rowOff>51381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63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67908</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46428" y="641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98258</xdr:rowOff>
    </xdr:from>
    <xdr:to>
      <xdr:col>76</xdr:col>
      <xdr:colOff>114300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784808"/>
          <a:ext cx="889000" cy="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132400</xdr:rowOff>
    </xdr:from>
    <xdr:to>
      <xdr:col>76</xdr:col>
      <xdr:colOff>165100</xdr:colOff>
      <xdr:row>39</xdr:row>
      <xdr:rowOff>62550</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6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79076</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57428" y="642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98258</xdr:rowOff>
    </xdr:from>
    <xdr:to>
      <xdr:col>71</xdr:col>
      <xdr:colOff>177800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2814300" y="6784808"/>
          <a:ext cx="889000" cy="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105718</xdr:rowOff>
    </xdr:from>
    <xdr:to>
      <xdr:col>72</xdr:col>
      <xdr:colOff>38100</xdr:colOff>
      <xdr:row>39</xdr:row>
      <xdr:rowOff>35868</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62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52395</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68428" y="639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94745</xdr:rowOff>
    </xdr:from>
    <xdr:to>
      <xdr:col>67</xdr:col>
      <xdr:colOff>101600</xdr:colOff>
      <xdr:row>39</xdr:row>
      <xdr:rowOff>24895</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60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41423</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79428" y="638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42658</xdr:rowOff>
    </xdr:from>
    <xdr:to>
      <xdr:col>85</xdr:col>
      <xdr:colOff>177800</xdr:colOff>
      <xdr:row>39</xdr:row>
      <xdr:rowOff>144258</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29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159290</xdr:rowOff>
    </xdr:from>
    <xdr:ext cx="378565"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743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47458</xdr:rowOff>
    </xdr:from>
    <xdr:to>
      <xdr:col>72</xdr:col>
      <xdr:colOff>38100</xdr:colOff>
      <xdr:row>39</xdr:row>
      <xdr:rowOff>149058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3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140185</xdr:rowOff>
    </xdr:from>
    <xdr:ext cx="313932"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46333" y="68267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a:extLst>
            <a:ext uri="{FF2B5EF4-FFF2-40B4-BE49-F238E27FC236}">
              <a16:creationId xmlns:a16="http://schemas.microsoft.com/office/drawing/2014/main" id="{00000000-0008-0000-06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24257</xdr:rowOff>
    </xdr:from>
    <xdr:to>
      <xdr:col>85</xdr:col>
      <xdr:colOff>126364</xdr:colOff>
      <xdr:row>77</xdr:row>
      <xdr:rowOff>147434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6317595" y="12025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151261</xdr:rowOff>
    </xdr:from>
    <xdr:ext cx="534377" cy="259045"/>
    <xdr:sp macro="" textlink="">
      <xdr:nvSpPr>
        <xdr:cNvPr id="621" name="公債費最小値テキスト">
          <a:extLst>
            <a:ext uri="{FF2B5EF4-FFF2-40B4-BE49-F238E27FC236}">
              <a16:creationId xmlns:a16="http://schemas.microsoft.com/office/drawing/2014/main" id="{00000000-0008-0000-0600-00006D020000}"/>
            </a:ext>
          </a:extLst>
        </xdr:cNvPr>
        <xdr:cNvSpPr txBox="1"/>
      </xdr:nvSpPr>
      <xdr:spPr>
        <a:xfrm>
          <a:off x="16370300" y="1335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147434</xdr:rowOff>
    </xdr:from>
    <xdr:to>
      <xdr:col>86</xdr:col>
      <xdr:colOff>25400</xdr:colOff>
      <xdr:row>77</xdr:row>
      <xdr:rowOff>147434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33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142384</xdr:rowOff>
    </xdr:from>
    <xdr:ext cx="534377" cy="259045"/>
    <xdr:sp macro="" textlink="">
      <xdr:nvSpPr>
        <xdr:cNvPr id="623" name="公債費最大値テキスト">
          <a:extLst>
            <a:ext uri="{FF2B5EF4-FFF2-40B4-BE49-F238E27FC236}">
              <a16:creationId xmlns:a16="http://schemas.microsoft.com/office/drawing/2014/main" id="{00000000-0008-0000-0600-00006F020000}"/>
            </a:ext>
          </a:extLst>
        </xdr:cNvPr>
        <xdr:cNvSpPr txBox="1"/>
      </xdr:nvSpPr>
      <xdr:spPr>
        <a:xfrm>
          <a:off x="16370300" y="118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24257</xdr:rowOff>
    </xdr:from>
    <xdr:to>
      <xdr:col>86</xdr:col>
      <xdr:colOff>25400</xdr:colOff>
      <xdr:row>70</xdr:row>
      <xdr:rowOff>24257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20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105125</xdr:rowOff>
    </xdr:from>
    <xdr:to>
      <xdr:col>85</xdr:col>
      <xdr:colOff>127000</xdr:colOff>
      <xdr:row>71</xdr:row>
      <xdr:rowOff>120135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5481300" y="12278075"/>
          <a:ext cx="838200" cy="15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13054</xdr:rowOff>
    </xdr:from>
    <xdr:ext cx="534377" cy="259045"/>
    <xdr:sp macro="" textlink="">
      <xdr:nvSpPr>
        <xdr:cNvPr id="626" name="公債費平均値テキスト">
          <a:extLst>
            <a:ext uri="{FF2B5EF4-FFF2-40B4-BE49-F238E27FC236}">
              <a16:creationId xmlns:a16="http://schemas.microsoft.com/office/drawing/2014/main" id="{00000000-0008-0000-0600-000072020000}"/>
            </a:ext>
          </a:extLst>
        </xdr:cNvPr>
        <xdr:cNvSpPr txBox="1"/>
      </xdr:nvSpPr>
      <xdr:spPr>
        <a:xfrm>
          <a:off x="16370300" y="12871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34627</xdr:rowOff>
    </xdr:from>
    <xdr:to>
      <xdr:col>85</xdr:col>
      <xdr:colOff>177800</xdr:colOff>
      <xdr:row>75</xdr:row>
      <xdr:rowOff>136227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6268700" y="1289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120135</xdr:rowOff>
    </xdr:from>
    <xdr:to>
      <xdr:col>81</xdr:col>
      <xdr:colOff>50800</xdr:colOff>
      <xdr:row>72</xdr:row>
      <xdr:rowOff>4883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4592300" y="12293085"/>
          <a:ext cx="889000" cy="56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13824</xdr:rowOff>
    </xdr:from>
    <xdr:to>
      <xdr:col>81</xdr:col>
      <xdr:colOff>101600</xdr:colOff>
      <xdr:row>75</xdr:row>
      <xdr:rowOff>115424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5430500" y="1287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106551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14111" y="1296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4883</xdr:rowOff>
    </xdr:from>
    <xdr:to>
      <xdr:col>76</xdr:col>
      <xdr:colOff>114300</xdr:colOff>
      <xdr:row>72</xdr:row>
      <xdr:rowOff>68891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3703300" y="12349283"/>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1156</xdr:rowOff>
    </xdr:from>
    <xdr:to>
      <xdr:col>76</xdr:col>
      <xdr:colOff>165100</xdr:colOff>
      <xdr:row>75</xdr:row>
      <xdr:rowOff>102756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45415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93883</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325111" y="12952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68891</xdr:rowOff>
    </xdr:from>
    <xdr:to>
      <xdr:col>71</xdr:col>
      <xdr:colOff>177800</xdr:colOff>
      <xdr:row>72</xdr:row>
      <xdr:rowOff>147453</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2814300" y="12413291"/>
          <a:ext cx="889000" cy="7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30969</xdr:rowOff>
    </xdr:from>
    <xdr:to>
      <xdr:col>72</xdr:col>
      <xdr:colOff>38100</xdr:colOff>
      <xdr:row>75</xdr:row>
      <xdr:rowOff>132569</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3652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123696</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436111" y="1298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84709</xdr:rowOff>
    </xdr:from>
    <xdr:to>
      <xdr:col>67</xdr:col>
      <xdr:colOff>101600</xdr:colOff>
      <xdr:row>76</xdr:row>
      <xdr:rowOff>14858</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2763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5987</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547111" y="1303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54325</xdr:rowOff>
    </xdr:from>
    <xdr:to>
      <xdr:col>85</xdr:col>
      <xdr:colOff>177800</xdr:colOff>
      <xdr:row>71</xdr:row>
      <xdr:rowOff>155925</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6268700" y="12227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77202</xdr:rowOff>
    </xdr:from>
    <xdr:ext cx="534377" cy="259045"/>
    <xdr:sp macro="" textlink="">
      <xdr:nvSpPr>
        <xdr:cNvPr id="645" name="公債費該当値テキスト">
          <a:extLst>
            <a:ext uri="{FF2B5EF4-FFF2-40B4-BE49-F238E27FC236}">
              <a16:creationId xmlns:a16="http://schemas.microsoft.com/office/drawing/2014/main" id="{00000000-0008-0000-0600-000085020000}"/>
            </a:ext>
          </a:extLst>
        </xdr:cNvPr>
        <xdr:cNvSpPr txBox="1"/>
      </xdr:nvSpPr>
      <xdr:spPr>
        <a:xfrm>
          <a:off x="16370300" y="12078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69335</xdr:rowOff>
    </xdr:from>
    <xdr:to>
      <xdr:col>81</xdr:col>
      <xdr:colOff>101600</xdr:colOff>
      <xdr:row>71</xdr:row>
      <xdr:rowOff>170935</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5430500" y="1224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70</xdr:row>
      <xdr:rowOff>16012</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4111" y="12017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125533</xdr:rowOff>
    </xdr:from>
    <xdr:to>
      <xdr:col>76</xdr:col>
      <xdr:colOff>165100</xdr:colOff>
      <xdr:row>72</xdr:row>
      <xdr:rowOff>55683</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4541500" y="12298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70</xdr:row>
      <xdr:rowOff>72210</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325111" y="1207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18091</xdr:rowOff>
    </xdr:from>
    <xdr:to>
      <xdr:col>72</xdr:col>
      <xdr:colOff>38100</xdr:colOff>
      <xdr:row>72</xdr:row>
      <xdr:rowOff>119691</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3652500" y="12362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70</xdr:row>
      <xdr:rowOff>136218</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436111" y="12137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96653</xdr:rowOff>
    </xdr:from>
    <xdr:to>
      <xdr:col>67</xdr:col>
      <xdr:colOff>101600</xdr:colOff>
      <xdr:row>73</xdr:row>
      <xdr:rowOff>26803</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2763500" y="12441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43330</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547111" y="12216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17924</xdr:rowOff>
    </xdr:from>
    <xdr:to>
      <xdr:col>85</xdr:col>
      <xdr:colOff>126364</xdr:colOff>
      <xdr:row>98</xdr:row>
      <xdr:rowOff>137784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619874"/>
          <a:ext cx="1269" cy="132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141611</xdr:rowOff>
    </xdr:from>
    <xdr:ext cx="378565"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6943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137784</xdr:rowOff>
    </xdr:from>
    <xdr:to>
      <xdr:col>86</xdr:col>
      <xdr:colOff>25400</xdr:colOff>
      <xdr:row>98</xdr:row>
      <xdr:rowOff>137784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693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136051</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39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17924</xdr:rowOff>
    </xdr:from>
    <xdr:to>
      <xdr:col>86</xdr:col>
      <xdr:colOff>25400</xdr:colOff>
      <xdr:row>91</xdr:row>
      <xdr:rowOff>17924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61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132628</xdr:rowOff>
    </xdr:from>
    <xdr:to>
      <xdr:col>85</xdr:col>
      <xdr:colOff>127000</xdr:colOff>
      <xdr:row>98</xdr:row>
      <xdr:rowOff>137784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5481300" y="16934728"/>
          <a:ext cx="838200" cy="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155439</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614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132562</xdr:rowOff>
    </xdr:from>
    <xdr:to>
      <xdr:col>85</xdr:col>
      <xdr:colOff>177800</xdr:colOff>
      <xdr:row>98</xdr:row>
      <xdr:rowOff>62712</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6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105296</xdr:rowOff>
    </xdr:from>
    <xdr:to>
      <xdr:col>81</xdr:col>
      <xdr:colOff>50800</xdr:colOff>
      <xdr:row>98</xdr:row>
      <xdr:rowOff>132628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4592300" y="16907396"/>
          <a:ext cx="889000" cy="27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118366</xdr:rowOff>
    </xdr:from>
    <xdr:to>
      <xdr:col>81</xdr:col>
      <xdr:colOff>101600</xdr:colOff>
      <xdr:row>98</xdr:row>
      <xdr:rowOff>48516</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74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65043</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52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1260</xdr:rowOff>
    </xdr:from>
    <xdr:to>
      <xdr:col>76</xdr:col>
      <xdr:colOff>114300</xdr:colOff>
      <xdr:row>98</xdr:row>
      <xdr:rowOff>105296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3703300" y="16803360"/>
          <a:ext cx="889000" cy="104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126065</xdr:rowOff>
    </xdr:from>
    <xdr:to>
      <xdr:col>76</xdr:col>
      <xdr:colOff>165100</xdr:colOff>
      <xdr:row>98</xdr:row>
      <xdr:rowOff>56215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72742</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53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1260</xdr:rowOff>
    </xdr:from>
    <xdr:to>
      <xdr:col>71</xdr:col>
      <xdr:colOff>177800</xdr:colOff>
      <xdr:row>98</xdr:row>
      <xdr:rowOff>99955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6803360"/>
          <a:ext cx="889000" cy="98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125513</xdr:rowOff>
    </xdr:from>
    <xdr:to>
      <xdr:col>72</xdr:col>
      <xdr:colOff>38100</xdr:colOff>
      <xdr:row>98</xdr:row>
      <xdr:rowOff>55663</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46790</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84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12159</xdr:rowOff>
    </xdr:from>
    <xdr:to>
      <xdr:col>67</xdr:col>
      <xdr:colOff>101600</xdr:colOff>
      <xdr:row>98</xdr:row>
      <xdr:rowOff>113759</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81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130286</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589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86984</xdr:rowOff>
    </xdr:from>
    <xdr:to>
      <xdr:col>85</xdr:col>
      <xdr:colOff>177800</xdr:colOff>
      <xdr:row>99</xdr:row>
      <xdr:rowOff>17134</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889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1911</xdr:rowOff>
    </xdr:from>
    <xdr:ext cx="378565"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8040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81828</xdr:rowOff>
    </xdr:from>
    <xdr:to>
      <xdr:col>81</xdr:col>
      <xdr:colOff>101600</xdr:colOff>
      <xdr:row>99</xdr:row>
      <xdr:rowOff>11978</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88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3105</xdr:rowOff>
    </xdr:from>
    <xdr:ext cx="469744"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46428" y="16976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54496</xdr:rowOff>
    </xdr:from>
    <xdr:to>
      <xdr:col>76</xdr:col>
      <xdr:colOff>165100</xdr:colOff>
      <xdr:row>98</xdr:row>
      <xdr:rowOff>156096</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85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147223</xdr:rowOff>
    </xdr:from>
    <xdr:ext cx="469744"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57428" y="16949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121910</xdr:rowOff>
    </xdr:from>
    <xdr:to>
      <xdr:col>72</xdr:col>
      <xdr:colOff>38100</xdr:colOff>
      <xdr:row>98</xdr:row>
      <xdr:rowOff>52060</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75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68587</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527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49155</xdr:rowOff>
    </xdr:from>
    <xdr:to>
      <xdr:col>67</xdr:col>
      <xdr:colOff>101600</xdr:colOff>
      <xdr:row>98</xdr:row>
      <xdr:rowOff>150755</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85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141882</xdr:rowOff>
    </xdr:from>
    <xdr:ext cx="469744"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79428" y="16943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92989</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236489"/>
          <a:ext cx="1269" cy="149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39666</xdr:rowOff>
    </xdr:from>
    <xdr:ext cx="534377" cy="259045"/>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501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92989</xdr:rowOff>
    </xdr:from>
    <xdr:to>
      <xdr:col>116</xdr:col>
      <xdr:colOff>152400</xdr:colOff>
      <xdr:row>30</xdr:row>
      <xdr:rowOff>92989</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2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145610</xdr:rowOff>
    </xdr:from>
    <xdr:ext cx="469744" cy="259045"/>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317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122733</xdr:rowOff>
    </xdr:from>
    <xdr:to>
      <xdr:col>116</xdr:col>
      <xdr:colOff>114300</xdr:colOff>
      <xdr:row>38</xdr:row>
      <xdr:rowOff>52883</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4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24359</xdr:rowOff>
    </xdr:from>
    <xdr:to>
      <xdr:col>112</xdr:col>
      <xdr:colOff>38100</xdr:colOff>
      <xdr:row>38</xdr:row>
      <xdr:rowOff>125959</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53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142486</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088428" y="6314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29007</xdr:rowOff>
    </xdr:from>
    <xdr:to>
      <xdr:col>107</xdr:col>
      <xdr:colOff>101600</xdr:colOff>
      <xdr:row>38</xdr:row>
      <xdr:rowOff>130607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147134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199428" y="631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20701</xdr:rowOff>
    </xdr:from>
    <xdr:to>
      <xdr:col>102</xdr:col>
      <xdr:colOff>165100</xdr:colOff>
      <xdr:row>38</xdr:row>
      <xdr:rowOff>122301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53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138828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10428" y="631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162738</xdr:rowOff>
    </xdr:from>
    <xdr:to>
      <xdr:col>98</xdr:col>
      <xdr:colOff>38100</xdr:colOff>
      <xdr:row>38</xdr:row>
      <xdr:rowOff>92888</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109415</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21428" y="628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貸付金グラフ枠">
          <a:extLst>
            <a:ext uri="{FF2B5EF4-FFF2-40B4-BE49-F238E27FC236}">
              <a16:creationId xmlns:a16="http://schemas.microsoft.com/office/drawing/2014/main" id="{00000000-0008-0000-06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53</xdr:row>
      <xdr:rowOff>8789</xdr:rowOff>
    </xdr:from>
    <xdr:to>
      <xdr:col>116</xdr:col>
      <xdr:colOff>62864</xdr:colOff>
      <xdr:row>59</xdr:row>
      <xdr:rowOff>44450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2159595" y="9095639"/>
          <a:ext cx="1269" cy="1064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0" name="貸付金最小値テキスト">
          <a:extLst>
            <a:ext uri="{FF2B5EF4-FFF2-40B4-BE49-F238E27FC236}">
              <a16:creationId xmlns:a16="http://schemas.microsoft.com/office/drawing/2014/main" id="{00000000-0008-0000-0600-000016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126916</xdr:rowOff>
    </xdr:from>
    <xdr:ext cx="534377" cy="259045"/>
    <xdr:sp macro="" textlink="">
      <xdr:nvSpPr>
        <xdr:cNvPr id="792" name="貸付金最大値テキスト">
          <a:extLst>
            <a:ext uri="{FF2B5EF4-FFF2-40B4-BE49-F238E27FC236}">
              <a16:creationId xmlns:a16="http://schemas.microsoft.com/office/drawing/2014/main" id="{00000000-0008-0000-0600-000018030000}"/>
            </a:ext>
          </a:extLst>
        </xdr:cNvPr>
        <xdr:cNvSpPr txBox="1"/>
      </xdr:nvSpPr>
      <xdr:spPr>
        <a:xfrm>
          <a:off x="22212300" y="8870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53</xdr:row>
      <xdr:rowOff>8789</xdr:rowOff>
    </xdr:from>
    <xdr:to>
      <xdr:col>116</xdr:col>
      <xdr:colOff>152400</xdr:colOff>
      <xdr:row>53</xdr:row>
      <xdr:rowOff>8789</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909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51</xdr:row>
      <xdr:rowOff>8712</xdr:rowOff>
    </xdr:from>
    <xdr:to>
      <xdr:col>116</xdr:col>
      <xdr:colOff>63500</xdr:colOff>
      <xdr:row>53</xdr:row>
      <xdr:rowOff>111049</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1323300" y="8752662"/>
          <a:ext cx="838200" cy="445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144060</xdr:rowOff>
    </xdr:from>
    <xdr:ext cx="469744" cy="259045"/>
    <xdr:sp macro="" textlink="">
      <xdr:nvSpPr>
        <xdr:cNvPr id="795" name="貸付金平均値テキスト">
          <a:extLst>
            <a:ext uri="{FF2B5EF4-FFF2-40B4-BE49-F238E27FC236}">
              <a16:creationId xmlns:a16="http://schemas.microsoft.com/office/drawing/2014/main" id="{00000000-0008-0000-0600-00001B030000}"/>
            </a:ext>
          </a:extLst>
        </xdr:cNvPr>
        <xdr:cNvSpPr txBox="1"/>
      </xdr:nvSpPr>
      <xdr:spPr>
        <a:xfrm>
          <a:off x="22212300" y="99167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165633</xdr:rowOff>
    </xdr:from>
    <xdr:to>
      <xdr:col>116</xdr:col>
      <xdr:colOff>114300</xdr:colOff>
      <xdr:row>58</xdr:row>
      <xdr:rowOff>95783</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2110700" y="9938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51</xdr:row>
      <xdr:rowOff>8712</xdr:rowOff>
    </xdr:from>
    <xdr:to>
      <xdr:col>111</xdr:col>
      <xdr:colOff>177800</xdr:colOff>
      <xdr:row>53</xdr:row>
      <xdr:rowOff>145644</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0434300" y="8752662"/>
          <a:ext cx="889000" cy="479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82880</xdr:rowOff>
    </xdr:from>
    <xdr:to>
      <xdr:col>112</xdr:col>
      <xdr:colOff>38100</xdr:colOff>
      <xdr:row>58</xdr:row>
      <xdr:rowOff>13030</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1272500" y="985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4157</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088428" y="994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53</xdr:row>
      <xdr:rowOff>145644</xdr:rowOff>
    </xdr:from>
    <xdr:to>
      <xdr:col>107</xdr:col>
      <xdr:colOff>50800</xdr:colOff>
      <xdr:row>54</xdr:row>
      <xdr:rowOff>14504</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19545300" y="9232494"/>
          <a:ext cx="889000" cy="40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141174</xdr:rowOff>
    </xdr:from>
    <xdr:to>
      <xdr:col>107</xdr:col>
      <xdr:colOff>101600</xdr:colOff>
      <xdr:row>58</xdr:row>
      <xdr:rowOff>71324</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0383500" y="9913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62451</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199428" y="10006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14504</xdr:rowOff>
    </xdr:from>
    <xdr:to>
      <xdr:col>102</xdr:col>
      <xdr:colOff>114300</xdr:colOff>
      <xdr:row>54</xdr:row>
      <xdr:rowOff>62662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18656300" y="9272804"/>
          <a:ext cx="889000" cy="48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133096</xdr:rowOff>
    </xdr:from>
    <xdr:to>
      <xdr:col>102</xdr:col>
      <xdr:colOff>165100</xdr:colOff>
      <xdr:row>58</xdr:row>
      <xdr:rowOff>63246</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9494500" y="9905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54373</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9310428" y="9998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132867</xdr:rowOff>
    </xdr:from>
    <xdr:to>
      <xdr:col>98</xdr:col>
      <xdr:colOff>38100</xdr:colOff>
      <xdr:row>58</xdr:row>
      <xdr:rowOff>63017</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8605500" y="9905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54144</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21428" y="9998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53</xdr:row>
      <xdr:rowOff>60249</xdr:rowOff>
    </xdr:from>
    <xdr:to>
      <xdr:col>116</xdr:col>
      <xdr:colOff>114300</xdr:colOff>
      <xdr:row>53</xdr:row>
      <xdr:rowOff>161849</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2110700" y="914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52</xdr:row>
      <xdr:rowOff>146626</xdr:rowOff>
    </xdr:from>
    <xdr:ext cx="534377" cy="259045"/>
    <xdr:sp macro="" textlink="">
      <xdr:nvSpPr>
        <xdr:cNvPr id="814" name="貸付金該当値テキスト">
          <a:extLst>
            <a:ext uri="{FF2B5EF4-FFF2-40B4-BE49-F238E27FC236}">
              <a16:creationId xmlns:a16="http://schemas.microsoft.com/office/drawing/2014/main" id="{00000000-0008-0000-0600-00002E030000}"/>
            </a:ext>
          </a:extLst>
        </xdr:cNvPr>
        <xdr:cNvSpPr txBox="1"/>
      </xdr:nvSpPr>
      <xdr:spPr>
        <a:xfrm>
          <a:off x="22212300" y="906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50</xdr:row>
      <xdr:rowOff>129362</xdr:rowOff>
    </xdr:from>
    <xdr:to>
      <xdr:col>112</xdr:col>
      <xdr:colOff>38100</xdr:colOff>
      <xdr:row>51</xdr:row>
      <xdr:rowOff>59512</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1272500" y="8701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49</xdr:row>
      <xdr:rowOff>76039</xdr:rowOff>
    </xdr:from>
    <xdr:ext cx="534377"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056111" y="8477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53</xdr:row>
      <xdr:rowOff>94844</xdr:rowOff>
    </xdr:from>
    <xdr:to>
      <xdr:col>107</xdr:col>
      <xdr:colOff>101600</xdr:colOff>
      <xdr:row>54</xdr:row>
      <xdr:rowOff>24994</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0383500" y="9181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52</xdr:row>
      <xdr:rowOff>41521</xdr:rowOff>
    </xdr:from>
    <xdr:ext cx="534377"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167111" y="8956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53</xdr:row>
      <xdr:rowOff>135154</xdr:rowOff>
    </xdr:from>
    <xdr:to>
      <xdr:col>102</xdr:col>
      <xdr:colOff>165100</xdr:colOff>
      <xdr:row>54</xdr:row>
      <xdr:rowOff>65304</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9494500" y="9222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52</xdr:row>
      <xdr:rowOff>81831</xdr:rowOff>
    </xdr:from>
    <xdr:ext cx="534377"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278111" y="8997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11862</xdr:rowOff>
    </xdr:from>
    <xdr:to>
      <xdr:col>98</xdr:col>
      <xdr:colOff>38100</xdr:colOff>
      <xdr:row>54</xdr:row>
      <xdr:rowOff>113462</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8605500" y="927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52</xdr:row>
      <xdr:rowOff>129989</xdr:rowOff>
    </xdr:from>
    <xdr:ext cx="534377"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389111" y="9045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4" name="繰出金グラフ枠">
          <a:extLst>
            <a:ext uri="{FF2B5EF4-FFF2-40B4-BE49-F238E27FC236}">
              <a16:creationId xmlns:a16="http://schemas.microsoft.com/office/drawing/2014/main" id="{00000000-0008-0000-0600-00004C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45403</xdr:rowOff>
    </xdr:from>
    <xdr:to>
      <xdr:col>116</xdr:col>
      <xdr:colOff>62864</xdr:colOff>
      <xdr:row>78</xdr:row>
      <xdr:rowOff>132088</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2159595" y="12218353"/>
          <a:ext cx="1269" cy="128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135915</xdr:rowOff>
    </xdr:from>
    <xdr:ext cx="534377" cy="259045"/>
    <xdr:sp macro="" textlink="">
      <xdr:nvSpPr>
        <xdr:cNvPr id="846" name="繰出金最小値テキスト">
          <a:extLst>
            <a:ext uri="{FF2B5EF4-FFF2-40B4-BE49-F238E27FC236}">
              <a16:creationId xmlns:a16="http://schemas.microsoft.com/office/drawing/2014/main" id="{00000000-0008-0000-0600-00004E030000}"/>
            </a:ext>
          </a:extLst>
        </xdr:cNvPr>
        <xdr:cNvSpPr txBox="1"/>
      </xdr:nvSpPr>
      <xdr:spPr>
        <a:xfrm>
          <a:off x="22212300" y="135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132088</xdr:rowOff>
    </xdr:from>
    <xdr:to>
      <xdr:col>116</xdr:col>
      <xdr:colOff>152400</xdr:colOff>
      <xdr:row>78</xdr:row>
      <xdr:rowOff>132088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3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163530</xdr:rowOff>
    </xdr:from>
    <xdr:ext cx="534377" cy="259045"/>
    <xdr:sp macro="" textlink="">
      <xdr:nvSpPr>
        <xdr:cNvPr id="848" name="繰出金最大値テキスト">
          <a:extLst>
            <a:ext uri="{FF2B5EF4-FFF2-40B4-BE49-F238E27FC236}">
              <a16:creationId xmlns:a16="http://schemas.microsoft.com/office/drawing/2014/main" id="{00000000-0008-0000-0600-000050030000}"/>
            </a:ext>
          </a:extLst>
        </xdr:cNvPr>
        <xdr:cNvSpPr txBox="1"/>
      </xdr:nvSpPr>
      <xdr:spPr>
        <a:xfrm>
          <a:off x="22212300" y="119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45403</xdr:rowOff>
    </xdr:from>
    <xdr:to>
      <xdr:col>116</xdr:col>
      <xdr:colOff>152400</xdr:colOff>
      <xdr:row>71</xdr:row>
      <xdr:rowOff>45403</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2218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162423</xdr:rowOff>
    </xdr:from>
    <xdr:to>
      <xdr:col>116</xdr:col>
      <xdr:colOff>63500</xdr:colOff>
      <xdr:row>75</xdr:row>
      <xdr:rowOff>69062</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1323300" y="12506823"/>
          <a:ext cx="838200" cy="420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50297</xdr:rowOff>
    </xdr:from>
    <xdr:ext cx="534377" cy="259045"/>
    <xdr:sp macro="" textlink="">
      <xdr:nvSpPr>
        <xdr:cNvPr id="851" name="繰出金平均値テキスト">
          <a:extLst>
            <a:ext uri="{FF2B5EF4-FFF2-40B4-BE49-F238E27FC236}">
              <a16:creationId xmlns:a16="http://schemas.microsoft.com/office/drawing/2014/main" id="{00000000-0008-0000-0600-000053030000}"/>
            </a:ext>
          </a:extLst>
        </xdr:cNvPr>
        <xdr:cNvSpPr txBox="1"/>
      </xdr:nvSpPr>
      <xdr:spPr>
        <a:xfrm>
          <a:off x="22212300" y="13080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71870</xdr:rowOff>
    </xdr:from>
    <xdr:to>
      <xdr:col>116</xdr:col>
      <xdr:colOff>114300</xdr:colOff>
      <xdr:row>77</xdr:row>
      <xdr:rowOff>2020</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2110700" y="131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162423</xdr:rowOff>
    </xdr:from>
    <xdr:to>
      <xdr:col>111</xdr:col>
      <xdr:colOff>177800</xdr:colOff>
      <xdr:row>73</xdr:row>
      <xdr:rowOff>2334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0434300" y="12506823"/>
          <a:ext cx="889000" cy="11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123670</xdr:rowOff>
    </xdr:from>
    <xdr:to>
      <xdr:col>112</xdr:col>
      <xdr:colOff>38100</xdr:colOff>
      <xdr:row>76</xdr:row>
      <xdr:rowOff>53820</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1272500" y="129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44947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056111" y="13075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2334</xdr:rowOff>
    </xdr:from>
    <xdr:to>
      <xdr:col>107</xdr:col>
      <xdr:colOff>50800</xdr:colOff>
      <xdr:row>73</xdr:row>
      <xdr:rowOff>86071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9545300" y="12518184"/>
          <a:ext cx="889000" cy="83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133111</xdr:rowOff>
    </xdr:from>
    <xdr:to>
      <xdr:col>107</xdr:col>
      <xdr:colOff>101600</xdr:colOff>
      <xdr:row>76</xdr:row>
      <xdr:rowOff>63261</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03835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54388</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0167111" y="1308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86071</xdr:rowOff>
    </xdr:from>
    <xdr:to>
      <xdr:col>102</xdr:col>
      <xdr:colOff>114300</xdr:colOff>
      <xdr:row>73</xdr:row>
      <xdr:rowOff>132614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8656300" y="12601921"/>
          <a:ext cx="889000" cy="4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166030</xdr:rowOff>
    </xdr:from>
    <xdr:to>
      <xdr:col>102</xdr:col>
      <xdr:colOff>165100</xdr:colOff>
      <xdr:row>76</xdr:row>
      <xdr:rowOff>96180</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9494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87307</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278111" y="1311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6787</xdr:rowOff>
    </xdr:from>
    <xdr:to>
      <xdr:col>98</xdr:col>
      <xdr:colOff>38100</xdr:colOff>
      <xdr:row>76</xdr:row>
      <xdr:rowOff>108387</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8605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99514</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389111" y="131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18262</xdr:rowOff>
    </xdr:from>
    <xdr:to>
      <xdr:col>116</xdr:col>
      <xdr:colOff>114300</xdr:colOff>
      <xdr:row>75</xdr:row>
      <xdr:rowOff>119862</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2110700" y="1287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41139</xdr:rowOff>
    </xdr:from>
    <xdr:ext cx="534377" cy="259045"/>
    <xdr:sp macro="" textlink="">
      <xdr:nvSpPr>
        <xdr:cNvPr id="870" name="繰出金該当値テキスト">
          <a:extLst>
            <a:ext uri="{FF2B5EF4-FFF2-40B4-BE49-F238E27FC236}">
              <a16:creationId xmlns:a16="http://schemas.microsoft.com/office/drawing/2014/main" id="{00000000-0008-0000-0600-000066030000}"/>
            </a:ext>
          </a:extLst>
        </xdr:cNvPr>
        <xdr:cNvSpPr txBox="1"/>
      </xdr:nvSpPr>
      <xdr:spPr>
        <a:xfrm>
          <a:off x="22212300" y="12728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111623</xdr:rowOff>
    </xdr:from>
    <xdr:to>
      <xdr:col>112</xdr:col>
      <xdr:colOff>38100</xdr:colOff>
      <xdr:row>73</xdr:row>
      <xdr:rowOff>41773</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1272500" y="12456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58300</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056111" y="12231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122984</xdr:rowOff>
    </xdr:from>
    <xdr:to>
      <xdr:col>107</xdr:col>
      <xdr:colOff>101600</xdr:colOff>
      <xdr:row>73</xdr:row>
      <xdr:rowOff>53134</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0383500" y="12467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69661</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167111" y="12242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35271</xdr:rowOff>
    </xdr:from>
    <xdr:to>
      <xdr:col>102</xdr:col>
      <xdr:colOff>165100</xdr:colOff>
      <xdr:row>73</xdr:row>
      <xdr:rowOff>136871</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9494500" y="12551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153398</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278111" y="12326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81814</xdr:rowOff>
    </xdr:from>
    <xdr:to>
      <xdr:col>98</xdr:col>
      <xdr:colOff>38100</xdr:colOff>
      <xdr:row>74</xdr:row>
      <xdr:rowOff>11964</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8605500" y="1259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28491</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389111" y="1237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3" name="前年度繰上充用金グラフ枠">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5" name="前年度繰上充用金最小値テキスト">
          <a:extLst>
            <a:ext uri="{FF2B5EF4-FFF2-40B4-BE49-F238E27FC236}">
              <a16:creationId xmlns:a16="http://schemas.microsoft.com/office/drawing/2014/main" id="{00000000-0008-0000-0600-00007F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7" name="前年度繰上充用金最大値テキスト">
          <a:extLst>
            <a:ext uri="{FF2B5EF4-FFF2-40B4-BE49-F238E27FC236}">
              <a16:creationId xmlns:a16="http://schemas.microsoft.com/office/drawing/2014/main" id="{00000000-0008-0000-0600-000081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0" name="前年度繰上充用金平均値テキスト">
          <a:extLst>
            <a:ext uri="{FF2B5EF4-FFF2-40B4-BE49-F238E27FC236}">
              <a16:creationId xmlns:a16="http://schemas.microsoft.com/office/drawing/2014/main" id="{00000000-0008-0000-0600-000084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9" name="前年度繰上充用金該当値テキスト">
          <a:extLst>
            <a:ext uri="{FF2B5EF4-FFF2-40B4-BE49-F238E27FC236}">
              <a16:creationId xmlns:a16="http://schemas.microsoft.com/office/drawing/2014/main" id="{00000000-0008-0000-0600-000097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件費については、職員定員管理計画に基づき計画的な職員採用を実施しているが、町内全保育所を直営していることから類似団体平均を上回っている。今後も計画に基づき適正な定員管理を行う。■物件費については、新庁舎の備品購入等に係る増や被災した海洋深層水取水管の一部切断に係る増等により類似団体平均を上回った。引き続き不断の経常経費の圧縮に努めるとともに、必要事業への予算の重点配分を図る。■扶助費については、類似団体中最も低くなっているが、社会的要因による伸び、高齢化に伴う義務的経費は減る要素が無い。経常経費全体の圧縮に努めながら、町の重要課題の一つである子育て支援施策に予算の重点配分を図る。■補助費等については、簡易水道及び下水道同事業会計の法適用化に伴い、繰出金から補助費等へ性質変更したことによる増の影響が大きく、今回類似団体平均を上回った。補助費の大半を占める一部事務組合への負担金により変動することから、一部事務組合との連携を密にしながら、不要な経費の削減を図り、健全財政の維持に努める。■普通建設事業費については、総合計画に基づく大型事業を実施してきていることから、類似団体平均を上回っている。しかし、財源あるいは後年度の起債償還においては特に堅実な財政計画を立てながら実施しており、今後も健全財政の維持に努める。■公債費については、総合計画に基づく大型事業に順次着手しており、類似団体を常に上回っているが、後年度を見据えた計画的な借入れと堅実な財政計画を立てながら起債発行をしており、今後も計画的かつ交付税措置のある有利な起債発行に努めながら、健全な財政運営を図っていく。■貸付金については、小口事業資金融資事業の町内企業における利用率が高いため、類似団体を常に上回っている。</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富山県入善町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22,256
21,738
71.25
14,482,408
13,881,648
498,891
7,354,493
15,397,961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16.1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170398</xdr:rowOff>
    </xdr:from>
    <xdr:to>
      <xdr:col>24</xdr:col>
      <xdr:colOff>62865</xdr:colOff>
      <xdr:row>38</xdr:row>
      <xdr:rowOff>78958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3898"/>
          <a:ext cx="127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82785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9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78958</xdr:rowOff>
    </xdr:from>
    <xdr:to>
      <xdr:col>24</xdr:col>
      <xdr:colOff>152400</xdr:colOff>
      <xdr:row>38</xdr:row>
      <xdr:rowOff>78958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94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117075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170398</xdr:rowOff>
    </xdr:from>
    <xdr:to>
      <xdr:col>24</xdr:col>
      <xdr:colOff>152400</xdr:colOff>
      <xdr:row>30</xdr:row>
      <xdr:rowOff>170398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62956</xdr:rowOff>
    </xdr:from>
    <xdr:to>
      <xdr:col>24</xdr:col>
      <xdr:colOff>63500</xdr:colOff>
      <xdr:row>33</xdr:row>
      <xdr:rowOff>136761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720806"/>
          <a:ext cx="838200" cy="73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20954</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21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42527</xdr:rowOff>
    </xdr:from>
    <xdr:to>
      <xdr:col>24</xdr:col>
      <xdr:colOff>114300</xdr:colOff>
      <xdr:row>35</xdr:row>
      <xdr:rowOff>144127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95613</xdr:rowOff>
    </xdr:from>
    <xdr:to>
      <xdr:col>19</xdr:col>
      <xdr:colOff>177800</xdr:colOff>
      <xdr:row>33</xdr:row>
      <xdr:rowOff>136761</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5753463"/>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66366</xdr:rowOff>
    </xdr:from>
    <xdr:to>
      <xdr:col>20</xdr:col>
      <xdr:colOff>38100</xdr:colOff>
      <xdr:row>35</xdr:row>
      <xdr:rowOff>167966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6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159093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15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82877</xdr:rowOff>
    </xdr:from>
    <xdr:to>
      <xdr:col>15</xdr:col>
      <xdr:colOff>50800</xdr:colOff>
      <xdr:row>33</xdr:row>
      <xdr:rowOff>95613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5740727"/>
          <a:ext cx="889000" cy="12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103596</xdr:rowOff>
    </xdr:from>
    <xdr:to>
      <xdr:col>15</xdr:col>
      <xdr:colOff>101600</xdr:colOff>
      <xdr:row>36</xdr:row>
      <xdr:rowOff>33746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0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24873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19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82877</xdr:rowOff>
    </xdr:from>
    <xdr:to>
      <xdr:col>10</xdr:col>
      <xdr:colOff>114300</xdr:colOff>
      <xdr:row>33</xdr:row>
      <xdr:rowOff>101491</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5740727"/>
          <a:ext cx="889000" cy="18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97391</xdr:rowOff>
    </xdr:from>
    <xdr:to>
      <xdr:col>10</xdr:col>
      <xdr:colOff>165100</xdr:colOff>
      <xdr:row>36</xdr:row>
      <xdr:rowOff>27541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18668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9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112087</xdr:rowOff>
    </xdr:from>
    <xdr:to>
      <xdr:col>6</xdr:col>
      <xdr:colOff>38100</xdr:colOff>
      <xdr:row>36</xdr:row>
      <xdr:rowOff>42237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33364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20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12156</xdr:rowOff>
    </xdr:from>
    <xdr:to>
      <xdr:col>24</xdr:col>
      <xdr:colOff>114300</xdr:colOff>
      <xdr:row>33</xdr:row>
      <xdr:rowOff>113756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670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35033</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521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85961</xdr:rowOff>
    </xdr:from>
    <xdr:to>
      <xdr:col>20</xdr:col>
      <xdr:colOff>38100</xdr:colOff>
      <xdr:row>34</xdr:row>
      <xdr:rowOff>16111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74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32638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519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44813</xdr:rowOff>
    </xdr:from>
    <xdr:to>
      <xdr:col>15</xdr:col>
      <xdr:colOff>101600</xdr:colOff>
      <xdr:row>33</xdr:row>
      <xdr:rowOff>146413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70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162940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477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32077</xdr:rowOff>
    </xdr:from>
    <xdr:to>
      <xdr:col>10</xdr:col>
      <xdr:colOff>165100</xdr:colOff>
      <xdr:row>33</xdr:row>
      <xdr:rowOff>133677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689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150204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465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50691</xdr:rowOff>
    </xdr:from>
    <xdr:to>
      <xdr:col>6</xdr:col>
      <xdr:colOff>38100</xdr:colOff>
      <xdr:row>33</xdr:row>
      <xdr:rowOff>152291</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708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168818</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483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79156</xdr:rowOff>
    </xdr:from>
    <xdr:to>
      <xdr:col>24</xdr:col>
      <xdr:colOff>62865</xdr:colOff>
      <xdr:row>58</xdr:row>
      <xdr:rowOff>41868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51656"/>
          <a:ext cx="1270" cy="133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45695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41868</xdr:rowOff>
    </xdr:from>
    <xdr:to>
      <xdr:col>24</xdr:col>
      <xdr:colOff>152400</xdr:colOff>
      <xdr:row>58</xdr:row>
      <xdr:rowOff>41868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8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25833</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2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79156</xdr:rowOff>
    </xdr:from>
    <xdr:to>
      <xdr:col>24</xdr:col>
      <xdr:colOff>152400</xdr:colOff>
      <xdr:row>50</xdr:row>
      <xdr:rowOff>79156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5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163737</xdr:rowOff>
    </xdr:from>
    <xdr:to>
      <xdr:col>24</xdr:col>
      <xdr:colOff>63500</xdr:colOff>
      <xdr:row>57</xdr:row>
      <xdr:rowOff>24824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64937"/>
          <a:ext cx="838200" cy="32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9036</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1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30609</xdr:rowOff>
    </xdr:from>
    <xdr:to>
      <xdr:col>24</xdr:col>
      <xdr:colOff>114300</xdr:colOff>
      <xdr:row>57</xdr:row>
      <xdr:rowOff>132209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0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24824</xdr:rowOff>
    </xdr:from>
    <xdr:to>
      <xdr:col>19</xdr:col>
      <xdr:colOff>177800</xdr:colOff>
      <xdr:row>57</xdr:row>
      <xdr:rowOff>145083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97474"/>
          <a:ext cx="889000" cy="120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31373</xdr:rowOff>
    </xdr:from>
    <xdr:to>
      <xdr:col>20</xdr:col>
      <xdr:colOff>38100</xdr:colOff>
      <xdr:row>57</xdr:row>
      <xdr:rowOff>132973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124100</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896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101329</xdr:rowOff>
    </xdr:from>
    <xdr:to>
      <xdr:col>15</xdr:col>
      <xdr:colOff>50800</xdr:colOff>
      <xdr:row>57</xdr:row>
      <xdr:rowOff>145083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73979"/>
          <a:ext cx="889000" cy="43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58693</xdr:rowOff>
    </xdr:from>
    <xdr:to>
      <xdr:col>15</xdr:col>
      <xdr:colOff>101600</xdr:colOff>
      <xdr:row>57</xdr:row>
      <xdr:rowOff>160293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5370</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0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118479</xdr:rowOff>
    </xdr:from>
    <xdr:to>
      <xdr:col>10</xdr:col>
      <xdr:colOff>114300</xdr:colOff>
      <xdr:row>57</xdr:row>
      <xdr:rowOff>101329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19679"/>
          <a:ext cx="889000" cy="15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65846</xdr:rowOff>
    </xdr:from>
    <xdr:to>
      <xdr:col>10</xdr:col>
      <xdr:colOff>165100</xdr:colOff>
      <xdr:row>57</xdr:row>
      <xdr:rowOff>167446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158573</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3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49899</xdr:rowOff>
    </xdr:from>
    <xdr:to>
      <xdr:col>6</xdr:col>
      <xdr:colOff>38100</xdr:colOff>
      <xdr:row>56</xdr:row>
      <xdr:rowOff>151499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168026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2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112937</xdr:rowOff>
    </xdr:from>
    <xdr:to>
      <xdr:col>24</xdr:col>
      <xdr:colOff>114300</xdr:colOff>
      <xdr:row>57</xdr:row>
      <xdr:rowOff>43087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1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135814</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6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145474</xdr:rowOff>
    </xdr:from>
    <xdr:to>
      <xdr:col>20</xdr:col>
      <xdr:colOff>38100</xdr:colOff>
      <xdr:row>57</xdr:row>
      <xdr:rowOff>75624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46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92151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521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94283</xdr:rowOff>
    </xdr:from>
    <xdr:to>
      <xdr:col>15</xdr:col>
      <xdr:colOff>101600</xdr:colOff>
      <xdr:row>58</xdr:row>
      <xdr:rowOff>24433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66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15560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59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50529</xdr:rowOff>
    </xdr:from>
    <xdr:to>
      <xdr:col>10</xdr:col>
      <xdr:colOff>165100</xdr:colOff>
      <xdr:row>57</xdr:row>
      <xdr:rowOff>152129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23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168656</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598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67679</xdr:rowOff>
    </xdr:from>
    <xdr:to>
      <xdr:col>6</xdr:col>
      <xdr:colOff>38100</xdr:colOff>
      <xdr:row>56</xdr:row>
      <xdr:rowOff>169279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6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160406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761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46496</xdr:rowOff>
    </xdr:from>
    <xdr:to>
      <xdr:col>24</xdr:col>
      <xdr:colOff>62865</xdr:colOff>
      <xdr:row>78</xdr:row>
      <xdr:rowOff>8516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9446"/>
          <a:ext cx="1270" cy="1162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12343</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38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8516</xdr:rowOff>
    </xdr:from>
    <xdr:to>
      <xdr:col>24</xdr:col>
      <xdr:colOff>152400</xdr:colOff>
      <xdr:row>78</xdr:row>
      <xdr:rowOff>8516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3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164623</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46496</xdr:rowOff>
    </xdr:from>
    <xdr:to>
      <xdr:col>24</xdr:col>
      <xdr:colOff>152400</xdr:colOff>
      <xdr:row>71</xdr:row>
      <xdr:rowOff>46496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9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105617</xdr:rowOff>
    </xdr:from>
    <xdr:to>
      <xdr:col>24</xdr:col>
      <xdr:colOff>63500</xdr:colOff>
      <xdr:row>76</xdr:row>
      <xdr:rowOff>168036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3797300" y="12964367"/>
          <a:ext cx="838200" cy="23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85020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437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62143</xdr:rowOff>
    </xdr:from>
    <xdr:to>
      <xdr:col>24</xdr:col>
      <xdr:colOff>114300</xdr:colOff>
      <xdr:row>76</xdr:row>
      <xdr:rowOff>163743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9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105617</xdr:rowOff>
    </xdr:from>
    <xdr:to>
      <xdr:col>19</xdr:col>
      <xdr:colOff>177800</xdr:colOff>
      <xdr:row>77</xdr:row>
      <xdr:rowOff>109187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964367"/>
          <a:ext cx="889000" cy="346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12340</xdr:rowOff>
    </xdr:from>
    <xdr:to>
      <xdr:col>20</xdr:col>
      <xdr:colOff>38100</xdr:colOff>
      <xdr:row>77</xdr:row>
      <xdr:rowOff>113940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1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105067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0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79719</xdr:rowOff>
    </xdr:from>
    <xdr:to>
      <xdr:col>15</xdr:col>
      <xdr:colOff>50800</xdr:colOff>
      <xdr:row>77</xdr:row>
      <xdr:rowOff>109187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81369"/>
          <a:ext cx="889000" cy="29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95345</xdr:rowOff>
    </xdr:from>
    <xdr:to>
      <xdr:col>15</xdr:col>
      <xdr:colOff>101600</xdr:colOff>
      <xdr:row>78</xdr:row>
      <xdr:rowOff>25495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16622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89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79719</xdr:rowOff>
    </xdr:from>
    <xdr:to>
      <xdr:col>10</xdr:col>
      <xdr:colOff>114300</xdr:colOff>
      <xdr:row>78</xdr:row>
      <xdr:rowOff>100882</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81369"/>
          <a:ext cx="889000" cy="19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153453</xdr:rowOff>
    </xdr:from>
    <xdr:to>
      <xdr:col>10</xdr:col>
      <xdr:colOff>165100</xdr:colOff>
      <xdr:row>77</xdr:row>
      <xdr:rowOff>83603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18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100130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5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76643</xdr:rowOff>
    </xdr:from>
    <xdr:to>
      <xdr:col>6</xdr:col>
      <xdr:colOff>38100</xdr:colOff>
      <xdr:row>79</xdr:row>
      <xdr:rowOff>6793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44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169370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542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117236</xdr:rowOff>
    </xdr:from>
    <xdr:to>
      <xdr:col>24</xdr:col>
      <xdr:colOff>114300</xdr:colOff>
      <xdr:row>77</xdr:row>
      <xdr:rowOff>47386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4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95663</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25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54817</xdr:rowOff>
    </xdr:from>
    <xdr:to>
      <xdr:col>20</xdr:col>
      <xdr:colOff>38100</xdr:colOff>
      <xdr:row>75</xdr:row>
      <xdr:rowOff>156417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913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1494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688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58387</xdr:rowOff>
    </xdr:from>
    <xdr:to>
      <xdr:col>15</xdr:col>
      <xdr:colOff>101600</xdr:colOff>
      <xdr:row>77</xdr:row>
      <xdr:rowOff>159987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6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5064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035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28919</xdr:rowOff>
    </xdr:from>
    <xdr:to>
      <xdr:col>10</xdr:col>
      <xdr:colOff>165100</xdr:colOff>
      <xdr:row>77</xdr:row>
      <xdr:rowOff>130519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30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121646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23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50082</xdr:rowOff>
    </xdr:from>
    <xdr:to>
      <xdr:col>6</xdr:col>
      <xdr:colOff>38100</xdr:colOff>
      <xdr:row>78</xdr:row>
      <xdr:rowOff>151682</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42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168209</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198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132254</xdr:rowOff>
    </xdr:from>
    <xdr:to>
      <xdr:col>24</xdr:col>
      <xdr:colOff>62865</xdr:colOff>
      <xdr:row>98</xdr:row>
      <xdr:rowOff>124188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562754"/>
          <a:ext cx="1270" cy="136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128015</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93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124188</xdr:rowOff>
    </xdr:from>
    <xdr:to>
      <xdr:col>24</xdr:col>
      <xdr:colOff>152400</xdr:colOff>
      <xdr:row>98</xdr:row>
      <xdr:rowOff>124188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9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78931</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3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132254</xdr:rowOff>
    </xdr:from>
    <xdr:to>
      <xdr:col>24</xdr:col>
      <xdr:colOff>152400</xdr:colOff>
      <xdr:row>90</xdr:row>
      <xdr:rowOff>132254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562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112987</xdr:rowOff>
    </xdr:from>
    <xdr:to>
      <xdr:col>24</xdr:col>
      <xdr:colOff>63500</xdr:colOff>
      <xdr:row>97</xdr:row>
      <xdr:rowOff>124940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743637"/>
          <a:ext cx="838200" cy="11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12597</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300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161170</xdr:rowOff>
    </xdr:from>
    <xdr:to>
      <xdr:col>24</xdr:col>
      <xdr:colOff>114300</xdr:colOff>
      <xdr:row>96</xdr:row>
      <xdr:rowOff>91320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44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114260</xdr:rowOff>
    </xdr:from>
    <xdr:to>
      <xdr:col>19</xdr:col>
      <xdr:colOff>177800</xdr:colOff>
      <xdr:row>97</xdr:row>
      <xdr:rowOff>112987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573460"/>
          <a:ext cx="889000" cy="170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128383</xdr:rowOff>
    </xdr:from>
    <xdr:to>
      <xdr:col>20</xdr:col>
      <xdr:colOff>38100</xdr:colOff>
      <xdr:row>96</xdr:row>
      <xdr:rowOff>58533</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41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75060</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191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114260</xdr:rowOff>
    </xdr:from>
    <xdr:to>
      <xdr:col>15</xdr:col>
      <xdr:colOff>50800</xdr:colOff>
      <xdr:row>96</xdr:row>
      <xdr:rowOff>125985</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573460"/>
          <a:ext cx="889000" cy="11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59182</xdr:rowOff>
    </xdr:from>
    <xdr:to>
      <xdr:col>15</xdr:col>
      <xdr:colOff>101600</xdr:colOff>
      <xdr:row>95</xdr:row>
      <xdr:rowOff>160782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34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5859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122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125985</xdr:rowOff>
    </xdr:from>
    <xdr:to>
      <xdr:col>10</xdr:col>
      <xdr:colOff>114300</xdr:colOff>
      <xdr:row>98</xdr:row>
      <xdr:rowOff>103711</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585185"/>
          <a:ext cx="889000" cy="320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49581</xdr:rowOff>
    </xdr:from>
    <xdr:to>
      <xdr:col>10</xdr:col>
      <xdr:colOff>165100</xdr:colOff>
      <xdr:row>95</xdr:row>
      <xdr:rowOff>151181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33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167708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1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168256</xdr:rowOff>
    </xdr:from>
    <xdr:to>
      <xdr:col>6</xdr:col>
      <xdr:colOff>38100</xdr:colOff>
      <xdr:row>96</xdr:row>
      <xdr:rowOff>98406</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45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114933</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23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74140</xdr:rowOff>
    </xdr:from>
    <xdr:to>
      <xdr:col>24</xdr:col>
      <xdr:colOff>114300</xdr:colOff>
      <xdr:row>98</xdr:row>
      <xdr:rowOff>4290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70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52567</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683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62187</xdr:rowOff>
    </xdr:from>
    <xdr:to>
      <xdr:col>20</xdr:col>
      <xdr:colOff>38100</xdr:colOff>
      <xdr:row>97</xdr:row>
      <xdr:rowOff>163787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69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154914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785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63460</xdr:rowOff>
    </xdr:from>
    <xdr:to>
      <xdr:col>15</xdr:col>
      <xdr:colOff>101600</xdr:colOff>
      <xdr:row>96</xdr:row>
      <xdr:rowOff>165060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52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156187</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615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75185</xdr:rowOff>
    </xdr:from>
    <xdr:to>
      <xdr:col>10</xdr:col>
      <xdr:colOff>165100</xdr:colOff>
      <xdr:row>97</xdr:row>
      <xdr:rowOff>5335</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53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167912</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62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52911</xdr:rowOff>
    </xdr:from>
    <xdr:to>
      <xdr:col>6</xdr:col>
      <xdr:colOff>38100</xdr:colOff>
      <xdr:row>98</xdr:row>
      <xdr:rowOff>154511</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85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145638</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947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43688</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87188"/>
          <a:ext cx="1270" cy="1543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161815</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6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43688</xdr:rowOff>
    </xdr:from>
    <xdr:to>
      <xdr:col>55</xdr:col>
      <xdr:colOff>88900</xdr:colOff>
      <xdr:row>30</xdr:row>
      <xdr:rowOff>43688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8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137033</xdr:rowOff>
    </xdr:from>
    <xdr:to>
      <xdr:col>55</xdr:col>
      <xdr:colOff>0</xdr:colOff>
      <xdr:row>36</xdr:row>
      <xdr:rowOff>145796</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309233"/>
          <a:ext cx="8382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30370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740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51943</xdr:rowOff>
    </xdr:from>
    <xdr:to>
      <xdr:col>55</xdr:col>
      <xdr:colOff>50800</xdr:colOff>
      <xdr:row>37</xdr:row>
      <xdr:rowOff>153543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145796</xdr:rowOff>
    </xdr:from>
    <xdr:to>
      <xdr:col>50</xdr:col>
      <xdr:colOff>114300</xdr:colOff>
      <xdr:row>36</xdr:row>
      <xdr:rowOff>166751</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317996"/>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71374</xdr:rowOff>
    </xdr:from>
    <xdr:to>
      <xdr:col>50</xdr:col>
      <xdr:colOff>165100</xdr:colOff>
      <xdr:row>38</xdr:row>
      <xdr:rowOff>1524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164101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077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53594</xdr:rowOff>
    </xdr:from>
    <xdr:to>
      <xdr:col>45</xdr:col>
      <xdr:colOff>177800</xdr:colOff>
      <xdr:row>36</xdr:row>
      <xdr:rowOff>166751</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225794"/>
          <a:ext cx="889000" cy="113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152671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496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53594</xdr:rowOff>
    </xdr:from>
    <xdr:to>
      <xdr:col>41</xdr:col>
      <xdr:colOff>50800</xdr:colOff>
      <xdr:row>36</xdr:row>
      <xdr:rowOff>136652</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225794"/>
          <a:ext cx="889000" cy="83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65659</xdr:rowOff>
    </xdr:from>
    <xdr:to>
      <xdr:col>41</xdr:col>
      <xdr:colOff>101600</xdr:colOff>
      <xdr:row>37</xdr:row>
      <xdr:rowOff>167260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158386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20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68326</xdr:rowOff>
    </xdr:from>
    <xdr:to>
      <xdr:col>36</xdr:col>
      <xdr:colOff>165100</xdr:colOff>
      <xdr:row>37</xdr:row>
      <xdr:rowOff>169926</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161053</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86233</xdr:rowOff>
    </xdr:from>
    <xdr:to>
      <xdr:col>55</xdr:col>
      <xdr:colOff>50800</xdr:colOff>
      <xdr:row>37</xdr:row>
      <xdr:rowOff>16383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258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109110</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109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94996</xdr:rowOff>
    </xdr:from>
    <xdr:to>
      <xdr:col>50</xdr:col>
      <xdr:colOff>165100</xdr:colOff>
      <xdr:row>37</xdr:row>
      <xdr:rowOff>25146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26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41673</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6042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115951</xdr:rowOff>
    </xdr:from>
    <xdr:to>
      <xdr:col>46</xdr:col>
      <xdr:colOff>38100</xdr:colOff>
      <xdr:row>37</xdr:row>
      <xdr:rowOff>46101</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28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62628</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6063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2794</xdr:rowOff>
    </xdr:from>
    <xdr:to>
      <xdr:col>41</xdr:col>
      <xdr:colOff>101600</xdr:colOff>
      <xdr:row>36</xdr:row>
      <xdr:rowOff>104394</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174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120921</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5950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85852</xdr:rowOff>
    </xdr:from>
    <xdr:to>
      <xdr:col>36</xdr:col>
      <xdr:colOff>165100</xdr:colOff>
      <xdr:row>37</xdr:row>
      <xdr:rowOff>16002</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25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32529</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6033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6959</xdr:rowOff>
    </xdr:from>
    <xdr:to>
      <xdr:col>54</xdr:col>
      <xdr:colOff>189865</xdr:colOff>
      <xdr:row>59</xdr:row>
      <xdr:rowOff>82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50909"/>
          <a:ext cx="1270" cy="136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3909</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1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82</xdr:rowOff>
    </xdr:from>
    <xdr:to>
      <xdr:col>55</xdr:col>
      <xdr:colOff>88900</xdr:colOff>
      <xdr:row>59</xdr:row>
      <xdr:rowOff>82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5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125086</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6959</xdr:rowOff>
    </xdr:from>
    <xdr:to>
      <xdr:col>55</xdr:col>
      <xdr:colOff>88900</xdr:colOff>
      <xdr:row>51</xdr:row>
      <xdr:rowOff>6959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6959</xdr:rowOff>
    </xdr:from>
    <xdr:to>
      <xdr:col>55</xdr:col>
      <xdr:colOff>0</xdr:colOff>
      <xdr:row>54</xdr:row>
      <xdr:rowOff>11150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8750909"/>
          <a:ext cx="838200" cy="518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147585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748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169158</xdr:rowOff>
    </xdr:from>
    <xdr:to>
      <xdr:col>55</xdr:col>
      <xdr:colOff>50800</xdr:colOff>
      <xdr:row>57</xdr:row>
      <xdr:rowOff>99308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7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59175</xdr:rowOff>
    </xdr:from>
    <xdr:to>
      <xdr:col>50</xdr:col>
      <xdr:colOff>114300</xdr:colOff>
      <xdr:row>54</xdr:row>
      <xdr:rowOff>11150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8803125"/>
          <a:ext cx="889000" cy="466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145250</xdr:rowOff>
    </xdr:from>
    <xdr:to>
      <xdr:col>50</xdr:col>
      <xdr:colOff>165100</xdr:colOff>
      <xdr:row>57</xdr:row>
      <xdr:rowOff>75400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74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66527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83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59175</xdr:rowOff>
    </xdr:from>
    <xdr:to>
      <xdr:col>45</xdr:col>
      <xdr:colOff>177800</xdr:colOff>
      <xdr:row>53</xdr:row>
      <xdr:rowOff>143987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8803125"/>
          <a:ext cx="889000" cy="427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155689</xdr:rowOff>
    </xdr:from>
    <xdr:to>
      <xdr:col>46</xdr:col>
      <xdr:colOff>38100</xdr:colOff>
      <xdr:row>57</xdr:row>
      <xdr:rowOff>85839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76966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84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143987</xdr:rowOff>
    </xdr:from>
    <xdr:to>
      <xdr:col>41</xdr:col>
      <xdr:colOff>50800</xdr:colOff>
      <xdr:row>55</xdr:row>
      <xdr:rowOff>114611</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230837"/>
          <a:ext cx="889000" cy="313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159556</xdr:rowOff>
    </xdr:from>
    <xdr:to>
      <xdr:col>41</xdr:col>
      <xdr:colOff>101600</xdr:colOff>
      <xdr:row>57</xdr:row>
      <xdr:rowOff>89706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80833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5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24302</xdr:rowOff>
    </xdr:from>
    <xdr:to>
      <xdr:col>36</xdr:col>
      <xdr:colOff>165100</xdr:colOff>
      <xdr:row>57</xdr:row>
      <xdr:rowOff>125902</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117029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89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50</xdr:row>
      <xdr:rowOff>127609</xdr:rowOff>
    </xdr:from>
    <xdr:to>
      <xdr:col>55</xdr:col>
      <xdr:colOff>50800</xdr:colOff>
      <xdr:row>51</xdr:row>
      <xdr:rowOff>57759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870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80636</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8653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131800</xdr:rowOff>
    </xdr:from>
    <xdr:to>
      <xdr:col>50</xdr:col>
      <xdr:colOff>165100</xdr:colOff>
      <xdr:row>54</xdr:row>
      <xdr:rowOff>61950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21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78477</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8993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51</xdr:row>
      <xdr:rowOff>8375</xdr:rowOff>
    </xdr:from>
    <xdr:to>
      <xdr:col>46</xdr:col>
      <xdr:colOff>38100</xdr:colOff>
      <xdr:row>51</xdr:row>
      <xdr:rowOff>109975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875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49</xdr:row>
      <xdr:rowOff>126502</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8527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93187</xdr:rowOff>
    </xdr:from>
    <xdr:to>
      <xdr:col>41</xdr:col>
      <xdr:colOff>101600</xdr:colOff>
      <xdr:row>54</xdr:row>
      <xdr:rowOff>23337</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18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39864</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8955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63811</xdr:rowOff>
    </xdr:from>
    <xdr:to>
      <xdr:col>36</xdr:col>
      <xdr:colOff>165100</xdr:colOff>
      <xdr:row>55</xdr:row>
      <xdr:rowOff>165411</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49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10488</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26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91603</xdr:rowOff>
    </xdr:from>
    <xdr:to>
      <xdr:col>54</xdr:col>
      <xdr:colOff>189865</xdr:colOff>
      <xdr:row>78</xdr:row>
      <xdr:rowOff>126944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264553"/>
          <a:ext cx="1270" cy="123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130771</xdr:rowOff>
    </xdr:from>
    <xdr:ext cx="378565"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03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126944</xdr:rowOff>
    </xdr:from>
    <xdr:to>
      <xdr:col>55</xdr:col>
      <xdr:colOff>88900</xdr:colOff>
      <xdr:row>78</xdr:row>
      <xdr:rowOff>126944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0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38280</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3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91603</xdr:rowOff>
    </xdr:from>
    <xdr:to>
      <xdr:col>55</xdr:col>
      <xdr:colOff>88900</xdr:colOff>
      <xdr:row>71</xdr:row>
      <xdr:rowOff>91603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264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66182</xdr:rowOff>
    </xdr:from>
    <xdr:to>
      <xdr:col>55</xdr:col>
      <xdr:colOff>0</xdr:colOff>
      <xdr:row>74</xdr:row>
      <xdr:rowOff>117640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2753482"/>
          <a:ext cx="838200" cy="51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91124</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21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112697</xdr:rowOff>
    </xdr:from>
    <xdr:to>
      <xdr:col>55</xdr:col>
      <xdr:colOff>50800</xdr:colOff>
      <xdr:row>77</xdr:row>
      <xdr:rowOff>42847</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4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114463</xdr:rowOff>
    </xdr:from>
    <xdr:to>
      <xdr:col>50</xdr:col>
      <xdr:colOff>114300</xdr:colOff>
      <xdr:row>74</xdr:row>
      <xdr:rowOff>117640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2801763"/>
          <a:ext cx="889000" cy="3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67915</xdr:rowOff>
    </xdr:from>
    <xdr:to>
      <xdr:col>50</xdr:col>
      <xdr:colOff>165100</xdr:colOff>
      <xdr:row>76</xdr:row>
      <xdr:rowOff>169515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9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160642</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190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102736</xdr:rowOff>
    </xdr:from>
    <xdr:to>
      <xdr:col>45</xdr:col>
      <xdr:colOff>177800</xdr:colOff>
      <xdr:row>74</xdr:row>
      <xdr:rowOff>114463</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2790036"/>
          <a:ext cx="889000" cy="1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90021</xdr:rowOff>
    </xdr:from>
    <xdr:to>
      <xdr:col>46</xdr:col>
      <xdr:colOff>38100</xdr:colOff>
      <xdr:row>77</xdr:row>
      <xdr:rowOff>20171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12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11298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212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102736</xdr:rowOff>
    </xdr:from>
    <xdr:to>
      <xdr:col>41</xdr:col>
      <xdr:colOff>50800</xdr:colOff>
      <xdr:row>74</xdr:row>
      <xdr:rowOff>144890</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2790036"/>
          <a:ext cx="889000" cy="42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129111</xdr:rowOff>
    </xdr:from>
    <xdr:to>
      <xdr:col>41</xdr:col>
      <xdr:colOff>101600</xdr:colOff>
      <xdr:row>77</xdr:row>
      <xdr:rowOff>59261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5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50388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25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125544</xdr:rowOff>
    </xdr:from>
    <xdr:to>
      <xdr:col>36</xdr:col>
      <xdr:colOff>165100</xdr:colOff>
      <xdr:row>77</xdr:row>
      <xdr:rowOff>55694</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55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46821</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24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15382</xdr:rowOff>
    </xdr:from>
    <xdr:to>
      <xdr:col>55</xdr:col>
      <xdr:colOff>50800</xdr:colOff>
      <xdr:row>74</xdr:row>
      <xdr:rowOff>116982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270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38259</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554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66840</xdr:rowOff>
    </xdr:from>
    <xdr:to>
      <xdr:col>50</xdr:col>
      <xdr:colOff>165100</xdr:colOff>
      <xdr:row>74</xdr:row>
      <xdr:rowOff>168440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7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13517</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529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63663</xdr:rowOff>
    </xdr:from>
    <xdr:to>
      <xdr:col>46</xdr:col>
      <xdr:colOff>38100</xdr:colOff>
      <xdr:row>74</xdr:row>
      <xdr:rowOff>165263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75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10340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526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51936</xdr:rowOff>
    </xdr:from>
    <xdr:to>
      <xdr:col>41</xdr:col>
      <xdr:colOff>101600</xdr:colOff>
      <xdr:row>74</xdr:row>
      <xdr:rowOff>153536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73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170063</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514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94090</xdr:rowOff>
    </xdr:from>
    <xdr:to>
      <xdr:col>36</xdr:col>
      <xdr:colOff>165100</xdr:colOff>
      <xdr:row>75</xdr:row>
      <xdr:rowOff>24240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78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40767</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55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134195</xdr:rowOff>
    </xdr:from>
    <xdr:to>
      <xdr:col>54</xdr:col>
      <xdr:colOff>189865</xdr:colOff>
      <xdr:row>99</xdr:row>
      <xdr:rowOff>2750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564695"/>
          <a:ext cx="127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6577</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9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2750</xdr:rowOff>
    </xdr:from>
    <xdr:to>
      <xdr:col>55</xdr:col>
      <xdr:colOff>88900</xdr:colOff>
      <xdr:row>99</xdr:row>
      <xdr:rowOff>2750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97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80872</xdr:rowOff>
    </xdr:from>
    <xdr:ext cx="534377"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33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134195</xdr:rowOff>
    </xdr:from>
    <xdr:to>
      <xdr:col>55</xdr:col>
      <xdr:colOff>88900</xdr:colOff>
      <xdr:row>90</xdr:row>
      <xdr:rowOff>134195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56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120365</xdr:rowOff>
    </xdr:from>
    <xdr:to>
      <xdr:col>55</xdr:col>
      <xdr:colOff>0</xdr:colOff>
      <xdr:row>96</xdr:row>
      <xdr:rowOff>35153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408115"/>
          <a:ext cx="838200" cy="86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154348</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42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4471</xdr:rowOff>
    </xdr:from>
    <xdr:to>
      <xdr:col>55</xdr:col>
      <xdr:colOff>50800</xdr:colOff>
      <xdr:row>96</xdr:row>
      <xdr:rowOff>106071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6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35153</xdr:rowOff>
    </xdr:from>
    <xdr:to>
      <xdr:col>50</xdr:col>
      <xdr:colOff>114300</xdr:colOff>
      <xdr:row>96</xdr:row>
      <xdr:rowOff>38069</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494353"/>
          <a:ext cx="889000" cy="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61621</xdr:rowOff>
    </xdr:from>
    <xdr:to>
      <xdr:col>50</xdr:col>
      <xdr:colOff>165100</xdr:colOff>
      <xdr:row>96</xdr:row>
      <xdr:rowOff>163221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5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154348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61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124974</xdr:rowOff>
    </xdr:from>
    <xdr:to>
      <xdr:col>45</xdr:col>
      <xdr:colOff>177800</xdr:colOff>
      <xdr:row>96</xdr:row>
      <xdr:rowOff>38069</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241274"/>
          <a:ext cx="889000" cy="255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85510</xdr:rowOff>
    </xdr:from>
    <xdr:to>
      <xdr:col>46</xdr:col>
      <xdr:colOff>38100</xdr:colOff>
      <xdr:row>97</xdr:row>
      <xdr:rowOff>15660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6787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637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124974</xdr:rowOff>
    </xdr:from>
    <xdr:to>
      <xdr:col>41</xdr:col>
      <xdr:colOff>50800</xdr:colOff>
      <xdr:row>95</xdr:row>
      <xdr:rowOff>20676</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241274"/>
          <a:ext cx="889000" cy="67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81851</xdr:rowOff>
    </xdr:from>
    <xdr:to>
      <xdr:col>41</xdr:col>
      <xdr:colOff>101600</xdr:colOff>
      <xdr:row>97</xdr:row>
      <xdr:rowOff>12001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3128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633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94959</xdr:rowOff>
    </xdr:from>
    <xdr:to>
      <xdr:col>36</xdr:col>
      <xdr:colOff>165100</xdr:colOff>
      <xdr:row>97</xdr:row>
      <xdr:rowOff>25109</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16236</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69565</xdr:rowOff>
    </xdr:from>
    <xdr:to>
      <xdr:col>55</xdr:col>
      <xdr:colOff>50800</xdr:colOff>
      <xdr:row>95</xdr:row>
      <xdr:rowOff>171165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35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92442</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208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155803</xdr:rowOff>
    </xdr:from>
    <xdr:to>
      <xdr:col>50</xdr:col>
      <xdr:colOff>165100</xdr:colOff>
      <xdr:row>96</xdr:row>
      <xdr:rowOff>85953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44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102480</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218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158719</xdr:rowOff>
    </xdr:from>
    <xdr:to>
      <xdr:col>46</xdr:col>
      <xdr:colOff>38100</xdr:colOff>
      <xdr:row>96</xdr:row>
      <xdr:rowOff>88869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44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105396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22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74174</xdr:rowOff>
    </xdr:from>
    <xdr:to>
      <xdr:col>41</xdr:col>
      <xdr:colOff>101600</xdr:colOff>
      <xdr:row>95</xdr:row>
      <xdr:rowOff>4324</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190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20851</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5965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141326</xdr:rowOff>
    </xdr:from>
    <xdr:to>
      <xdr:col>36</xdr:col>
      <xdr:colOff>165100</xdr:colOff>
      <xdr:row>95</xdr:row>
      <xdr:rowOff>71476</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25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88003</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032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26391</xdr:rowOff>
    </xdr:from>
    <xdr:to>
      <xdr:col>85</xdr:col>
      <xdr:colOff>126364</xdr:colOff>
      <xdr:row>38</xdr:row>
      <xdr:rowOff>89179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341341"/>
          <a:ext cx="1269" cy="126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93006</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60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89179</xdr:rowOff>
    </xdr:from>
    <xdr:to>
      <xdr:col>86</xdr:col>
      <xdr:colOff>25400</xdr:colOff>
      <xdr:row>38</xdr:row>
      <xdr:rowOff>89179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604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144518</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11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26391</xdr:rowOff>
    </xdr:from>
    <xdr:to>
      <xdr:col>86</xdr:col>
      <xdr:colOff>25400</xdr:colOff>
      <xdr:row>31</xdr:row>
      <xdr:rowOff>26391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341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31915</xdr:rowOff>
    </xdr:from>
    <xdr:to>
      <xdr:col>85</xdr:col>
      <xdr:colOff>127000</xdr:colOff>
      <xdr:row>37</xdr:row>
      <xdr:rowOff>108534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6375565"/>
          <a:ext cx="838200" cy="76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150309</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322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xdr:rowOff>
    </xdr:from>
    <xdr:to>
      <xdr:col>85</xdr:col>
      <xdr:colOff>177800</xdr:colOff>
      <xdr:row>37</xdr:row>
      <xdr:rowOff>102032</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3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108534</xdr:rowOff>
    </xdr:from>
    <xdr:to>
      <xdr:col>81</xdr:col>
      <xdr:colOff>50800</xdr:colOff>
      <xdr:row>38</xdr:row>
      <xdr:rowOff>1474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4592300" y="6452184"/>
          <a:ext cx="889000" cy="64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155766</xdr:rowOff>
    </xdr:from>
    <xdr:to>
      <xdr:col>81</xdr:col>
      <xdr:colOff>101600</xdr:colOff>
      <xdr:row>37</xdr:row>
      <xdr:rowOff>85916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2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102443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10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82131</xdr:rowOff>
    </xdr:from>
    <xdr:to>
      <xdr:col>76</xdr:col>
      <xdr:colOff>114300</xdr:colOff>
      <xdr:row>38</xdr:row>
      <xdr:rowOff>1474</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3703300" y="6425781"/>
          <a:ext cx="889000" cy="90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161747</xdr:rowOff>
    </xdr:from>
    <xdr:to>
      <xdr:col>76</xdr:col>
      <xdr:colOff>165100</xdr:colOff>
      <xdr:row>37</xdr:row>
      <xdr:rowOff>91897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3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108424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10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82131</xdr:rowOff>
    </xdr:from>
    <xdr:to>
      <xdr:col>71</xdr:col>
      <xdr:colOff>177800</xdr:colOff>
      <xdr:row>38</xdr:row>
      <xdr:rowOff>22809</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2814300" y="6425781"/>
          <a:ext cx="889000" cy="11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xdr:rowOff>
    </xdr:from>
    <xdr:to>
      <xdr:col>72</xdr:col>
      <xdr:colOff>38100</xdr:colOff>
      <xdr:row>37</xdr:row>
      <xdr:rowOff>103632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120159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12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113970</xdr:rowOff>
    </xdr:from>
    <xdr:to>
      <xdr:col>67</xdr:col>
      <xdr:colOff>101600</xdr:colOff>
      <xdr:row>37</xdr:row>
      <xdr:rowOff>44120</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60647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06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152565</xdr:rowOff>
    </xdr:from>
    <xdr:to>
      <xdr:col>85</xdr:col>
      <xdr:colOff>177800</xdr:colOff>
      <xdr:row>37</xdr:row>
      <xdr:rowOff>82715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32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3992</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176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57734</xdr:rowOff>
    </xdr:from>
    <xdr:to>
      <xdr:col>81</xdr:col>
      <xdr:colOff>101600</xdr:colOff>
      <xdr:row>37</xdr:row>
      <xdr:rowOff>159334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40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150461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6494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122123</xdr:rowOff>
    </xdr:from>
    <xdr:to>
      <xdr:col>76</xdr:col>
      <xdr:colOff>165100</xdr:colOff>
      <xdr:row>38</xdr:row>
      <xdr:rowOff>52273</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465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43401</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6558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31331</xdr:rowOff>
    </xdr:from>
    <xdr:to>
      <xdr:col>72</xdr:col>
      <xdr:colOff>38100</xdr:colOff>
      <xdr:row>37</xdr:row>
      <xdr:rowOff>132931</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37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124058</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6467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143459</xdr:rowOff>
    </xdr:from>
    <xdr:to>
      <xdr:col>67</xdr:col>
      <xdr:colOff>101600</xdr:colOff>
      <xdr:row>38</xdr:row>
      <xdr:rowOff>73609</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487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64736</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6579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33542</xdr:rowOff>
    </xdr:from>
    <xdr:to>
      <xdr:col>85</xdr:col>
      <xdr:colOff>126364</xdr:colOff>
      <xdr:row>59</xdr:row>
      <xdr:rowOff>17235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7492"/>
          <a:ext cx="1269" cy="135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21062</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17235</xdr:rowOff>
    </xdr:from>
    <xdr:to>
      <xdr:col>86</xdr:col>
      <xdr:colOff>25400</xdr:colOff>
      <xdr:row>59</xdr:row>
      <xdr:rowOff>17235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13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151669</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162,002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33542</xdr:rowOff>
    </xdr:from>
    <xdr:to>
      <xdr:col>86</xdr:col>
      <xdr:colOff>25400</xdr:colOff>
      <xdr:row>51</xdr:row>
      <xdr:rowOff>33542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164030</xdr:rowOff>
    </xdr:from>
    <xdr:to>
      <xdr:col>85</xdr:col>
      <xdr:colOff>127000</xdr:colOff>
      <xdr:row>59</xdr:row>
      <xdr:rowOff>9169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10108130"/>
          <a:ext cx="838200" cy="16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82190</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683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59313</xdr:rowOff>
    </xdr:from>
    <xdr:to>
      <xdr:col>85</xdr:col>
      <xdr:colOff>177800</xdr:colOff>
      <xdr:row>57</xdr:row>
      <xdr:rowOff>160913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83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9169</xdr:rowOff>
    </xdr:from>
    <xdr:to>
      <xdr:col>81</xdr:col>
      <xdr:colOff>50800</xdr:colOff>
      <xdr:row>59</xdr:row>
      <xdr:rowOff>44124</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10124719"/>
          <a:ext cx="889000" cy="34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62436</xdr:rowOff>
    </xdr:from>
    <xdr:to>
      <xdr:col>81</xdr:col>
      <xdr:colOff>101600</xdr:colOff>
      <xdr:row>57</xdr:row>
      <xdr:rowOff>164036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83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9113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1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51264</xdr:rowOff>
    </xdr:from>
    <xdr:to>
      <xdr:col>76</xdr:col>
      <xdr:colOff>114300</xdr:colOff>
      <xdr:row>59</xdr:row>
      <xdr:rowOff>44124</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823914"/>
          <a:ext cx="889000" cy="33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140291</xdr:rowOff>
    </xdr:from>
    <xdr:to>
      <xdr:col>76</xdr:col>
      <xdr:colOff>165100</xdr:colOff>
      <xdr:row>58</xdr:row>
      <xdr:rowOff>70441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9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86968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8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51264</xdr:rowOff>
    </xdr:from>
    <xdr:to>
      <xdr:col>71</xdr:col>
      <xdr:colOff>177800</xdr:colOff>
      <xdr:row>57</xdr:row>
      <xdr:rowOff>63914</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823914"/>
          <a:ext cx="889000" cy="12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114329</xdr:rowOff>
    </xdr:from>
    <xdr:to>
      <xdr:col>72</xdr:col>
      <xdr:colOff>38100</xdr:colOff>
      <xdr:row>58</xdr:row>
      <xdr:rowOff>44479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8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35606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97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103661</xdr:rowOff>
    </xdr:from>
    <xdr:to>
      <xdr:col>67</xdr:col>
      <xdr:colOff>101600</xdr:colOff>
      <xdr:row>58</xdr:row>
      <xdr:rowOff>33811</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87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24938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96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113230</xdr:rowOff>
    </xdr:from>
    <xdr:to>
      <xdr:col>85</xdr:col>
      <xdr:colOff>177800</xdr:colOff>
      <xdr:row>59</xdr:row>
      <xdr:rowOff>43380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1005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28157</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97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129819</xdr:rowOff>
    </xdr:from>
    <xdr:to>
      <xdr:col>81</xdr:col>
      <xdr:colOff>101600</xdr:colOff>
      <xdr:row>59</xdr:row>
      <xdr:rowOff>59969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1007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51096</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1016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164774</xdr:rowOff>
    </xdr:from>
    <xdr:to>
      <xdr:col>76</xdr:col>
      <xdr:colOff>165100</xdr:colOff>
      <xdr:row>59</xdr:row>
      <xdr:rowOff>94924</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10108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86051</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1020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464</xdr:rowOff>
    </xdr:from>
    <xdr:to>
      <xdr:col>72</xdr:col>
      <xdr:colOff>38100</xdr:colOff>
      <xdr:row>57</xdr:row>
      <xdr:rowOff>102064</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77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118591</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54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13114</xdr:rowOff>
    </xdr:from>
    <xdr:to>
      <xdr:col>67</xdr:col>
      <xdr:colOff>101600</xdr:colOff>
      <xdr:row>57</xdr:row>
      <xdr:rowOff>114714</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78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131241</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560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38169</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211119"/>
          <a:ext cx="1269" cy="1432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114840</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59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156296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43,859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38169</xdr:rowOff>
    </xdr:from>
    <xdr:to>
      <xdr:col>86</xdr:col>
      <xdr:colOff>25400</xdr:colOff>
      <xdr:row>71</xdr:row>
      <xdr:rowOff>38169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211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93458</xdr:rowOff>
    </xdr:from>
    <xdr:to>
      <xdr:col>85</xdr:col>
      <xdr:colOff>127000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38008"/>
          <a:ext cx="838200" cy="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32289</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05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9412</xdr:rowOff>
    </xdr:from>
    <xdr:to>
      <xdr:col>85</xdr:col>
      <xdr:colOff>177800</xdr:colOff>
      <xdr:row>79</xdr:row>
      <xdr:rowOff>111012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5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121230</xdr:rowOff>
    </xdr:from>
    <xdr:to>
      <xdr:col>81</xdr:col>
      <xdr:colOff>101600</xdr:colOff>
      <xdr:row>79</xdr:row>
      <xdr:rowOff>51380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67907</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26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98258</xdr:rowOff>
    </xdr:from>
    <xdr:to>
      <xdr:col>76</xdr:col>
      <xdr:colOff>114300</xdr:colOff>
      <xdr:row>79</xdr:row>
      <xdr:rowOff>98879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42808"/>
          <a:ext cx="889000" cy="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132400</xdr:rowOff>
    </xdr:from>
    <xdr:to>
      <xdr:col>76</xdr:col>
      <xdr:colOff>165100</xdr:colOff>
      <xdr:row>79</xdr:row>
      <xdr:rowOff>62550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79077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2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98258</xdr:rowOff>
    </xdr:from>
    <xdr:to>
      <xdr:col>71</xdr:col>
      <xdr:colOff>177800</xdr:colOff>
      <xdr:row>79</xdr:row>
      <xdr:rowOff>98879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642808"/>
          <a:ext cx="889000" cy="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105719</xdr:rowOff>
    </xdr:from>
    <xdr:to>
      <xdr:col>72</xdr:col>
      <xdr:colOff>38100</xdr:colOff>
      <xdr:row>79</xdr:row>
      <xdr:rowOff>35869</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7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52396</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54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94746</xdr:rowOff>
    </xdr:from>
    <xdr:to>
      <xdr:col>67</xdr:col>
      <xdr:colOff>101600</xdr:colOff>
      <xdr:row>79</xdr:row>
      <xdr:rowOff>24896</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41423</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243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42658</xdr:rowOff>
    </xdr:from>
    <xdr:to>
      <xdr:col>85</xdr:col>
      <xdr:colOff>177800</xdr:colOff>
      <xdr:row>79</xdr:row>
      <xdr:rowOff>144258</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87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159290</xdr:rowOff>
    </xdr:from>
    <xdr:ext cx="378565"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323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47458</xdr:rowOff>
    </xdr:from>
    <xdr:to>
      <xdr:col>72</xdr:col>
      <xdr:colOff>38100</xdr:colOff>
      <xdr:row>79</xdr:row>
      <xdr:rowOff>149058</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140185</xdr:rowOff>
    </xdr:from>
    <xdr:ext cx="313932"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46333" y="136847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24257</xdr:rowOff>
    </xdr:from>
    <xdr:to>
      <xdr:col>85</xdr:col>
      <xdr:colOff>126364</xdr:colOff>
      <xdr:row>97</xdr:row>
      <xdr:rowOff>147434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454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151261</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7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147434</xdr:rowOff>
    </xdr:from>
    <xdr:to>
      <xdr:col>86</xdr:col>
      <xdr:colOff>25400</xdr:colOff>
      <xdr:row>97</xdr:row>
      <xdr:rowOff>147434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77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142384</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2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24257</xdr:rowOff>
    </xdr:from>
    <xdr:to>
      <xdr:col>86</xdr:col>
      <xdr:colOff>25400</xdr:colOff>
      <xdr:row>90</xdr:row>
      <xdr:rowOff>24257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45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105124</xdr:rowOff>
    </xdr:from>
    <xdr:to>
      <xdr:col>85</xdr:col>
      <xdr:colOff>127000</xdr:colOff>
      <xdr:row>91</xdr:row>
      <xdr:rowOff>120135</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5481300" y="15707074"/>
          <a:ext cx="838200" cy="15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13053</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300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34626</xdr:rowOff>
    </xdr:from>
    <xdr:to>
      <xdr:col>85</xdr:col>
      <xdr:colOff>177800</xdr:colOff>
      <xdr:row>95</xdr:row>
      <xdr:rowOff>136226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32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120135</xdr:rowOff>
    </xdr:from>
    <xdr:to>
      <xdr:col>81</xdr:col>
      <xdr:colOff>50800</xdr:colOff>
      <xdr:row>92</xdr:row>
      <xdr:rowOff>4883</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4592300" y="15722085"/>
          <a:ext cx="889000" cy="56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13805</xdr:rowOff>
    </xdr:from>
    <xdr:to>
      <xdr:col>81</xdr:col>
      <xdr:colOff>101600</xdr:colOff>
      <xdr:row>95</xdr:row>
      <xdr:rowOff>115405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3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106532</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39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4883</xdr:rowOff>
    </xdr:from>
    <xdr:to>
      <xdr:col>76</xdr:col>
      <xdr:colOff>114300</xdr:colOff>
      <xdr:row>92</xdr:row>
      <xdr:rowOff>68892</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5778283"/>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1155</xdr:rowOff>
    </xdr:from>
    <xdr:to>
      <xdr:col>76</xdr:col>
      <xdr:colOff>165100</xdr:colOff>
      <xdr:row>95</xdr:row>
      <xdr:rowOff>102755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93882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38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68892</xdr:rowOff>
    </xdr:from>
    <xdr:to>
      <xdr:col>71</xdr:col>
      <xdr:colOff>177800</xdr:colOff>
      <xdr:row>92</xdr:row>
      <xdr:rowOff>147453</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5842292"/>
          <a:ext cx="889000" cy="78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30702</xdr:rowOff>
    </xdr:from>
    <xdr:to>
      <xdr:col>72</xdr:col>
      <xdr:colOff>38100</xdr:colOff>
      <xdr:row>95</xdr:row>
      <xdr:rowOff>132302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123429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41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84710</xdr:rowOff>
    </xdr:from>
    <xdr:to>
      <xdr:col>67</xdr:col>
      <xdr:colOff>101600</xdr:colOff>
      <xdr:row>96</xdr:row>
      <xdr:rowOff>14860</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5987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46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54324</xdr:rowOff>
    </xdr:from>
    <xdr:to>
      <xdr:col>85</xdr:col>
      <xdr:colOff>177800</xdr:colOff>
      <xdr:row>91</xdr:row>
      <xdr:rowOff>155924</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5656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77201</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5507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69335</xdr:rowOff>
    </xdr:from>
    <xdr:to>
      <xdr:col>81</xdr:col>
      <xdr:colOff>101600</xdr:colOff>
      <xdr:row>91</xdr:row>
      <xdr:rowOff>170935</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567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16012</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5446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125533</xdr:rowOff>
    </xdr:from>
    <xdr:to>
      <xdr:col>76</xdr:col>
      <xdr:colOff>165100</xdr:colOff>
      <xdr:row>92</xdr:row>
      <xdr:rowOff>55683</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5727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90</xdr:row>
      <xdr:rowOff>72210</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550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18092</xdr:rowOff>
    </xdr:from>
    <xdr:to>
      <xdr:col>72</xdr:col>
      <xdr:colOff>38100</xdr:colOff>
      <xdr:row>92</xdr:row>
      <xdr:rowOff>119692</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579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136219</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5566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96653</xdr:rowOff>
    </xdr:from>
    <xdr:to>
      <xdr:col>67</xdr:col>
      <xdr:colOff>101600</xdr:colOff>
      <xdr:row>93</xdr:row>
      <xdr:rowOff>26803</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587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43330</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56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40031</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183531"/>
          <a:ext cx="1269" cy="14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161409</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76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158158</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495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40031</xdr:rowOff>
    </xdr:from>
    <xdr:to>
      <xdr:col>116</xdr:col>
      <xdr:colOff>152400</xdr:colOff>
      <xdr:row>30</xdr:row>
      <xdr:rowOff>40031</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183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78858</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225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55982</xdr:rowOff>
    </xdr:from>
    <xdr:to>
      <xdr:col>116</xdr:col>
      <xdr:colOff>114300</xdr:colOff>
      <xdr:row>38</xdr:row>
      <xdr:rowOff>157582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87985</xdr:rowOff>
    </xdr:from>
    <xdr:to>
      <xdr:col>112</xdr:col>
      <xdr:colOff>38100</xdr:colOff>
      <xdr:row>39</xdr:row>
      <xdr:rowOff>18135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34663</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3783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87071</xdr:rowOff>
    </xdr:from>
    <xdr:to>
      <xdr:col>102</xdr:col>
      <xdr:colOff>165100</xdr:colOff>
      <xdr:row>39</xdr:row>
      <xdr:rowOff>17221</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0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33748</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3773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34409</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49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■総務費：役場新庁舎整備事業の増などから、類似団体平均を上回った。</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■衛生費：衛生費全体では類似団体を常に下回っており、今後も計画的な事業の執行により、類似団体平均を下回るよう努める。 ■農林水産業費：海洋深層水取水施設等整備事業費の大幅増、海岸保全施設整備事業費の皆増により類似団体を大きく上回った。■商工費：近年は観光環境の整備、企業誘致・規模拡大などより、類似団体平均を大きく上回っている。  ■土木費：社会資本整備総合交付金等を活用した道路整備などの進捗により、類似団体平均を上回っている。 ■教育費：年次的に進めてきた学校の改修や多目的施設整備などを終えたことから、類似団体を下回った。 ■公債費：公債費については、総合計画に基づく大型事業に順次着手しており、類似団体を常に上回っているが、後年度を見据えた計画的な借入れと堅実な財政計画を立てながら起債発行をしており、今後も計画的かつ交付税措置のある有利な起債発行に努めながら、健全な財政運営を図っ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富山県入善町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実質収支は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％から</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7</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％台で推移しており、安定して繰越金がある状態である。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また財政調整基金残高も安定しており、基金を取り崩すことなく財政運営が行えている。今後もこの傾向を堅持していく</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富山県入善町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全会計において黒字であり、赤字会計は存在していない。会計独立の原則にのっとって事業が行えている。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会計においては黒字額はほぼ同水準で安定しているが、国民健康保険特別会計では医療給付費の伸び等により黒字額が大きく変動しているところである。医療費の変動については不透明な部分もあるが、医療給付費抑制のため意識啓発事業にも取り組んでおり、引き続き継続していく。</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富山県入善町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総合計画に基づく大型事業の償還が続いており、ここ数年の元利償還金は増加傾向にある。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rgbClr val="FF0000"/>
              </a:solidFill>
              <a:effectLst/>
              <a:uLnTx/>
              <a:uFillTx/>
              <a:latin typeface="ＭＳ ゴシック" pitchFamily="49" charset="-128"/>
              <a:ea typeface="ＭＳ ゴシック" pitchFamily="49" charset="-128"/>
              <a:cs typeface="+mn-cs"/>
            </a:rPr>
            <a:t>　</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算入公債費等も算入率の高い公債費の償還開始によって増となっている。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rgbClr val="FF0000"/>
              </a:solidFill>
              <a:effectLst/>
              <a:uLnTx/>
              <a:uFillTx/>
              <a:latin typeface="ＭＳ ゴシック" pitchFamily="49" charset="-128"/>
              <a:ea typeface="ＭＳ ゴシック" pitchFamily="49" charset="-128"/>
              <a:cs typeface="+mn-cs"/>
            </a:rPr>
            <a:t>　</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大型事業の償還開始が集中する令和５年度に償還額がピークを迎え、その後減少していく見込みであるが、他の大型事業の償還も随時開始するため今後も高い水準で推移していくものと思われる。後年度を見据えた計画的な借入れと堅実な財政計画を立てながら数値の増加を抑えるよう努める。</a:t>
          </a:r>
          <a:endParaRPr kumimoji="1" lang="ja-JP" altLang="en-US" sz="1400">
            <a:solidFill>
              <a:sysClr val="windowText" lastClr="000000"/>
            </a:solidFill>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富山県入善町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新庁舎整備事業等の新規借入により、償還額より新たな借入額の方が大きくなったことから地方債現在高が増加した。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公営企業への繰入見込額は下水道整備がほぼ完了したため、企業債の償還が進むことから、減少が続くと見込む。また、退職手当負担見込みにおいても人員の若年化から減少傾向にある。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は、海外深層水取水施設災害復旧事業や海岸保全施設整備事業等の借入を予定しており、令和７年度は地方債残高がピークを迎えると見込んでいる。引き続き事業実施の適正化を図り、財政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富山県入善町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役場新庁舎整備に伴い、公共施設整備基金で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百万円等の取り崩しを行ったことで、基金全体として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総合計画事業等の必要な事業の実施、社会保障関係経費の増等により必要分の取り崩しを行う見込みではあるが、決算状況により、引き続き続く大型事業の起債償還に備え、減債基金の取り崩し額の抑制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公共施設等の計画的かつ円滑な整備（改修及び廃止された施設の解体等）のため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地域福祉基金：高齢者保健福祉の増進のため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山本育英奨学基金：教育奨励及び教育の振興を図るため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漁業振興基金：漁業の振興を図るため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金澤福祉事業基金：福祉事業の推進を図るため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公共施設等整備基金：役場新庁舎整備のために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百万円の取り崩したためによる減少。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公共施設等整備基金：公共施設の老朽化対策等により取り崩しを行うため減少していく見込み。</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適切な財源の確保と歳出の精査により、取り崩しを回避できた。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総合計画事業等の臨時的な事業の増、社会保障関係経費の増等により必要分の取り崩しを行うため減少していく見込み。</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適切な財源の確保と歳出の精査により、取り崩しを回避できた。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総合計画に基づく大型事業の償還が開始されていること等から、以降も償還財源の不足する分について取り崩しを行うため減少していく見込み。</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A9FBE73-CE8D-438E-90A4-59FE2404C6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179A323-53E2-48FA-A7F1-FB551EFB26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F51D8705-A903-421A-9757-337B2BFE87F2}"/>
            </a:ext>
          </a:extLst>
        </xdr:cNvPr>
        <xdr:cNvSpPr/>
      </xdr:nvSpPr>
      <xdr:spPr>
        <a:xfrm>
          <a:off x="355600" y="63500"/>
          <a:ext cx="11639413" cy="6327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D0E1A080-A37E-4560-A6D7-5F8794A3F2D9}"/>
            </a:ext>
          </a:extLst>
        </xdr:cNvPr>
        <xdr:cNvSpPr/>
      </xdr:nvSpPr>
      <xdr:spPr>
        <a:xfrm>
          <a:off x="15659017" y="190500"/>
          <a:ext cx="3619224" cy="556564"/>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0B7F476-B25A-41D3-8730-FF76063AC7B9}"/>
            </a:ext>
          </a:extLst>
        </xdr:cNvPr>
        <xdr:cNvSpPr/>
      </xdr:nvSpPr>
      <xdr:spPr>
        <a:xfrm>
          <a:off x="15668515" y="215900"/>
          <a:ext cx="3590676" cy="50576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5D751AF7-7110-4718-A915-E80E0EF42700}"/>
            </a:ext>
          </a:extLst>
        </xdr:cNvPr>
        <xdr:cNvSpPr/>
      </xdr:nvSpPr>
      <xdr:spPr>
        <a:xfrm>
          <a:off x="15694246" y="241300"/>
          <a:ext cx="3533195" cy="44226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富山県入善町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3EEBA2E8-46FE-4F5F-8829-41662B1A67B6}"/>
            </a:ext>
          </a:extLst>
        </xdr:cNvPr>
        <xdr:cNvSpPr/>
      </xdr:nvSpPr>
      <xdr:spPr>
        <a:xfrm>
          <a:off x="13083015" y="190500"/>
          <a:ext cx="2442652" cy="556564"/>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DF0BB0D1-D5F5-4163-8EA2-B3366C55F991}"/>
            </a:ext>
          </a:extLst>
        </xdr:cNvPr>
        <xdr:cNvSpPr/>
      </xdr:nvSpPr>
      <xdr:spPr>
        <a:xfrm>
          <a:off x="13108415" y="215900"/>
          <a:ext cx="2398202" cy="50576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1E4080B-8ED7-4B2E-8F4B-895AF606432D}"/>
            </a:ext>
          </a:extLst>
        </xdr:cNvPr>
        <xdr:cNvSpPr/>
      </xdr:nvSpPr>
      <xdr:spPr>
        <a:xfrm>
          <a:off x="13133815" y="241300"/>
          <a:ext cx="2356623" cy="454964"/>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37C73F35-20B7-41FC-BD99-8F7AA35614D3}"/>
            </a:ext>
          </a:extLst>
        </xdr:cNvPr>
        <xdr:cNvSpPr/>
      </xdr:nvSpPr>
      <xdr:spPr>
        <a:xfrm>
          <a:off x="450794" y="880966"/>
          <a:ext cx="9270146" cy="1800032"/>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FC932560-1C9D-4096-BB61-A0F2751F0074}"/>
            </a:ext>
          </a:extLst>
        </xdr:cNvPr>
        <xdr:cNvSpPr/>
      </xdr:nvSpPr>
      <xdr:spPr>
        <a:xfrm>
          <a:off x="577049" y="912716"/>
          <a:ext cx="1272099" cy="173653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7CCD9B94-837A-4D51-86B4-85B7EA5C7C02}"/>
            </a:ext>
          </a:extLst>
        </xdr:cNvPr>
        <xdr:cNvSpPr/>
      </xdr:nvSpPr>
      <xdr:spPr>
        <a:xfrm>
          <a:off x="1801550" y="912716"/>
          <a:ext cx="1224501" cy="173653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22,256
21,738
71.25
14,482,408
13,881,648
498,891
7,354,493
15,397,961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CF2D3108-CEF4-4426-A6A8-2A47442D9D81}"/>
            </a:ext>
          </a:extLst>
        </xdr:cNvPr>
        <xdr:cNvSpPr/>
      </xdr:nvSpPr>
      <xdr:spPr>
        <a:xfrm>
          <a:off x="3026051" y="912716"/>
          <a:ext cx="1399430" cy="173653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16D93DCC-431C-402F-B3F9-744739E35620}"/>
            </a:ext>
          </a:extLst>
        </xdr:cNvPr>
        <xdr:cNvSpPr/>
      </xdr:nvSpPr>
      <xdr:spPr>
        <a:xfrm>
          <a:off x="4425481" y="931766"/>
          <a:ext cx="1860715" cy="9479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845604EE-1637-4316-93F5-BC73F90CB5B6}"/>
            </a:ext>
          </a:extLst>
        </xdr:cNvPr>
        <xdr:cNvSpPr/>
      </xdr:nvSpPr>
      <xdr:spPr>
        <a:xfrm>
          <a:off x="6286196" y="931766"/>
          <a:ext cx="1160670" cy="9479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16.1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64BD262C-93BB-49AE-A11B-5376E3E182B9}"/>
            </a:ext>
          </a:extLst>
        </xdr:cNvPr>
        <xdr:cNvSpPr/>
      </xdr:nvSpPr>
      <xdr:spPr>
        <a:xfrm>
          <a:off x="7510697" y="944466"/>
          <a:ext cx="588286" cy="9479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3469104-D6DB-468E-82AA-75BD6241C5AA}"/>
            </a:ext>
          </a:extLst>
        </xdr:cNvPr>
        <xdr:cNvSpPr/>
      </xdr:nvSpPr>
      <xdr:spPr>
        <a:xfrm>
          <a:off x="4425481" y="1711104"/>
          <a:ext cx="1860715"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F8E85FD-13B3-47CC-861E-917C5EB4C7F4}"/>
            </a:ext>
          </a:extLst>
        </xdr:cNvPr>
        <xdr:cNvSpPr/>
      </xdr:nvSpPr>
      <xdr:spPr>
        <a:xfrm>
          <a:off x="6349696" y="1711104"/>
          <a:ext cx="3371244"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5D6AA69D-0B2F-4573-ABCA-416C53A8AAD3}"/>
            </a:ext>
          </a:extLst>
        </xdr:cNvPr>
        <xdr:cNvSpPr/>
      </xdr:nvSpPr>
      <xdr:spPr>
        <a:xfrm>
          <a:off x="10185428" y="880966"/>
          <a:ext cx="1399429" cy="1281596"/>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D9E3384D-F1D5-474C-886E-003B42993612}"/>
            </a:ext>
          </a:extLst>
        </xdr:cNvPr>
        <xdr:cNvSpPr/>
      </xdr:nvSpPr>
      <xdr:spPr>
        <a:xfrm>
          <a:off x="10422255" y="944466"/>
          <a:ext cx="1224501" cy="24820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8BF4A864-CACC-46B6-814B-6B2460E2293B}"/>
            </a:ext>
          </a:extLst>
        </xdr:cNvPr>
        <xdr:cNvSpPr/>
      </xdr:nvSpPr>
      <xdr:spPr>
        <a:xfrm>
          <a:off x="10422255" y="1205368"/>
          <a:ext cx="1224501" cy="5311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8F6F905-9B52-4509-92E7-8699B10918D0}"/>
            </a:ext>
          </a:extLst>
        </xdr:cNvPr>
        <xdr:cNvSpPr/>
      </xdr:nvSpPr>
      <xdr:spPr>
        <a:xfrm>
          <a:off x="10422255" y="1555225"/>
          <a:ext cx="1343881" cy="6581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9DC281D4-F95C-4C37-BAC8-72D4798C6E5F}"/>
            </a:ext>
          </a:extLst>
        </xdr:cNvPr>
        <xdr:cNvCxnSpPr/>
      </xdr:nvCxnSpPr>
      <xdr:spPr>
        <a:xfrm flipH="1">
          <a:off x="10252406" y="1033366"/>
          <a:ext cx="19397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A05B4A1F-569D-4AE7-9BE2-D39AE635E31F}"/>
            </a:ext>
          </a:extLst>
        </xdr:cNvPr>
        <xdr:cNvSpPr/>
      </xdr:nvSpPr>
      <xdr:spPr>
        <a:xfrm>
          <a:off x="10306381" y="99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66728080-22E1-45FA-B3B9-E12E9258502A}"/>
            </a:ext>
          </a:extLst>
        </xdr:cNvPr>
        <xdr:cNvSpPr/>
      </xdr:nvSpPr>
      <xdr:spPr>
        <a:xfrm>
          <a:off x="10306381" y="129426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82A185E-9265-45A7-AFB8-BA57AA661547}"/>
            </a:ext>
          </a:extLst>
        </xdr:cNvPr>
        <xdr:cNvCxnSpPr/>
      </xdr:nvCxnSpPr>
      <xdr:spPr>
        <a:xfrm>
          <a:off x="10350831" y="1555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6F0756B7-2178-4CDE-8D2F-14BABA2D30EF}"/>
            </a:ext>
          </a:extLst>
        </xdr:cNvPr>
        <xdr:cNvCxnSpPr/>
      </xdr:nvCxnSpPr>
      <xdr:spPr>
        <a:xfrm>
          <a:off x="10271456" y="1555225"/>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B22986C2-0C48-4DF5-ADA8-3DD41A6605EA}"/>
            </a:ext>
          </a:extLst>
        </xdr:cNvPr>
        <xdr:cNvCxnSpPr/>
      </xdr:nvCxnSpPr>
      <xdr:spPr>
        <a:xfrm flipV="1">
          <a:off x="10350831" y="1796829"/>
          <a:ext cx="0" cy="14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746313C7-24B4-44D0-8609-B4B9BAFBCFFD}"/>
            </a:ext>
          </a:extLst>
        </xdr:cNvPr>
        <xdr:cNvCxnSpPr/>
      </xdr:nvCxnSpPr>
      <xdr:spPr>
        <a:xfrm>
          <a:off x="10271456" y="1943183"/>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C9D34F65-8CB3-4719-8999-1C21D9BAA2BB}"/>
            </a:ext>
          </a:extLst>
        </xdr:cNvPr>
        <xdr:cNvSpPr txBox="1"/>
      </xdr:nvSpPr>
      <xdr:spPr>
        <a:xfrm>
          <a:off x="419100" y="2786076"/>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2E32A1C4-B79A-445C-BDED-41DB708FFBA7}"/>
            </a:ext>
          </a:extLst>
        </xdr:cNvPr>
        <xdr:cNvSpPr txBox="1"/>
      </xdr:nvSpPr>
      <xdr:spPr>
        <a:xfrm>
          <a:off x="419100" y="303085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77544048-3E02-4AE4-AC72-B462B1BFBBE1}"/>
            </a:ext>
          </a:extLst>
        </xdr:cNvPr>
        <xdr:cNvSpPr txBox="1"/>
      </xdr:nvSpPr>
      <xdr:spPr>
        <a:xfrm>
          <a:off x="419100" y="3279112"/>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46D57F27-307A-4142-8744-384C7B9AADE8}"/>
            </a:ext>
          </a:extLst>
        </xdr:cNvPr>
        <xdr:cNvSpPr txBox="1"/>
      </xdr:nvSpPr>
      <xdr:spPr>
        <a:xfrm>
          <a:off x="419100" y="3523891"/>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58815A45-A7D2-4077-90F3-A46BE0A58DBA}"/>
            </a:ext>
          </a:extLst>
        </xdr:cNvPr>
        <xdr:cNvSpPr txBox="1"/>
      </xdr:nvSpPr>
      <xdr:spPr>
        <a:xfrm>
          <a:off x="419100" y="376867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7AD3BF07-8385-47F8-B844-E97039AEE899}"/>
            </a:ext>
          </a:extLst>
        </xdr:cNvPr>
        <xdr:cNvSpPr/>
      </xdr:nvSpPr>
      <xdr:spPr>
        <a:xfrm>
          <a:off x="1175164" y="4299806"/>
          <a:ext cx="3899231" cy="308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6F68775F-9CEA-4475-8BC2-AA702A340A06}"/>
            </a:ext>
          </a:extLst>
        </xdr:cNvPr>
        <xdr:cNvSpPr/>
      </xdr:nvSpPr>
      <xdr:spPr>
        <a:xfrm>
          <a:off x="1844589" y="4661168"/>
          <a:ext cx="1587008" cy="2826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2A828115-2A5A-49C4-A7BF-C0FFDCDCEA08}"/>
            </a:ext>
          </a:extLst>
        </xdr:cNvPr>
        <xdr:cNvSpPr/>
      </xdr:nvSpPr>
      <xdr:spPr>
        <a:xfrm>
          <a:off x="3529876" y="4644497"/>
          <a:ext cx="776865" cy="316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7B6E7CBA-AADC-4323-9183-0EB7A9514FD5}"/>
            </a:ext>
          </a:extLst>
        </xdr:cNvPr>
        <xdr:cNvSpPr/>
      </xdr:nvSpPr>
      <xdr:spPr>
        <a:xfrm>
          <a:off x="5023595"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323E5D0-5723-414D-A511-FC7306D1E58D}"/>
            </a:ext>
          </a:extLst>
        </xdr:cNvPr>
        <xdr:cNvSpPr/>
      </xdr:nvSpPr>
      <xdr:spPr>
        <a:xfrm>
          <a:off x="5023595"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6B7F4AF7-981F-4551-A790-355A6501CB3F}"/>
            </a:ext>
          </a:extLst>
        </xdr:cNvPr>
        <xdr:cNvSpPr/>
      </xdr:nvSpPr>
      <xdr:spPr>
        <a:xfrm>
          <a:off x="6423025"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234B6EDD-7EC1-40AC-8C58-EBBAF2BFDF9D}"/>
            </a:ext>
          </a:extLst>
        </xdr:cNvPr>
        <xdr:cNvSpPr/>
      </xdr:nvSpPr>
      <xdr:spPr>
        <a:xfrm>
          <a:off x="6423025"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B136AA01-9B58-4EBE-800E-7A8C28217B75}"/>
            </a:ext>
          </a:extLst>
        </xdr:cNvPr>
        <xdr:cNvSpPr/>
      </xdr:nvSpPr>
      <xdr:spPr>
        <a:xfrm>
          <a:off x="7949455" y="4422416"/>
          <a:ext cx="1399429"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BC96168D-03EF-45A2-891C-2C672F6BC90E}"/>
            </a:ext>
          </a:extLst>
        </xdr:cNvPr>
        <xdr:cNvSpPr/>
      </xdr:nvSpPr>
      <xdr:spPr>
        <a:xfrm>
          <a:off x="7949455" y="4608526"/>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72FC9667-D7BA-4709-B17B-C0C16A2B3E82}"/>
            </a:ext>
          </a:extLst>
        </xdr:cNvPr>
        <xdr:cNvSpPr/>
      </xdr:nvSpPr>
      <xdr:spPr>
        <a:xfrm>
          <a:off x="1175164" y="4996484"/>
          <a:ext cx="3899231" cy="220074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60337857-1354-4DCC-B5FB-2549819E31AB}"/>
            </a:ext>
          </a:extLst>
        </xdr:cNvPr>
        <xdr:cNvSpPr/>
      </xdr:nvSpPr>
      <xdr:spPr>
        <a:xfrm>
          <a:off x="5325524" y="4996484"/>
          <a:ext cx="4373218" cy="220074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B15B0980-91FD-44FC-8455-B8E5F88450F4}"/>
            </a:ext>
          </a:extLst>
        </xdr:cNvPr>
        <xdr:cNvSpPr/>
      </xdr:nvSpPr>
      <xdr:spPr>
        <a:xfrm>
          <a:off x="5325524" y="5059984"/>
          <a:ext cx="419828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B80DE730-4097-4F82-BB38-221ED450896B}"/>
            </a:ext>
          </a:extLst>
        </xdr:cNvPr>
        <xdr:cNvSpPr txBox="1"/>
      </xdr:nvSpPr>
      <xdr:spPr>
        <a:xfrm>
          <a:off x="5386153" y="5295541"/>
          <a:ext cx="4185589" cy="1812787"/>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a:t>
          </a:r>
          <a:r>
            <a:rPr kumimoji="1" lang="en-US" altLang="ja-JP" sz="1100">
              <a:latin typeface="ＭＳ Ｐゴシック" panose="020B0600070205080204" pitchFamily="50" charset="-128"/>
              <a:ea typeface="ＭＳ Ｐゴシック" panose="020B0600070205080204" pitchFamily="50" charset="-128"/>
            </a:rPr>
            <a:t>(70.0%)</a:t>
          </a:r>
          <a:r>
            <a:rPr kumimoji="1" lang="ja-JP" altLang="en-US" sz="1100">
              <a:latin typeface="ＭＳ Ｐゴシック" panose="020B0600070205080204" pitchFamily="50" charset="-128"/>
              <a:ea typeface="ＭＳ Ｐゴシック" panose="020B0600070205080204" pitchFamily="50" charset="-128"/>
            </a:rPr>
            <a:t>は、類似団体平均</a:t>
          </a:r>
          <a:r>
            <a:rPr kumimoji="1" lang="en-US" altLang="ja-JP" sz="1100">
              <a:latin typeface="ＭＳ Ｐゴシック" panose="020B0600070205080204" pitchFamily="50" charset="-128"/>
              <a:ea typeface="ＭＳ Ｐゴシック" panose="020B0600070205080204" pitchFamily="50" charset="-128"/>
            </a:rPr>
            <a:t>(67.7%)</a:t>
          </a:r>
          <a:r>
            <a:rPr kumimoji="1" lang="ja-JP" altLang="en-US" sz="1100">
              <a:latin typeface="ＭＳ Ｐゴシック" panose="020B0600070205080204" pitchFamily="50" charset="-128"/>
              <a:ea typeface="ＭＳ Ｐゴシック" panose="020B0600070205080204" pitchFamily="50" charset="-128"/>
            </a:rPr>
            <a:t>、全国平均</a:t>
          </a:r>
          <a:r>
            <a:rPr kumimoji="1" lang="en-US" altLang="ja-JP" sz="1100">
              <a:latin typeface="ＭＳ Ｐゴシック" panose="020B0600070205080204" pitchFamily="50" charset="-128"/>
              <a:ea typeface="ＭＳ Ｐゴシック" panose="020B0600070205080204" pitchFamily="50" charset="-128"/>
            </a:rPr>
            <a:t>(65.7%)</a:t>
          </a:r>
          <a:r>
            <a:rPr kumimoji="1" lang="ja-JP" altLang="en-US" sz="1100">
              <a:latin typeface="ＭＳ Ｐゴシック" panose="020B0600070205080204" pitchFamily="50" charset="-128"/>
              <a:ea typeface="ＭＳ Ｐゴシック" panose="020B0600070205080204" pitchFamily="50" charset="-128"/>
            </a:rPr>
            <a:t>、富山県平均</a:t>
          </a:r>
          <a:r>
            <a:rPr kumimoji="1" lang="en-US" altLang="ja-JP" sz="1100">
              <a:latin typeface="ＭＳ Ｐゴシック" panose="020B0600070205080204" pitchFamily="50" charset="-128"/>
              <a:ea typeface="ＭＳ Ｐゴシック" panose="020B0600070205080204" pitchFamily="50" charset="-128"/>
            </a:rPr>
            <a:t>(67.5%)</a:t>
          </a:r>
          <a:r>
            <a:rPr kumimoji="1" lang="ja-JP" altLang="en-US" sz="1100">
              <a:latin typeface="ＭＳ Ｐゴシック" panose="020B0600070205080204" pitchFamily="50" charset="-128"/>
              <a:ea typeface="ＭＳ Ｐゴシック" panose="020B0600070205080204" pitchFamily="50" charset="-128"/>
            </a:rPr>
            <a:t>のいずれに対しても数値が上回っている。これは、役場庁舎や保育所等の公共施設について更新を進めているものの、築</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年を超える建物も現存しているためである。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施設等については、公共施設等総合管理計画に基づき、計画的な施設修繕・改修等を行ってまいりたい。</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F04F2F0F-EEE4-4D80-8720-93F141C4F0F1}"/>
            </a:ext>
          </a:extLst>
        </xdr:cNvPr>
        <xdr:cNvSpPr txBox="1"/>
      </xdr:nvSpPr>
      <xdr:spPr>
        <a:xfrm>
          <a:off x="1152635" y="48025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83136079-F55A-4650-A42B-955811103326}"/>
            </a:ext>
          </a:extLst>
        </xdr:cNvPr>
        <xdr:cNvCxnSpPr/>
      </xdr:nvCxnSpPr>
      <xdr:spPr>
        <a:xfrm>
          <a:off x="1175164" y="7197228"/>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9C905E59-9A00-4D75-8B63-D01FE8C7F391}"/>
            </a:ext>
          </a:extLst>
        </xdr:cNvPr>
        <xdr:cNvSpPr txBox="1"/>
      </xdr:nvSpPr>
      <xdr:spPr>
        <a:xfrm>
          <a:off x="747689" y="710342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1997C74A-EDD3-43C7-BD05-E2C33CDDDC81}"/>
            </a:ext>
          </a:extLst>
        </xdr:cNvPr>
        <xdr:cNvCxnSpPr/>
      </xdr:nvCxnSpPr>
      <xdr:spPr>
        <a:xfrm>
          <a:off x="1175164" y="6830438"/>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A82D3E48-790E-4DEB-8BDD-6AABC52E1F02}"/>
            </a:ext>
          </a:extLst>
        </xdr:cNvPr>
        <xdr:cNvSpPr txBox="1"/>
      </xdr:nvSpPr>
      <xdr:spPr>
        <a:xfrm>
          <a:off x="798984" y="673663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BD74754E-25A9-4CD3-9094-8B632EA3451C}"/>
            </a:ext>
          </a:extLst>
        </xdr:cNvPr>
        <xdr:cNvCxnSpPr/>
      </xdr:nvCxnSpPr>
      <xdr:spPr>
        <a:xfrm>
          <a:off x="1175164" y="6463646"/>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2739B791-C2CF-4691-94F0-D7B0733B9B8D}"/>
            </a:ext>
          </a:extLst>
        </xdr:cNvPr>
        <xdr:cNvSpPr txBox="1"/>
      </xdr:nvSpPr>
      <xdr:spPr>
        <a:xfrm>
          <a:off x="798984" y="636984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AE49414A-B85D-4654-AE9E-78055FE1A234}"/>
            </a:ext>
          </a:extLst>
        </xdr:cNvPr>
        <xdr:cNvCxnSpPr/>
      </xdr:nvCxnSpPr>
      <xdr:spPr>
        <a:xfrm>
          <a:off x="1175164" y="6096856"/>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9678CC05-BD92-467F-80B2-B42D61C00C17}"/>
            </a:ext>
          </a:extLst>
        </xdr:cNvPr>
        <xdr:cNvSpPr txBox="1"/>
      </xdr:nvSpPr>
      <xdr:spPr>
        <a:xfrm>
          <a:off x="798984" y="600305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40556ED5-A76C-4F1E-97EF-31B4187CF9A7}"/>
            </a:ext>
          </a:extLst>
        </xdr:cNvPr>
        <xdr:cNvCxnSpPr/>
      </xdr:nvCxnSpPr>
      <xdr:spPr>
        <a:xfrm>
          <a:off x="1175164" y="5730065"/>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115D4604-22DF-4CDD-AC14-213EA1DC9748}"/>
            </a:ext>
          </a:extLst>
        </xdr:cNvPr>
        <xdr:cNvSpPr txBox="1"/>
      </xdr:nvSpPr>
      <xdr:spPr>
        <a:xfrm>
          <a:off x="798984" y="56362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E4A7F15A-0B4A-48F3-9F48-F73CE9D60EB7}"/>
            </a:ext>
          </a:extLst>
        </xdr:cNvPr>
        <xdr:cNvCxnSpPr/>
      </xdr:nvCxnSpPr>
      <xdr:spPr>
        <a:xfrm>
          <a:off x="1175164" y="5363274"/>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D451738D-5F9D-46EA-AD6D-C5D1DD5A2A14}"/>
            </a:ext>
          </a:extLst>
        </xdr:cNvPr>
        <xdr:cNvSpPr txBox="1"/>
      </xdr:nvSpPr>
      <xdr:spPr>
        <a:xfrm>
          <a:off x="798984" y="52659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C25D48F2-F4CE-43B7-B9C0-1EE6EA1245AF}"/>
            </a:ext>
          </a:extLst>
        </xdr:cNvPr>
        <xdr:cNvCxnSpPr/>
      </xdr:nvCxnSpPr>
      <xdr:spPr>
        <a:xfrm>
          <a:off x="1175164" y="4996484"/>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1CFA38BF-9B9A-46AD-BEF5-4FC621C135A5}"/>
            </a:ext>
          </a:extLst>
        </xdr:cNvPr>
        <xdr:cNvSpPr txBox="1"/>
      </xdr:nvSpPr>
      <xdr:spPr>
        <a:xfrm>
          <a:off x="798984" y="489920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57FC72FA-EBCA-4649-B269-478403254D06}"/>
            </a:ext>
          </a:extLst>
        </xdr:cNvPr>
        <xdr:cNvSpPr/>
      </xdr:nvSpPr>
      <xdr:spPr>
        <a:xfrm>
          <a:off x="1175164" y="4996484"/>
          <a:ext cx="3899231" cy="220074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74083</xdr:rowOff>
    </xdr:from>
    <xdr:to>
      <xdr:col>23</xdr:col>
      <xdr:colOff>85090</xdr:colOff>
      <xdr:row>33</xdr:row>
      <xdr:rowOff>81704</xdr:rowOff>
    </xdr:to>
    <xdr:cxnSp macro="">
      <xdr:nvCxnSpPr>
        <xdr:cNvPr id="65" name="直線コネクタ 64">
          <a:extLst>
            <a:ext uri="{FF2B5EF4-FFF2-40B4-BE49-F238E27FC236}">
              <a16:creationId xmlns:a16="http://schemas.microsoft.com/office/drawing/2014/main" id="{EE1371E4-451F-4BE5-A1B5-1015F5B239BB}"/>
            </a:ext>
          </a:extLst>
        </xdr:cNvPr>
        <xdr:cNvCxnSpPr/>
      </xdr:nvCxnSpPr>
      <xdr:spPr>
        <a:xfrm flipV="1">
          <a:off x="4385476" y="5528678"/>
          <a:ext cx="1270" cy="1057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66" name="有形固定資産減価償却率最小値テキスト">
          <a:extLst>
            <a:ext uri="{FF2B5EF4-FFF2-40B4-BE49-F238E27FC236}">
              <a16:creationId xmlns:a16="http://schemas.microsoft.com/office/drawing/2014/main" id="{8ACF3F2F-8A33-4A76-8BD4-A23B54F6D272}"/>
            </a:ext>
          </a:extLst>
        </xdr:cNvPr>
        <xdr:cNvSpPr txBox="1"/>
      </xdr:nvSpPr>
      <xdr:spPr>
        <a:xfrm>
          <a:off x="4438181" y="6589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67" name="直線コネクタ 66">
          <a:extLst>
            <a:ext uri="{FF2B5EF4-FFF2-40B4-BE49-F238E27FC236}">
              <a16:creationId xmlns:a16="http://schemas.microsoft.com/office/drawing/2014/main" id="{18503D66-E7C7-4D71-8635-CBBBA9BC7437}"/>
            </a:ext>
          </a:extLst>
        </xdr:cNvPr>
        <xdr:cNvCxnSpPr/>
      </xdr:nvCxnSpPr>
      <xdr:spPr>
        <a:xfrm>
          <a:off x="4298150" y="6585871"/>
          <a:ext cx="17813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20760</xdr:rowOff>
    </xdr:from>
    <xdr:ext cx="405111" cy="259045"/>
    <xdr:sp macro="" textlink="">
      <xdr:nvSpPr>
        <xdr:cNvPr id="68" name="有形固定資産減価償却率最大値テキスト">
          <a:extLst>
            <a:ext uri="{FF2B5EF4-FFF2-40B4-BE49-F238E27FC236}">
              <a16:creationId xmlns:a16="http://schemas.microsoft.com/office/drawing/2014/main" id="{8109CBF8-A4B0-4C84-BD44-3A867C109D5A}"/>
            </a:ext>
          </a:extLst>
        </xdr:cNvPr>
        <xdr:cNvSpPr txBox="1"/>
      </xdr:nvSpPr>
      <xdr:spPr>
        <a:xfrm>
          <a:off x="4438181" y="5300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74083</xdr:rowOff>
    </xdr:from>
    <xdr:to>
      <xdr:col>23</xdr:col>
      <xdr:colOff>174625</xdr:colOff>
      <xdr:row>27</xdr:row>
      <xdr:rowOff>74083</xdr:rowOff>
    </xdr:to>
    <xdr:cxnSp macro="">
      <xdr:nvCxnSpPr>
        <xdr:cNvPr id="69" name="直線コネクタ 68">
          <a:extLst>
            <a:ext uri="{FF2B5EF4-FFF2-40B4-BE49-F238E27FC236}">
              <a16:creationId xmlns:a16="http://schemas.microsoft.com/office/drawing/2014/main" id="{6FCEBCFB-8F80-46DB-B758-B22A68791AA0}"/>
            </a:ext>
          </a:extLst>
        </xdr:cNvPr>
        <xdr:cNvCxnSpPr/>
      </xdr:nvCxnSpPr>
      <xdr:spPr>
        <a:xfrm>
          <a:off x="4298150" y="5528678"/>
          <a:ext cx="17813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6790</xdr:rowOff>
    </xdr:from>
    <xdr:ext cx="405111" cy="259045"/>
    <xdr:sp macro="" textlink="">
      <xdr:nvSpPr>
        <xdr:cNvPr id="70" name="有形固定資産減価償却率平均値テキスト">
          <a:extLst>
            <a:ext uri="{FF2B5EF4-FFF2-40B4-BE49-F238E27FC236}">
              <a16:creationId xmlns:a16="http://schemas.microsoft.com/office/drawing/2014/main" id="{981B6379-A9E9-4A17-9A06-18C7954E5160}"/>
            </a:ext>
          </a:extLst>
        </xdr:cNvPr>
        <xdr:cNvSpPr txBox="1"/>
      </xdr:nvSpPr>
      <xdr:spPr>
        <a:xfrm>
          <a:off x="4438181" y="58112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155363</xdr:rowOff>
    </xdr:from>
    <xdr:to>
      <xdr:col>23</xdr:col>
      <xdr:colOff>136525</xdr:colOff>
      <xdr:row>30</xdr:row>
      <xdr:rowOff>85513</xdr:rowOff>
    </xdr:to>
    <xdr:sp macro="" textlink="">
      <xdr:nvSpPr>
        <xdr:cNvPr id="71" name="フローチャート: 判断 70">
          <a:extLst>
            <a:ext uri="{FF2B5EF4-FFF2-40B4-BE49-F238E27FC236}">
              <a16:creationId xmlns:a16="http://schemas.microsoft.com/office/drawing/2014/main" id="{9AD65D0A-4F50-43AC-9BBB-B1C1373F4BF7}"/>
            </a:ext>
          </a:extLst>
        </xdr:cNvPr>
        <xdr:cNvSpPr/>
      </xdr:nvSpPr>
      <xdr:spPr>
        <a:xfrm>
          <a:off x="4336581" y="595981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97790</xdr:rowOff>
    </xdr:from>
    <xdr:to>
      <xdr:col>19</xdr:col>
      <xdr:colOff>187325</xdr:colOff>
      <xdr:row>30</xdr:row>
      <xdr:rowOff>27940</xdr:rowOff>
    </xdr:to>
    <xdr:sp macro="" textlink="">
      <xdr:nvSpPr>
        <xdr:cNvPr id="72" name="フローチャート: 判断 71">
          <a:extLst>
            <a:ext uri="{FF2B5EF4-FFF2-40B4-BE49-F238E27FC236}">
              <a16:creationId xmlns:a16="http://schemas.microsoft.com/office/drawing/2014/main" id="{11DC4683-3CEE-4E83-ABBE-38FEB7F30056}"/>
            </a:ext>
          </a:extLst>
        </xdr:cNvPr>
        <xdr:cNvSpPr/>
      </xdr:nvSpPr>
      <xdr:spPr>
        <a:xfrm>
          <a:off x="3687666" y="5902242"/>
          <a:ext cx="8569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47413</xdr:rowOff>
    </xdr:from>
    <xdr:to>
      <xdr:col>15</xdr:col>
      <xdr:colOff>187325</xdr:colOff>
      <xdr:row>29</xdr:row>
      <xdr:rowOff>149013</xdr:rowOff>
    </xdr:to>
    <xdr:sp macro="" textlink="">
      <xdr:nvSpPr>
        <xdr:cNvPr id="73" name="フローチャート: 判断 72">
          <a:extLst>
            <a:ext uri="{FF2B5EF4-FFF2-40B4-BE49-F238E27FC236}">
              <a16:creationId xmlns:a16="http://schemas.microsoft.com/office/drawing/2014/main" id="{92576CD6-6FBB-4E6F-90C1-69BB6FA9981E}"/>
            </a:ext>
          </a:extLst>
        </xdr:cNvPr>
        <xdr:cNvSpPr/>
      </xdr:nvSpPr>
      <xdr:spPr>
        <a:xfrm>
          <a:off x="2987951" y="5851865"/>
          <a:ext cx="8569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7832</xdr:rowOff>
    </xdr:from>
    <xdr:to>
      <xdr:col>11</xdr:col>
      <xdr:colOff>187325</xdr:colOff>
      <xdr:row>29</xdr:row>
      <xdr:rowOff>109432</xdr:rowOff>
    </xdr:to>
    <xdr:sp macro="" textlink="">
      <xdr:nvSpPr>
        <xdr:cNvPr id="74" name="フローチャート: 判断 73">
          <a:extLst>
            <a:ext uri="{FF2B5EF4-FFF2-40B4-BE49-F238E27FC236}">
              <a16:creationId xmlns:a16="http://schemas.microsoft.com/office/drawing/2014/main" id="{391A8554-CA79-457D-8CC2-D5A9120D01B5}"/>
            </a:ext>
          </a:extLst>
        </xdr:cNvPr>
        <xdr:cNvSpPr/>
      </xdr:nvSpPr>
      <xdr:spPr>
        <a:xfrm>
          <a:off x="2288236" y="5812284"/>
          <a:ext cx="8569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75" name="フローチャート: 判断 74">
          <a:extLst>
            <a:ext uri="{FF2B5EF4-FFF2-40B4-BE49-F238E27FC236}">
              <a16:creationId xmlns:a16="http://schemas.microsoft.com/office/drawing/2014/main" id="{7871EDD2-AF8D-429C-9364-4D67831D0E04}"/>
            </a:ext>
          </a:extLst>
        </xdr:cNvPr>
        <xdr:cNvSpPr/>
      </xdr:nvSpPr>
      <xdr:spPr>
        <a:xfrm>
          <a:off x="1588522" y="5758428"/>
          <a:ext cx="8569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3806B579-9CDD-4E5C-B8A7-E526035B1D4F}"/>
            </a:ext>
          </a:extLst>
        </xdr:cNvPr>
        <xdr:cNvSpPr txBox="1"/>
      </xdr:nvSpPr>
      <xdr:spPr>
        <a:xfrm>
          <a:off x="4225152"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6A49C1AA-8995-4AF7-871A-9D946A7FA7C6}"/>
            </a:ext>
          </a:extLst>
        </xdr:cNvPr>
        <xdr:cNvSpPr txBox="1"/>
      </xdr:nvSpPr>
      <xdr:spPr>
        <a:xfrm>
          <a:off x="3576237"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E394969-CADF-40BF-A473-CCA36035BC78}"/>
            </a:ext>
          </a:extLst>
        </xdr:cNvPr>
        <xdr:cNvSpPr txBox="1"/>
      </xdr:nvSpPr>
      <xdr:spPr>
        <a:xfrm>
          <a:off x="2876522"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4ABF5645-FAD2-4F85-BEA5-A420E238CA17}"/>
            </a:ext>
          </a:extLst>
        </xdr:cNvPr>
        <xdr:cNvSpPr txBox="1"/>
      </xdr:nvSpPr>
      <xdr:spPr>
        <a:xfrm>
          <a:off x="2176808"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8349E7F2-56E6-4C4F-8772-CCDAB77C3197}"/>
            </a:ext>
          </a:extLst>
        </xdr:cNvPr>
        <xdr:cNvSpPr txBox="1"/>
      </xdr:nvSpPr>
      <xdr:spPr>
        <a:xfrm>
          <a:off x="1477093"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66675</xdr:rowOff>
    </xdr:from>
    <xdr:to>
      <xdr:col>23</xdr:col>
      <xdr:colOff>136525</xdr:colOff>
      <xdr:row>30</xdr:row>
      <xdr:rowOff>168275</xdr:rowOff>
    </xdr:to>
    <xdr:sp macro="" textlink="">
      <xdr:nvSpPr>
        <xdr:cNvPr id="81" name="楕円 80">
          <a:extLst>
            <a:ext uri="{FF2B5EF4-FFF2-40B4-BE49-F238E27FC236}">
              <a16:creationId xmlns:a16="http://schemas.microsoft.com/office/drawing/2014/main" id="{27954F39-621E-4030-ADC9-FC53A30F2312}"/>
            </a:ext>
          </a:extLst>
        </xdr:cNvPr>
        <xdr:cNvSpPr/>
      </xdr:nvSpPr>
      <xdr:spPr>
        <a:xfrm>
          <a:off x="4336581" y="6046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45102</xdr:rowOff>
    </xdr:from>
    <xdr:ext cx="405111" cy="259045"/>
    <xdr:sp macro="" textlink="">
      <xdr:nvSpPr>
        <xdr:cNvPr id="82" name="有形固定資産減価償却率該当値テキスト">
          <a:extLst>
            <a:ext uri="{FF2B5EF4-FFF2-40B4-BE49-F238E27FC236}">
              <a16:creationId xmlns:a16="http://schemas.microsoft.com/office/drawing/2014/main" id="{200D1EA6-D4F9-4C05-9EDD-4249DCCD31E3}"/>
            </a:ext>
          </a:extLst>
        </xdr:cNvPr>
        <xdr:cNvSpPr txBox="1"/>
      </xdr:nvSpPr>
      <xdr:spPr>
        <a:xfrm>
          <a:off x="4438181" y="6024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155363</xdr:rowOff>
    </xdr:from>
    <xdr:to>
      <xdr:col>19</xdr:col>
      <xdr:colOff>187325</xdr:colOff>
      <xdr:row>30</xdr:row>
      <xdr:rowOff>85513</xdr:rowOff>
    </xdr:to>
    <xdr:sp macro="" textlink="">
      <xdr:nvSpPr>
        <xdr:cNvPr id="83" name="楕円 82">
          <a:extLst>
            <a:ext uri="{FF2B5EF4-FFF2-40B4-BE49-F238E27FC236}">
              <a16:creationId xmlns:a16="http://schemas.microsoft.com/office/drawing/2014/main" id="{4D176210-9D80-431B-8CB5-84E699A54F3C}"/>
            </a:ext>
          </a:extLst>
        </xdr:cNvPr>
        <xdr:cNvSpPr/>
      </xdr:nvSpPr>
      <xdr:spPr>
        <a:xfrm>
          <a:off x="3687666" y="5959815"/>
          <a:ext cx="8569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34713</xdr:rowOff>
    </xdr:from>
    <xdr:to>
      <xdr:col>23</xdr:col>
      <xdr:colOff>85725</xdr:colOff>
      <xdr:row>30</xdr:row>
      <xdr:rowOff>117475</xdr:rowOff>
    </xdr:to>
    <xdr:cxnSp macro="">
      <xdr:nvCxnSpPr>
        <xdr:cNvPr id="84" name="直線コネクタ 83">
          <a:extLst>
            <a:ext uri="{FF2B5EF4-FFF2-40B4-BE49-F238E27FC236}">
              <a16:creationId xmlns:a16="http://schemas.microsoft.com/office/drawing/2014/main" id="{133B5613-C4F5-47C8-9E13-3FA819ADE865}"/>
            </a:ext>
          </a:extLst>
        </xdr:cNvPr>
        <xdr:cNvCxnSpPr/>
      </xdr:nvCxnSpPr>
      <xdr:spPr>
        <a:xfrm>
          <a:off x="3738466" y="6014094"/>
          <a:ext cx="648915" cy="82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112183</xdr:rowOff>
    </xdr:from>
    <xdr:to>
      <xdr:col>15</xdr:col>
      <xdr:colOff>187325</xdr:colOff>
      <xdr:row>30</xdr:row>
      <xdr:rowOff>42333</xdr:rowOff>
    </xdr:to>
    <xdr:sp macro="" textlink="">
      <xdr:nvSpPr>
        <xdr:cNvPr id="85" name="楕円 84">
          <a:extLst>
            <a:ext uri="{FF2B5EF4-FFF2-40B4-BE49-F238E27FC236}">
              <a16:creationId xmlns:a16="http://schemas.microsoft.com/office/drawing/2014/main" id="{14251C31-865E-4AAA-A8BA-BC908C645E4E}"/>
            </a:ext>
          </a:extLst>
        </xdr:cNvPr>
        <xdr:cNvSpPr/>
      </xdr:nvSpPr>
      <xdr:spPr>
        <a:xfrm>
          <a:off x="2987951" y="5916635"/>
          <a:ext cx="8569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162983</xdr:rowOff>
    </xdr:from>
    <xdr:to>
      <xdr:col>19</xdr:col>
      <xdr:colOff>136525</xdr:colOff>
      <xdr:row>30</xdr:row>
      <xdr:rowOff>34713</xdr:rowOff>
    </xdr:to>
    <xdr:cxnSp macro="">
      <xdr:nvCxnSpPr>
        <xdr:cNvPr id="86" name="直線コネクタ 85">
          <a:extLst>
            <a:ext uri="{FF2B5EF4-FFF2-40B4-BE49-F238E27FC236}">
              <a16:creationId xmlns:a16="http://schemas.microsoft.com/office/drawing/2014/main" id="{8A21062B-AD58-4FC2-9A36-4C2049CD02CF}"/>
            </a:ext>
          </a:extLst>
        </xdr:cNvPr>
        <xdr:cNvCxnSpPr/>
      </xdr:nvCxnSpPr>
      <xdr:spPr>
        <a:xfrm>
          <a:off x="3038751" y="5967435"/>
          <a:ext cx="699715" cy="46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43815</xdr:rowOff>
    </xdr:from>
    <xdr:to>
      <xdr:col>11</xdr:col>
      <xdr:colOff>187325</xdr:colOff>
      <xdr:row>29</xdr:row>
      <xdr:rowOff>145415</xdr:rowOff>
    </xdr:to>
    <xdr:sp macro="" textlink="">
      <xdr:nvSpPr>
        <xdr:cNvPr id="87" name="楕円 86">
          <a:extLst>
            <a:ext uri="{FF2B5EF4-FFF2-40B4-BE49-F238E27FC236}">
              <a16:creationId xmlns:a16="http://schemas.microsoft.com/office/drawing/2014/main" id="{5D3BE5E2-8A27-470B-84FF-CF0207839603}"/>
            </a:ext>
          </a:extLst>
        </xdr:cNvPr>
        <xdr:cNvSpPr/>
      </xdr:nvSpPr>
      <xdr:spPr>
        <a:xfrm>
          <a:off x="2288236" y="5848267"/>
          <a:ext cx="8569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94615</xdr:rowOff>
    </xdr:from>
    <xdr:to>
      <xdr:col>15</xdr:col>
      <xdr:colOff>136525</xdr:colOff>
      <xdr:row>29</xdr:row>
      <xdr:rowOff>162983</xdr:rowOff>
    </xdr:to>
    <xdr:cxnSp macro="">
      <xdr:nvCxnSpPr>
        <xdr:cNvPr id="88" name="直線コネクタ 87">
          <a:extLst>
            <a:ext uri="{FF2B5EF4-FFF2-40B4-BE49-F238E27FC236}">
              <a16:creationId xmlns:a16="http://schemas.microsoft.com/office/drawing/2014/main" id="{6BDD5CC5-2C93-4013-B223-5894686B00A7}"/>
            </a:ext>
          </a:extLst>
        </xdr:cNvPr>
        <xdr:cNvCxnSpPr/>
      </xdr:nvCxnSpPr>
      <xdr:spPr>
        <a:xfrm>
          <a:off x="2339036" y="5899067"/>
          <a:ext cx="699715"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18627</xdr:rowOff>
    </xdr:from>
    <xdr:to>
      <xdr:col>7</xdr:col>
      <xdr:colOff>187325</xdr:colOff>
      <xdr:row>29</xdr:row>
      <xdr:rowOff>120227</xdr:rowOff>
    </xdr:to>
    <xdr:sp macro="" textlink="">
      <xdr:nvSpPr>
        <xdr:cNvPr id="89" name="楕円 88">
          <a:extLst>
            <a:ext uri="{FF2B5EF4-FFF2-40B4-BE49-F238E27FC236}">
              <a16:creationId xmlns:a16="http://schemas.microsoft.com/office/drawing/2014/main" id="{E2CB8C7B-FFD1-462C-99FE-C0D4DE76E9B6}"/>
            </a:ext>
          </a:extLst>
        </xdr:cNvPr>
        <xdr:cNvSpPr/>
      </xdr:nvSpPr>
      <xdr:spPr>
        <a:xfrm>
          <a:off x="1588522" y="5823079"/>
          <a:ext cx="8569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69427</xdr:rowOff>
    </xdr:from>
    <xdr:to>
      <xdr:col>11</xdr:col>
      <xdr:colOff>136525</xdr:colOff>
      <xdr:row>29</xdr:row>
      <xdr:rowOff>94615</xdr:rowOff>
    </xdr:to>
    <xdr:cxnSp macro="">
      <xdr:nvCxnSpPr>
        <xdr:cNvPr id="90" name="直線コネクタ 89">
          <a:extLst>
            <a:ext uri="{FF2B5EF4-FFF2-40B4-BE49-F238E27FC236}">
              <a16:creationId xmlns:a16="http://schemas.microsoft.com/office/drawing/2014/main" id="{555FC805-EE6D-4C9B-A6C7-0E25D726D50B}"/>
            </a:ext>
          </a:extLst>
        </xdr:cNvPr>
        <xdr:cNvCxnSpPr/>
      </xdr:nvCxnSpPr>
      <xdr:spPr>
        <a:xfrm>
          <a:off x="1639322" y="5873879"/>
          <a:ext cx="699714"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44467</xdr:rowOff>
    </xdr:from>
    <xdr:ext cx="405111" cy="259045"/>
    <xdr:sp macro="" textlink="">
      <xdr:nvSpPr>
        <xdr:cNvPr id="91" name="n_1aveValue有形固定資産減価償却率">
          <a:extLst>
            <a:ext uri="{FF2B5EF4-FFF2-40B4-BE49-F238E27FC236}">
              <a16:creationId xmlns:a16="http://schemas.microsoft.com/office/drawing/2014/main" id="{2DE3DA47-F8C0-42C6-A856-1E9D03625126}"/>
            </a:ext>
          </a:extLst>
        </xdr:cNvPr>
        <xdr:cNvSpPr txBox="1"/>
      </xdr:nvSpPr>
      <xdr:spPr>
        <a:xfrm>
          <a:off x="3538781" y="567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165540</xdr:rowOff>
    </xdr:from>
    <xdr:ext cx="405111" cy="259045"/>
    <xdr:sp macro="" textlink="">
      <xdr:nvSpPr>
        <xdr:cNvPr id="92" name="n_2aveValue有形固定資産減価償却率">
          <a:extLst>
            <a:ext uri="{FF2B5EF4-FFF2-40B4-BE49-F238E27FC236}">
              <a16:creationId xmlns:a16="http://schemas.microsoft.com/office/drawing/2014/main" id="{3A7CACFF-BC65-4431-B3FE-47B946728DC1}"/>
            </a:ext>
          </a:extLst>
        </xdr:cNvPr>
        <xdr:cNvSpPr txBox="1"/>
      </xdr:nvSpPr>
      <xdr:spPr>
        <a:xfrm>
          <a:off x="2851766" y="5620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125959</xdr:rowOff>
    </xdr:from>
    <xdr:ext cx="405111" cy="259045"/>
    <xdr:sp macro="" textlink="">
      <xdr:nvSpPr>
        <xdr:cNvPr id="93" name="n_3aveValue有形固定資産減価償却率">
          <a:extLst>
            <a:ext uri="{FF2B5EF4-FFF2-40B4-BE49-F238E27FC236}">
              <a16:creationId xmlns:a16="http://schemas.microsoft.com/office/drawing/2014/main" id="{986D73C1-E6C1-4AD6-BC7B-982AFF322F73}"/>
            </a:ext>
          </a:extLst>
        </xdr:cNvPr>
        <xdr:cNvSpPr txBox="1"/>
      </xdr:nvSpPr>
      <xdr:spPr>
        <a:xfrm>
          <a:off x="2152052" y="5580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75582</xdr:rowOff>
    </xdr:from>
    <xdr:ext cx="405111" cy="259045"/>
    <xdr:sp macro="" textlink="">
      <xdr:nvSpPr>
        <xdr:cNvPr id="94" name="n_4aveValue有形固定資産減価償却率">
          <a:extLst>
            <a:ext uri="{FF2B5EF4-FFF2-40B4-BE49-F238E27FC236}">
              <a16:creationId xmlns:a16="http://schemas.microsoft.com/office/drawing/2014/main" id="{5246E8E5-E410-41A7-AB21-5E1BA16B1A40}"/>
            </a:ext>
          </a:extLst>
        </xdr:cNvPr>
        <xdr:cNvSpPr txBox="1"/>
      </xdr:nvSpPr>
      <xdr:spPr>
        <a:xfrm>
          <a:off x="1452337" y="5530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76640</xdr:rowOff>
    </xdr:from>
    <xdr:ext cx="405111" cy="259045"/>
    <xdr:sp macro="" textlink="">
      <xdr:nvSpPr>
        <xdr:cNvPr id="95" name="n_1mainValue有形固定資産減価償却率">
          <a:extLst>
            <a:ext uri="{FF2B5EF4-FFF2-40B4-BE49-F238E27FC236}">
              <a16:creationId xmlns:a16="http://schemas.microsoft.com/office/drawing/2014/main" id="{3B9DEE6D-97B8-441C-A1AB-91EBEB2BDF42}"/>
            </a:ext>
          </a:extLst>
        </xdr:cNvPr>
        <xdr:cNvSpPr txBox="1"/>
      </xdr:nvSpPr>
      <xdr:spPr>
        <a:xfrm>
          <a:off x="3538781" y="6056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33460</xdr:rowOff>
    </xdr:from>
    <xdr:ext cx="405111" cy="259045"/>
    <xdr:sp macro="" textlink="">
      <xdr:nvSpPr>
        <xdr:cNvPr id="96" name="n_2mainValue有形固定資産減価償却率">
          <a:extLst>
            <a:ext uri="{FF2B5EF4-FFF2-40B4-BE49-F238E27FC236}">
              <a16:creationId xmlns:a16="http://schemas.microsoft.com/office/drawing/2014/main" id="{46BB8920-C3C7-4071-B5D8-98DEAACEA574}"/>
            </a:ext>
          </a:extLst>
        </xdr:cNvPr>
        <xdr:cNvSpPr txBox="1"/>
      </xdr:nvSpPr>
      <xdr:spPr>
        <a:xfrm>
          <a:off x="2851766" y="60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136542</xdr:rowOff>
    </xdr:from>
    <xdr:ext cx="405111" cy="259045"/>
    <xdr:sp macro="" textlink="">
      <xdr:nvSpPr>
        <xdr:cNvPr id="97" name="n_3mainValue有形固定資産減価償却率">
          <a:extLst>
            <a:ext uri="{FF2B5EF4-FFF2-40B4-BE49-F238E27FC236}">
              <a16:creationId xmlns:a16="http://schemas.microsoft.com/office/drawing/2014/main" id="{CC5E8829-C670-47D0-A756-84201A551B8E}"/>
            </a:ext>
          </a:extLst>
        </xdr:cNvPr>
        <xdr:cNvSpPr txBox="1"/>
      </xdr:nvSpPr>
      <xdr:spPr>
        <a:xfrm>
          <a:off x="2152052" y="5940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111354</xdr:rowOff>
    </xdr:from>
    <xdr:ext cx="405111" cy="259045"/>
    <xdr:sp macro="" textlink="">
      <xdr:nvSpPr>
        <xdr:cNvPr id="98" name="n_4mainValue有形固定資産減価償却率">
          <a:extLst>
            <a:ext uri="{FF2B5EF4-FFF2-40B4-BE49-F238E27FC236}">
              <a16:creationId xmlns:a16="http://schemas.microsoft.com/office/drawing/2014/main" id="{0DA5BC44-1D9C-41B4-84E1-4FD4E307F3AC}"/>
            </a:ext>
          </a:extLst>
        </xdr:cNvPr>
        <xdr:cNvSpPr txBox="1"/>
      </xdr:nvSpPr>
      <xdr:spPr>
        <a:xfrm>
          <a:off x="1452337" y="5915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4FDF6266-A8BC-4308-AFDE-B732D9C0AB24}"/>
            </a:ext>
          </a:extLst>
        </xdr:cNvPr>
        <xdr:cNvSpPr/>
      </xdr:nvSpPr>
      <xdr:spPr>
        <a:xfrm>
          <a:off x="10398456" y="4299806"/>
          <a:ext cx="3883660" cy="308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72195560-BE6B-4268-84C8-868EC7DC94DA}"/>
            </a:ext>
          </a:extLst>
        </xdr:cNvPr>
        <xdr:cNvSpPr/>
      </xdr:nvSpPr>
      <xdr:spPr>
        <a:xfrm>
          <a:off x="11375271" y="4661168"/>
          <a:ext cx="956658" cy="2826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7E7E9EF2-48A8-499A-84D4-D652E330A53D}"/>
            </a:ext>
          </a:extLst>
        </xdr:cNvPr>
        <xdr:cNvSpPr/>
      </xdr:nvSpPr>
      <xdr:spPr>
        <a:xfrm>
          <a:off x="12695267" y="4644497"/>
          <a:ext cx="876765" cy="316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[ 622.6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9967BF90-2EE2-4304-A377-DC3476044E77}"/>
            </a:ext>
          </a:extLst>
        </xdr:cNvPr>
        <xdr:cNvSpPr/>
      </xdr:nvSpPr>
      <xdr:spPr>
        <a:xfrm>
          <a:off x="14246888" y="4422416"/>
          <a:ext cx="1399429"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B2484054-62F2-4D14-B7C8-DB61F97031D6}"/>
            </a:ext>
          </a:extLst>
        </xdr:cNvPr>
        <xdr:cNvSpPr/>
      </xdr:nvSpPr>
      <xdr:spPr>
        <a:xfrm>
          <a:off x="14246888" y="4608526"/>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3DF8BF81-D664-4290-9174-6D9DC86A4258}"/>
            </a:ext>
          </a:extLst>
        </xdr:cNvPr>
        <xdr:cNvSpPr/>
      </xdr:nvSpPr>
      <xdr:spPr>
        <a:xfrm>
          <a:off x="15646317"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5F79BD84-3F1A-4F85-ACAF-56B03E53C6CB}"/>
            </a:ext>
          </a:extLst>
        </xdr:cNvPr>
        <xdr:cNvSpPr/>
      </xdr:nvSpPr>
      <xdr:spPr>
        <a:xfrm>
          <a:off x="15646317"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8EC5EE0B-25ED-4C88-8897-5B37177862B1}"/>
            </a:ext>
          </a:extLst>
        </xdr:cNvPr>
        <xdr:cNvSpPr/>
      </xdr:nvSpPr>
      <xdr:spPr>
        <a:xfrm>
          <a:off x="17157175"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56B4F925-6F34-4700-8FCC-E9785712019F}"/>
            </a:ext>
          </a:extLst>
        </xdr:cNvPr>
        <xdr:cNvSpPr/>
      </xdr:nvSpPr>
      <xdr:spPr>
        <a:xfrm>
          <a:off x="17157175"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8CAAA933-8C61-4B99-A2FE-DC57650E264A}"/>
            </a:ext>
          </a:extLst>
        </xdr:cNvPr>
        <xdr:cNvSpPr/>
      </xdr:nvSpPr>
      <xdr:spPr>
        <a:xfrm>
          <a:off x="10398456" y="4996484"/>
          <a:ext cx="3883660" cy="220074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1F274D33-F5AC-4EFE-AB72-7E21948883D4}"/>
            </a:ext>
          </a:extLst>
        </xdr:cNvPr>
        <xdr:cNvSpPr/>
      </xdr:nvSpPr>
      <xdr:spPr>
        <a:xfrm>
          <a:off x="14533245" y="4996484"/>
          <a:ext cx="4373217" cy="220074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5121EC3F-7582-44F8-84BA-C9FE8DB7ACB2}"/>
            </a:ext>
          </a:extLst>
        </xdr:cNvPr>
        <xdr:cNvSpPr/>
      </xdr:nvSpPr>
      <xdr:spPr>
        <a:xfrm>
          <a:off x="14533245" y="5059984"/>
          <a:ext cx="419828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77FD3E7F-0697-4FA8-8326-ADB78A475613}"/>
            </a:ext>
          </a:extLst>
        </xdr:cNvPr>
        <xdr:cNvSpPr txBox="1"/>
      </xdr:nvSpPr>
      <xdr:spPr>
        <a:xfrm>
          <a:off x="14609445" y="5295541"/>
          <a:ext cx="4185589" cy="1812787"/>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a:t>
          </a:r>
          <a:r>
            <a:rPr kumimoji="1" lang="en-US" altLang="ja-JP" sz="1100">
              <a:latin typeface="ＭＳ Ｐゴシック" panose="020B0600070205080204" pitchFamily="50" charset="-128"/>
              <a:ea typeface="ＭＳ Ｐゴシック" panose="020B0600070205080204" pitchFamily="50" charset="-128"/>
            </a:rPr>
            <a:t>(622.6%)</a:t>
          </a:r>
          <a:r>
            <a:rPr kumimoji="1" lang="ja-JP" altLang="en-US" sz="1100">
              <a:latin typeface="ＭＳ Ｐゴシック" panose="020B0600070205080204" pitchFamily="50" charset="-128"/>
              <a:ea typeface="ＭＳ Ｐゴシック" panose="020B0600070205080204" pitchFamily="50" charset="-128"/>
            </a:rPr>
            <a:t>は、類似団体平均</a:t>
          </a:r>
          <a:r>
            <a:rPr kumimoji="1" lang="en-US" altLang="ja-JP" sz="1100">
              <a:latin typeface="ＭＳ Ｐゴシック" panose="020B0600070205080204" pitchFamily="50" charset="-128"/>
              <a:ea typeface="ＭＳ Ｐゴシック" panose="020B0600070205080204" pitchFamily="50" charset="-128"/>
            </a:rPr>
            <a:t>(375.5%)</a:t>
          </a:r>
          <a:r>
            <a:rPr kumimoji="1" lang="ja-JP" altLang="en-US" sz="1100">
              <a:latin typeface="ＭＳ Ｐゴシック" panose="020B0600070205080204" pitchFamily="50" charset="-128"/>
              <a:ea typeface="ＭＳ Ｐゴシック" panose="020B0600070205080204" pitchFamily="50" charset="-128"/>
            </a:rPr>
            <a:t>、全国平均</a:t>
          </a:r>
          <a:r>
            <a:rPr kumimoji="1" lang="en-US" altLang="ja-JP" sz="1100">
              <a:latin typeface="ＭＳ Ｐゴシック" panose="020B0600070205080204" pitchFamily="50" charset="-128"/>
              <a:ea typeface="ＭＳ Ｐゴシック" panose="020B0600070205080204" pitchFamily="50" charset="-128"/>
            </a:rPr>
            <a:t>(512.7%)</a:t>
          </a:r>
          <a:r>
            <a:rPr kumimoji="1" lang="ja-JP" altLang="en-US" sz="1100">
              <a:latin typeface="ＭＳ Ｐゴシック" panose="020B0600070205080204" pitchFamily="50" charset="-128"/>
              <a:ea typeface="ＭＳ Ｐゴシック" panose="020B0600070205080204" pitchFamily="50" charset="-128"/>
            </a:rPr>
            <a:t>、富山県平均</a:t>
          </a:r>
          <a:r>
            <a:rPr kumimoji="1" lang="en-US" altLang="ja-JP" sz="1100">
              <a:latin typeface="ＭＳ Ｐゴシック" panose="020B0600070205080204" pitchFamily="50" charset="-128"/>
              <a:ea typeface="ＭＳ Ｐゴシック" panose="020B0600070205080204" pitchFamily="50" charset="-128"/>
            </a:rPr>
            <a:t>(610.9%)</a:t>
          </a:r>
          <a:r>
            <a:rPr kumimoji="1" lang="ja-JP" altLang="en-US" sz="1100">
              <a:latin typeface="ＭＳ Ｐゴシック" panose="020B0600070205080204" pitchFamily="50" charset="-128"/>
              <a:ea typeface="ＭＳ Ｐゴシック" panose="020B0600070205080204" pitchFamily="50" charset="-128"/>
            </a:rPr>
            <a:t>のいずれに対しても数値が上回っている。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年度に完成した新庁舎整備事業や、海洋深層水取水施設に係る地方債の借入が増加し、将来負担額が増加してることが主な要因である。令和</a:t>
          </a:r>
          <a:r>
            <a:rPr kumimoji="1" lang="en-US" altLang="ja-JP" sz="1100">
              <a:latin typeface="ＭＳ Ｐゴシック" panose="020B0600070205080204" pitchFamily="50" charset="-128"/>
              <a:ea typeface="ＭＳ Ｐゴシック" panose="020B0600070205080204" pitchFamily="50" charset="-128"/>
            </a:rPr>
            <a:t>7</a:t>
          </a:r>
          <a:r>
            <a:rPr kumimoji="1" lang="ja-JP" altLang="en-US" sz="1100">
              <a:latin typeface="ＭＳ Ｐゴシック" panose="020B0600070205080204" pitchFamily="50" charset="-128"/>
              <a:ea typeface="ＭＳ Ｐゴシック" panose="020B0600070205080204" pitchFamily="50" charset="-128"/>
            </a:rPr>
            <a:t>年度からは地方債残高がピークアウトとなる見込みであるが、引き続き、将来負担を意識した償還計画により、計画的な借入を行っていく。</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F9A86028-6EC7-4095-B7ED-D7EFAE554D57}"/>
            </a:ext>
          </a:extLst>
        </xdr:cNvPr>
        <xdr:cNvSpPr txBox="1"/>
      </xdr:nvSpPr>
      <xdr:spPr>
        <a:xfrm>
          <a:off x="10360356" y="48025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6A3DDBB-5409-47DE-803A-F76DFF307767}"/>
            </a:ext>
          </a:extLst>
        </xdr:cNvPr>
        <xdr:cNvCxnSpPr/>
      </xdr:nvCxnSpPr>
      <xdr:spPr>
        <a:xfrm>
          <a:off x="10398456" y="7197228"/>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6F3E4CE0-2F08-41A7-8D56-3B98E43C04F1}"/>
            </a:ext>
          </a:extLst>
        </xdr:cNvPr>
        <xdr:cNvSpPr txBox="1"/>
      </xdr:nvSpPr>
      <xdr:spPr>
        <a:xfrm>
          <a:off x="9898846" y="710342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D695DBC1-A4C3-459B-B559-942C36B97136}"/>
            </a:ext>
          </a:extLst>
        </xdr:cNvPr>
        <xdr:cNvCxnSpPr/>
      </xdr:nvCxnSpPr>
      <xdr:spPr>
        <a:xfrm>
          <a:off x="10398456" y="6830438"/>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8462D811-154A-4815-9EE0-30F262900F96}"/>
            </a:ext>
          </a:extLst>
        </xdr:cNvPr>
        <xdr:cNvSpPr txBox="1"/>
      </xdr:nvSpPr>
      <xdr:spPr>
        <a:xfrm>
          <a:off x="9898846" y="673663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CFB9B3B2-3E25-4C92-B377-825136C72015}"/>
            </a:ext>
          </a:extLst>
        </xdr:cNvPr>
        <xdr:cNvCxnSpPr/>
      </xdr:nvCxnSpPr>
      <xdr:spPr>
        <a:xfrm>
          <a:off x="10398456" y="6463646"/>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A4ACC254-2145-4AB8-894B-3251F7D4E8B4}"/>
            </a:ext>
          </a:extLst>
        </xdr:cNvPr>
        <xdr:cNvSpPr txBox="1"/>
      </xdr:nvSpPr>
      <xdr:spPr>
        <a:xfrm>
          <a:off x="9955410" y="636984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E6E25EF9-583A-429B-B45A-D57C09C56C94}"/>
            </a:ext>
          </a:extLst>
        </xdr:cNvPr>
        <xdr:cNvCxnSpPr/>
      </xdr:nvCxnSpPr>
      <xdr:spPr>
        <a:xfrm>
          <a:off x="10398456" y="6096856"/>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F6899276-342C-48C0-B00D-DC785D0F3799}"/>
            </a:ext>
          </a:extLst>
        </xdr:cNvPr>
        <xdr:cNvSpPr txBox="1"/>
      </xdr:nvSpPr>
      <xdr:spPr>
        <a:xfrm>
          <a:off x="9955410" y="600305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11B41363-0534-42B3-A807-98FD29B944ED}"/>
            </a:ext>
          </a:extLst>
        </xdr:cNvPr>
        <xdr:cNvCxnSpPr/>
      </xdr:nvCxnSpPr>
      <xdr:spPr>
        <a:xfrm>
          <a:off x="10398456" y="5730065"/>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AF03F89A-B442-4F5F-9EBA-254878CE3D65}"/>
            </a:ext>
          </a:extLst>
        </xdr:cNvPr>
        <xdr:cNvSpPr txBox="1"/>
      </xdr:nvSpPr>
      <xdr:spPr>
        <a:xfrm>
          <a:off x="9955410" y="563626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D9FF4A93-219E-4729-B970-E582FD635924}"/>
            </a:ext>
          </a:extLst>
        </xdr:cNvPr>
        <xdr:cNvCxnSpPr/>
      </xdr:nvCxnSpPr>
      <xdr:spPr>
        <a:xfrm>
          <a:off x="10398456" y="5363274"/>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3C34C5C0-3A2C-427F-AD4F-961EFA41F4C5}"/>
            </a:ext>
          </a:extLst>
        </xdr:cNvPr>
        <xdr:cNvSpPr txBox="1"/>
      </xdr:nvSpPr>
      <xdr:spPr>
        <a:xfrm>
          <a:off x="10058002" y="526599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F7AA40C-F627-4F4F-832D-E23324DA97E0}"/>
            </a:ext>
          </a:extLst>
        </xdr:cNvPr>
        <xdr:cNvCxnSpPr/>
      </xdr:nvCxnSpPr>
      <xdr:spPr>
        <a:xfrm>
          <a:off x="10398456" y="4996484"/>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C571109F-3A6B-4012-BAAF-055861E46030}"/>
            </a:ext>
          </a:extLst>
        </xdr:cNvPr>
        <xdr:cNvSpPr/>
      </xdr:nvSpPr>
      <xdr:spPr>
        <a:xfrm>
          <a:off x="10398456" y="4996484"/>
          <a:ext cx="3883660" cy="220074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116713</xdr:rowOff>
    </xdr:from>
    <xdr:to>
      <xdr:col>76</xdr:col>
      <xdr:colOff>21589</xdr:colOff>
      <xdr:row>34</xdr:row>
      <xdr:rowOff>126393</xdr:rowOff>
    </xdr:to>
    <xdr:cxnSp macro="">
      <xdr:nvCxnSpPr>
        <xdr:cNvPr id="127" name="直線コネクタ 126">
          <a:extLst>
            <a:ext uri="{FF2B5EF4-FFF2-40B4-BE49-F238E27FC236}">
              <a16:creationId xmlns:a16="http://schemas.microsoft.com/office/drawing/2014/main" id="{6C1803F0-C0BE-40C9-9C9F-7750020DA45B}"/>
            </a:ext>
          </a:extLst>
        </xdr:cNvPr>
        <xdr:cNvCxnSpPr/>
      </xdr:nvCxnSpPr>
      <xdr:spPr>
        <a:xfrm flipV="1">
          <a:off x="13593197" y="5396379"/>
          <a:ext cx="1269" cy="1409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130220</xdr:rowOff>
    </xdr:from>
    <xdr:ext cx="560923" cy="259045"/>
    <xdr:sp macro="" textlink="">
      <xdr:nvSpPr>
        <xdr:cNvPr id="128" name="債務償還比率最小値テキスト">
          <a:extLst>
            <a:ext uri="{FF2B5EF4-FFF2-40B4-BE49-F238E27FC236}">
              <a16:creationId xmlns:a16="http://schemas.microsoft.com/office/drawing/2014/main" id="{DF40BF86-33DB-4D54-972F-2483A0305FC4}"/>
            </a:ext>
          </a:extLst>
        </xdr:cNvPr>
        <xdr:cNvSpPr txBox="1"/>
      </xdr:nvSpPr>
      <xdr:spPr>
        <a:xfrm>
          <a:off x="13645902" y="680931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126393</xdr:rowOff>
    </xdr:from>
    <xdr:to>
      <xdr:col>76</xdr:col>
      <xdr:colOff>111125</xdr:colOff>
      <xdr:row>34</xdr:row>
      <xdr:rowOff>126393</xdr:rowOff>
    </xdr:to>
    <xdr:cxnSp macro="">
      <xdr:nvCxnSpPr>
        <xdr:cNvPr id="129" name="直線コネクタ 128">
          <a:extLst>
            <a:ext uri="{FF2B5EF4-FFF2-40B4-BE49-F238E27FC236}">
              <a16:creationId xmlns:a16="http://schemas.microsoft.com/office/drawing/2014/main" id="{23D3FBC0-FA8F-4A9E-B2DA-57BAA12FF5B5}"/>
            </a:ext>
          </a:extLst>
        </xdr:cNvPr>
        <xdr:cNvCxnSpPr/>
      </xdr:nvCxnSpPr>
      <xdr:spPr>
        <a:xfrm>
          <a:off x="13521773" y="680548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63390</xdr:rowOff>
    </xdr:from>
    <xdr:ext cx="405111" cy="259045"/>
    <xdr:sp macro="" textlink="">
      <xdr:nvSpPr>
        <xdr:cNvPr id="130" name="債務償還比率最大値テキスト">
          <a:extLst>
            <a:ext uri="{FF2B5EF4-FFF2-40B4-BE49-F238E27FC236}">
              <a16:creationId xmlns:a16="http://schemas.microsoft.com/office/drawing/2014/main" id="{E65A2772-E40A-4514-92EF-FB3FD8D6189F}"/>
            </a:ext>
          </a:extLst>
        </xdr:cNvPr>
        <xdr:cNvSpPr txBox="1"/>
      </xdr:nvSpPr>
      <xdr:spPr>
        <a:xfrm>
          <a:off x="13645902" y="516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116713</xdr:rowOff>
    </xdr:from>
    <xdr:to>
      <xdr:col>76</xdr:col>
      <xdr:colOff>111125</xdr:colOff>
      <xdr:row>26</xdr:row>
      <xdr:rowOff>116713</xdr:rowOff>
    </xdr:to>
    <xdr:cxnSp macro="">
      <xdr:nvCxnSpPr>
        <xdr:cNvPr id="131" name="直線コネクタ 130">
          <a:extLst>
            <a:ext uri="{FF2B5EF4-FFF2-40B4-BE49-F238E27FC236}">
              <a16:creationId xmlns:a16="http://schemas.microsoft.com/office/drawing/2014/main" id="{248C85F5-9E51-4CD8-B507-E8CA64A96C0E}"/>
            </a:ext>
          </a:extLst>
        </xdr:cNvPr>
        <xdr:cNvCxnSpPr/>
      </xdr:nvCxnSpPr>
      <xdr:spPr>
        <a:xfrm>
          <a:off x="13521773" y="539637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163177</xdr:rowOff>
    </xdr:from>
    <xdr:ext cx="469744" cy="259045"/>
    <xdr:sp macro="" textlink="">
      <xdr:nvSpPr>
        <xdr:cNvPr id="132" name="債務償還比率平均値テキスト">
          <a:extLst>
            <a:ext uri="{FF2B5EF4-FFF2-40B4-BE49-F238E27FC236}">
              <a16:creationId xmlns:a16="http://schemas.microsoft.com/office/drawing/2014/main" id="{BE89C8B9-87C8-45F4-A507-EFA9286E4A77}"/>
            </a:ext>
          </a:extLst>
        </xdr:cNvPr>
        <xdr:cNvSpPr txBox="1"/>
      </xdr:nvSpPr>
      <xdr:spPr>
        <a:xfrm>
          <a:off x="13645902" y="56177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140300</xdr:rowOff>
    </xdr:from>
    <xdr:to>
      <xdr:col>76</xdr:col>
      <xdr:colOff>73025</xdr:colOff>
      <xdr:row>29</xdr:row>
      <xdr:rowOff>70450</xdr:rowOff>
    </xdr:to>
    <xdr:sp macro="" textlink="">
      <xdr:nvSpPr>
        <xdr:cNvPr id="133" name="フローチャート: 判断 132">
          <a:extLst>
            <a:ext uri="{FF2B5EF4-FFF2-40B4-BE49-F238E27FC236}">
              <a16:creationId xmlns:a16="http://schemas.microsoft.com/office/drawing/2014/main" id="{F50759B4-E57A-4D0E-87FD-51A05C4E617F}"/>
            </a:ext>
          </a:extLst>
        </xdr:cNvPr>
        <xdr:cNvSpPr/>
      </xdr:nvSpPr>
      <xdr:spPr>
        <a:xfrm>
          <a:off x="13559873" y="5769823"/>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140420</xdr:rowOff>
    </xdr:from>
    <xdr:to>
      <xdr:col>72</xdr:col>
      <xdr:colOff>123825</xdr:colOff>
      <xdr:row>29</xdr:row>
      <xdr:rowOff>70570</xdr:rowOff>
    </xdr:to>
    <xdr:sp macro="" textlink="">
      <xdr:nvSpPr>
        <xdr:cNvPr id="134" name="フローチャート: 判断 133">
          <a:extLst>
            <a:ext uri="{FF2B5EF4-FFF2-40B4-BE49-F238E27FC236}">
              <a16:creationId xmlns:a16="http://schemas.microsoft.com/office/drawing/2014/main" id="{7C433FFB-6B87-4395-8BE3-DD2B69718218}"/>
            </a:ext>
          </a:extLst>
        </xdr:cNvPr>
        <xdr:cNvSpPr/>
      </xdr:nvSpPr>
      <xdr:spPr>
        <a:xfrm>
          <a:off x="12895387" y="576994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170286</xdr:rowOff>
    </xdr:from>
    <xdr:to>
      <xdr:col>68</xdr:col>
      <xdr:colOff>123825</xdr:colOff>
      <xdr:row>29</xdr:row>
      <xdr:rowOff>100436</xdr:rowOff>
    </xdr:to>
    <xdr:sp macro="" textlink="">
      <xdr:nvSpPr>
        <xdr:cNvPr id="135" name="フローチャート: 判断 134">
          <a:extLst>
            <a:ext uri="{FF2B5EF4-FFF2-40B4-BE49-F238E27FC236}">
              <a16:creationId xmlns:a16="http://schemas.microsoft.com/office/drawing/2014/main" id="{A433A14F-741F-4501-989F-504747BA1BFD}"/>
            </a:ext>
          </a:extLst>
        </xdr:cNvPr>
        <xdr:cNvSpPr/>
      </xdr:nvSpPr>
      <xdr:spPr>
        <a:xfrm>
          <a:off x="12195672" y="579980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158891</xdr:rowOff>
    </xdr:from>
    <xdr:to>
      <xdr:col>64</xdr:col>
      <xdr:colOff>123825</xdr:colOff>
      <xdr:row>29</xdr:row>
      <xdr:rowOff>89041</xdr:rowOff>
    </xdr:to>
    <xdr:sp macro="" textlink="">
      <xdr:nvSpPr>
        <xdr:cNvPr id="136" name="フローチャート: 判断 135">
          <a:extLst>
            <a:ext uri="{FF2B5EF4-FFF2-40B4-BE49-F238E27FC236}">
              <a16:creationId xmlns:a16="http://schemas.microsoft.com/office/drawing/2014/main" id="{E8BD8873-A791-4FBD-B571-163F80E9E378}"/>
            </a:ext>
          </a:extLst>
        </xdr:cNvPr>
        <xdr:cNvSpPr/>
      </xdr:nvSpPr>
      <xdr:spPr>
        <a:xfrm>
          <a:off x="11495957" y="578841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113862</xdr:rowOff>
    </xdr:from>
    <xdr:to>
      <xdr:col>60</xdr:col>
      <xdr:colOff>123825</xdr:colOff>
      <xdr:row>30</xdr:row>
      <xdr:rowOff>44012</xdr:rowOff>
    </xdr:to>
    <xdr:sp macro="" textlink="">
      <xdr:nvSpPr>
        <xdr:cNvPr id="137" name="フローチャート: 判断 136">
          <a:extLst>
            <a:ext uri="{FF2B5EF4-FFF2-40B4-BE49-F238E27FC236}">
              <a16:creationId xmlns:a16="http://schemas.microsoft.com/office/drawing/2014/main" id="{31F58F60-226F-4E56-8218-EE9FEADF0430}"/>
            </a:ext>
          </a:extLst>
        </xdr:cNvPr>
        <xdr:cNvSpPr/>
      </xdr:nvSpPr>
      <xdr:spPr>
        <a:xfrm>
          <a:off x="10796242" y="591831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770CDF75-FB0F-4199-AE3B-9AE1376E41E4}"/>
            </a:ext>
          </a:extLst>
        </xdr:cNvPr>
        <xdr:cNvSpPr txBox="1"/>
      </xdr:nvSpPr>
      <xdr:spPr>
        <a:xfrm>
          <a:off x="13432873"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64E1F470-27DB-4021-ACE3-7FA7E2CAD91C}"/>
            </a:ext>
          </a:extLst>
        </xdr:cNvPr>
        <xdr:cNvSpPr txBox="1"/>
      </xdr:nvSpPr>
      <xdr:spPr>
        <a:xfrm>
          <a:off x="12783958"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EA916984-0415-46D0-8320-AC5DA30399EF}"/>
            </a:ext>
          </a:extLst>
        </xdr:cNvPr>
        <xdr:cNvSpPr txBox="1"/>
      </xdr:nvSpPr>
      <xdr:spPr>
        <a:xfrm>
          <a:off x="12084243"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195DBB04-AD56-4F0C-8D8D-E33D1E1C631C}"/>
            </a:ext>
          </a:extLst>
        </xdr:cNvPr>
        <xdr:cNvSpPr txBox="1"/>
      </xdr:nvSpPr>
      <xdr:spPr>
        <a:xfrm>
          <a:off x="11384528"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C515D16C-81A5-447F-A1AF-3B0C9D8C4C34}"/>
            </a:ext>
          </a:extLst>
        </xdr:cNvPr>
        <xdr:cNvSpPr txBox="1"/>
      </xdr:nvSpPr>
      <xdr:spPr>
        <a:xfrm>
          <a:off x="10684814"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93782</xdr:rowOff>
    </xdr:from>
    <xdr:to>
      <xdr:col>76</xdr:col>
      <xdr:colOff>73025</xdr:colOff>
      <xdr:row>31</xdr:row>
      <xdr:rowOff>23932</xdr:rowOff>
    </xdr:to>
    <xdr:sp macro="" textlink="">
      <xdr:nvSpPr>
        <xdr:cNvPr id="143" name="楕円 142">
          <a:extLst>
            <a:ext uri="{FF2B5EF4-FFF2-40B4-BE49-F238E27FC236}">
              <a16:creationId xmlns:a16="http://schemas.microsoft.com/office/drawing/2014/main" id="{3FA0257A-7671-466D-B195-467884BF0F6C}"/>
            </a:ext>
          </a:extLst>
        </xdr:cNvPr>
        <xdr:cNvSpPr/>
      </xdr:nvSpPr>
      <xdr:spPr>
        <a:xfrm>
          <a:off x="13559873" y="6073163"/>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72209</xdr:rowOff>
    </xdr:from>
    <xdr:ext cx="469744" cy="259045"/>
    <xdr:sp macro="" textlink="">
      <xdr:nvSpPr>
        <xdr:cNvPr id="144" name="債務償還比率該当値テキスト">
          <a:extLst>
            <a:ext uri="{FF2B5EF4-FFF2-40B4-BE49-F238E27FC236}">
              <a16:creationId xmlns:a16="http://schemas.microsoft.com/office/drawing/2014/main" id="{1A1CF28E-157C-4AFF-8945-78D03D3092C2}"/>
            </a:ext>
          </a:extLst>
        </xdr:cNvPr>
        <xdr:cNvSpPr txBox="1"/>
      </xdr:nvSpPr>
      <xdr:spPr>
        <a:xfrm>
          <a:off x="13645902" y="6051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49283</xdr:rowOff>
    </xdr:from>
    <xdr:to>
      <xdr:col>72</xdr:col>
      <xdr:colOff>123825</xdr:colOff>
      <xdr:row>30</xdr:row>
      <xdr:rowOff>150883</xdr:rowOff>
    </xdr:to>
    <xdr:sp macro="" textlink="">
      <xdr:nvSpPr>
        <xdr:cNvPr id="145" name="楕円 144">
          <a:extLst>
            <a:ext uri="{FF2B5EF4-FFF2-40B4-BE49-F238E27FC236}">
              <a16:creationId xmlns:a16="http://schemas.microsoft.com/office/drawing/2014/main" id="{F83158ED-3B4B-4EF2-B6E4-1F6D48A65C6C}"/>
            </a:ext>
          </a:extLst>
        </xdr:cNvPr>
        <xdr:cNvSpPr/>
      </xdr:nvSpPr>
      <xdr:spPr>
        <a:xfrm>
          <a:off x="12895387" y="602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100083</xdr:rowOff>
    </xdr:from>
    <xdr:to>
      <xdr:col>76</xdr:col>
      <xdr:colOff>22225</xdr:colOff>
      <xdr:row>30</xdr:row>
      <xdr:rowOff>144582</xdr:rowOff>
    </xdr:to>
    <xdr:cxnSp macro="">
      <xdr:nvCxnSpPr>
        <xdr:cNvPr id="146" name="直線コネクタ 145">
          <a:extLst>
            <a:ext uri="{FF2B5EF4-FFF2-40B4-BE49-F238E27FC236}">
              <a16:creationId xmlns:a16="http://schemas.microsoft.com/office/drawing/2014/main" id="{81768357-AA6F-4EBB-91EA-3BE7090B7D6C}"/>
            </a:ext>
          </a:extLst>
        </xdr:cNvPr>
        <xdr:cNvCxnSpPr/>
      </xdr:nvCxnSpPr>
      <xdr:spPr>
        <a:xfrm>
          <a:off x="12946187" y="6079464"/>
          <a:ext cx="648915" cy="44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142170</xdr:rowOff>
    </xdr:from>
    <xdr:to>
      <xdr:col>68</xdr:col>
      <xdr:colOff>123825</xdr:colOff>
      <xdr:row>30</xdr:row>
      <xdr:rowOff>72320</xdr:rowOff>
    </xdr:to>
    <xdr:sp macro="" textlink="">
      <xdr:nvSpPr>
        <xdr:cNvPr id="147" name="楕円 146">
          <a:extLst>
            <a:ext uri="{FF2B5EF4-FFF2-40B4-BE49-F238E27FC236}">
              <a16:creationId xmlns:a16="http://schemas.microsoft.com/office/drawing/2014/main" id="{6A72012E-D925-4575-910C-661070F1A9DD}"/>
            </a:ext>
          </a:extLst>
        </xdr:cNvPr>
        <xdr:cNvSpPr/>
      </xdr:nvSpPr>
      <xdr:spPr>
        <a:xfrm>
          <a:off x="12195672" y="5946622"/>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21520</xdr:rowOff>
    </xdr:from>
    <xdr:to>
      <xdr:col>72</xdr:col>
      <xdr:colOff>73025</xdr:colOff>
      <xdr:row>30</xdr:row>
      <xdr:rowOff>100083</xdr:rowOff>
    </xdr:to>
    <xdr:cxnSp macro="">
      <xdr:nvCxnSpPr>
        <xdr:cNvPr id="148" name="直線コネクタ 147">
          <a:extLst>
            <a:ext uri="{FF2B5EF4-FFF2-40B4-BE49-F238E27FC236}">
              <a16:creationId xmlns:a16="http://schemas.microsoft.com/office/drawing/2014/main" id="{0F6E5586-3272-44FA-9EB2-1CB9092F45FC}"/>
            </a:ext>
          </a:extLst>
        </xdr:cNvPr>
        <xdr:cNvCxnSpPr/>
      </xdr:nvCxnSpPr>
      <xdr:spPr>
        <a:xfrm>
          <a:off x="12246472" y="6000901"/>
          <a:ext cx="699715" cy="78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73801</xdr:rowOff>
    </xdr:from>
    <xdr:to>
      <xdr:col>64</xdr:col>
      <xdr:colOff>123825</xdr:colOff>
      <xdr:row>30</xdr:row>
      <xdr:rowOff>3951</xdr:rowOff>
    </xdr:to>
    <xdr:sp macro="" textlink="">
      <xdr:nvSpPr>
        <xdr:cNvPr id="149" name="楕円 148">
          <a:extLst>
            <a:ext uri="{FF2B5EF4-FFF2-40B4-BE49-F238E27FC236}">
              <a16:creationId xmlns:a16="http://schemas.microsoft.com/office/drawing/2014/main" id="{79EF96B5-B724-4DD1-B9D2-1AC1EFF1E916}"/>
            </a:ext>
          </a:extLst>
        </xdr:cNvPr>
        <xdr:cNvSpPr/>
      </xdr:nvSpPr>
      <xdr:spPr>
        <a:xfrm>
          <a:off x="11495957" y="587825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124601</xdr:rowOff>
    </xdr:from>
    <xdr:to>
      <xdr:col>68</xdr:col>
      <xdr:colOff>73025</xdr:colOff>
      <xdr:row>30</xdr:row>
      <xdr:rowOff>21520</xdr:rowOff>
    </xdr:to>
    <xdr:cxnSp macro="">
      <xdr:nvCxnSpPr>
        <xdr:cNvPr id="150" name="直線コネクタ 149">
          <a:extLst>
            <a:ext uri="{FF2B5EF4-FFF2-40B4-BE49-F238E27FC236}">
              <a16:creationId xmlns:a16="http://schemas.microsoft.com/office/drawing/2014/main" id="{E6799B50-175A-42FB-BD58-4767469EE2FA}"/>
            </a:ext>
          </a:extLst>
        </xdr:cNvPr>
        <xdr:cNvCxnSpPr/>
      </xdr:nvCxnSpPr>
      <xdr:spPr>
        <a:xfrm>
          <a:off x="11546757" y="5929053"/>
          <a:ext cx="699715" cy="71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14139</xdr:rowOff>
    </xdr:from>
    <xdr:to>
      <xdr:col>60</xdr:col>
      <xdr:colOff>123825</xdr:colOff>
      <xdr:row>30</xdr:row>
      <xdr:rowOff>115739</xdr:rowOff>
    </xdr:to>
    <xdr:sp macro="" textlink="">
      <xdr:nvSpPr>
        <xdr:cNvPr id="151" name="楕円 150">
          <a:extLst>
            <a:ext uri="{FF2B5EF4-FFF2-40B4-BE49-F238E27FC236}">
              <a16:creationId xmlns:a16="http://schemas.microsoft.com/office/drawing/2014/main" id="{4BD97A1C-727E-4D2E-887E-CF026B7D22E7}"/>
            </a:ext>
          </a:extLst>
        </xdr:cNvPr>
        <xdr:cNvSpPr/>
      </xdr:nvSpPr>
      <xdr:spPr>
        <a:xfrm>
          <a:off x="10796242" y="599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124601</xdr:rowOff>
    </xdr:from>
    <xdr:to>
      <xdr:col>64</xdr:col>
      <xdr:colOff>73025</xdr:colOff>
      <xdr:row>30</xdr:row>
      <xdr:rowOff>64939</xdr:rowOff>
    </xdr:to>
    <xdr:cxnSp macro="">
      <xdr:nvCxnSpPr>
        <xdr:cNvPr id="152" name="直線コネクタ 151">
          <a:extLst>
            <a:ext uri="{FF2B5EF4-FFF2-40B4-BE49-F238E27FC236}">
              <a16:creationId xmlns:a16="http://schemas.microsoft.com/office/drawing/2014/main" id="{45D5B461-A778-4BEF-AC02-22D0BA229ACE}"/>
            </a:ext>
          </a:extLst>
        </xdr:cNvPr>
        <xdr:cNvCxnSpPr/>
      </xdr:nvCxnSpPr>
      <xdr:spPr>
        <a:xfrm flipV="1">
          <a:off x="10847042" y="5929053"/>
          <a:ext cx="699715" cy="115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87097</xdr:rowOff>
    </xdr:from>
    <xdr:ext cx="469744" cy="259045"/>
    <xdr:sp macro="" textlink="">
      <xdr:nvSpPr>
        <xdr:cNvPr id="153" name="n_1aveValue債務償還比率">
          <a:extLst>
            <a:ext uri="{FF2B5EF4-FFF2-40B4-BE49-F238E27FC236}">
              <a16:creationId xmlns:a16="http://schemas.microsoft.com/office/drawing/2014/main" id="{9E42A835-58C5-4058-A252-4E4DB45D9CDB}"/>
            </a:ext>
          </a:extLst>
        </xdr:cNvPr>
        <xdr:cNvSpPr txBox="1"/>
      </xdr:nvSpPr>
      <xdr:spPr>
        <a:xfrm>
          <a:off x="12714185" y="5541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116963</xdr:rowOff>
    </xdr:from>
    <xdr:ext cx="469744" cy="259045"/>
    <xdr:sp macro="" textlink="">
      <xdr:nvSpPr>
        <xdr:cNvPr id="154" name="n_2aveValue債務償還比率">
          <a:extLst>
            <a:ext uri="{FF2B5EF4-FFF2-40B4-BE49-F238E27FC236}">
              <a16:creationId xmlns:a16="http://schemas.microsoft.com/office/drawing/2014/main" id="{2E99C4D5-C177-4C15-A35F-B5BC211D32C0}"/>
            </a:ext>
          </a:extLst>
        </xdr:cNvPr>
        <xdr:cNvSpPr txBox="1"/>
      </xdr:nvSpPr>
      <xdr:spPr>
        <a:xfrm>
          <a:off x="12027170" y="557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105568</xdr:rowOff>
    </xdr:from>
    <xdr:ext cx="469744" cy="259045"/>
    <xdr:sp macro="" textlink="">
      <xdr:nvSpPr>
        <xdr:cNvPr id="155" name="n_3aveValue債務償還比率">
          <a:extLst>
            <a:ext uri="{FF2B5EF4-FFF2-40B4-BE49-F238E27FC236}">
              <a16:creationId xmlns:a16="http://schemas.microsoft.com/office/drawing/2014/main" id="{0782CCD4-F524-47F7-BFA5-DFB750874B5A}"/>
            </a:ext>
          </a:extLst>
        </xdr:cNvPr>
        <xdr:cNvSpPr txBox="1"/>
      </xdr:nvSpPr>
      <xdr:spPr>
        <a:xfrm>
          <a:off x="11327455" y="5560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60539</xdr:rowOff>
    </xdr:from>
    <xdr:ext cx="469744" cy="259045"/>
    <xdr:sp macro="" textlink="">
      <xdr:nvSpPr>
        <xdr:cNvPr id="156" name="n_4aveValue債務償還比率">
          <a:extLst>
            <a:ext uri="{FF2B5EF4-FFF2-40B4-BE49-F238E27FC236}">
              <a16:creationId xmlns:a16="http://schemas.microsoft.com/office/drawing/2014/main" id="{7FE18C83-DB62-491B-ABB7-926A18E6BB8B}"/>
            </a:ext>
          </a:extLst>
        </xdr:cNvPr>
        <xdr:cNvSpPr txBox="1"/>
      </xdr:nvSpPr>
      <xdr:spPr>
        <a:xfrm>
          <a:off x="10627741" y="5690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142010</xdr:rowOff>
    </xdr:from>
    <xdr:ext cx="469744" cy="259045"/>
    <xdr:sp macro="" textlink="">
      <xdr:nvSpPr>
        <xdr:cNvPr id="157" name="n_1mainValue債務償還比率">
          <a:extLst>
            <a:ext uri="{FF2B5EF4-FFF2-40B4-BE49-F238E27FC236}">
              <a16:creationId xmlns:a16="http://schemas.microsoft.com/office/drawing/2014/main" id="{17260D6F-4881-4703-A6F1-477827989111}"/>
            </a:ext>
          </a:extLst>
        </xdr:cNvPr>
        <xdr:cNvSpPr txBox="1"/>
      </xdr:nvSpPr>
      <xdr:spPr>
        <a:xfrm>
          <a:off x="12714185" y="612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63447</xdr:rowOff>
    </xdr:from>
    <xdr:ext cx="469744" cy="259045"/>
    <xdr:sp macro="" textlink="">
      <xdr:nvSpPr>
        <xdr:cNvPr id="158" name="n_2mainValue債務償還比率">
          <a:extLst>
            <a:ext uri="{FF2B5EF4-FFF2-40B4-BE49-F238E27FC236}">
              <a16:creationId xmlns:a16="http://schemas.microsoft.com/office/drawing/2014/main" id="{0B2C36E7-E58C-4CF4-A667-E560D71F4ACC}"/>
            </a:ext>
          </a:extLst>
        </xdr:cNvPr>
        <xdr:cNvSpPr txBox="1"/>
      </xdr:nvSpPr>
      <xdr:spPr>
        <a:xfrm>
          <a:off x="12027170" y="6042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166528</xdr:rowOff>
    </xdr:from>
    <xdr:ext cx="469744" cy="259045"/>
    <xdr:sp macro="" textlink="">
      <xdr:nvSpPr>
        <xdr:cNvPr id="159" name="n_3mainValue債務償還比率">
          <a:extLst>
            <a:ext uri="{FF2B5EF4-FFF2-40B4-BE49-F238E27FC236}">
              <a16:creationId xmlns:a16="http://schemas.microsoft.com/office/drawing/2014/main" id="{082D2BEA-A164-44B5-9C9C-797B848CA6F3}"/>
            </a:ext>
          </a:extLst>
        </xdr:cNvPr>
        <xdr:cNvSpPr txBox="1"/>
      </xdr:nvSpPr>
      <xdr:spPr>
        <a:xfrm>
          <a:off x="11327455" y="5970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106866</xdr:rowOff>
    </xdr:from>
    <xdr:ext cx="469744" cy="259045"/>
    <xdr:sp macro="" textlink="">
      <xdr:nvSpPr>
        <xdr:cNvPr id="160" name="n_4mainValue債務償還比率">
          <a:extLst>
            <a:ext uri="{FF2B5EF4-FFF2-40B4-BE49-F238E27FC236}">
              <a16:creationId xmlns:a16="http://schemas.microsoft.com/office/drawing/2014/main" id="{5D5615EC-C140-42B5-9047-2C95DAD5F212}"/>
            </a:ext>
          </a:extLst>
        </xdr:cNvPr>
        <xdr:cNvSpPr txBox="1"/>
      </xdr:nvSpPr>
      <xdr:spPr>
        <a:xfrm>
          <a:off x="10627741" y="608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F69606E6-1710-4241-9C7B-1BE68E09F68A}"/>
            </a:ext>
          </a:extLst>
        </xdr:cNvPr>
        <xdr:cNvSpPr/>
      </xdr:nvSpPr>
      <xdr:spPr>
        <a:xfrm>
          <a:off x="1175164" y="8087802"/>
          <a:ext cx="5422790" cy="341906"/>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2E6A311B-8947-485B-A504-1A7C6E3D06FE}"/>
            </a:ext>
          </a:extLst>
        </xdr:cNvPr>
        <xdr:cNvSpPr/>
      </xdr:nvSpPr>
      <xdr:spPr>
        <a:xfrm>
          <a:off x="1175164" y="11942611"/>
          <a:ext cx="5422790" cy="34985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FC01D5D9-0968-494F-AB89-ED61012ECDA8}"/>
            </a:ext>
          </a:extLst>
        </xdr:cNvPr>
        <xdr:cNvSpPr txBox="1"/>
      </xdr:nvSpPr>
      <xdr:spPr>
        <a:xfrm>
          <a:off x="850707" y="8340808"/>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9B286BA6-47F8-4B47-970B-AD4DD1F94655}"/>
            </a:ext>
          </a:extLst>
        </xdr:cNvPr>
        <xdr:cNvSpPr txBox="1"/>
      </xdr:nvSpPr>
      <xdr:spPr>
        <a:xfrm>
          <a:off x="6423025" y="11052037"/>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2F178776-97BE-44E0-A4B4-74295CDFD048}"/>
            </a:ext>
          </a:extLst>
        </xdr:cNvPr>
        <xdr:cNvSpPr txBox="1"/>
      </xdr:nvSpPr>
      <xdr:spPr>
        <a:xfrm>
          <a:off x="850707" y="12178168"/>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94D68745-6DB5-45D5-918F-E4379E0B6431}"/>
            </a:ext>
          </a:extLst>
        </xdr:cNvPr>
        <xdr:cNvSpPr txBox="1"/>
      </xdr:nvSpPr>
      <xdr:spPr>
        <a:xfrm>
          <a:off x="6423025" y="14989727"/>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4B05196-131B-4B65-B954-E0EBB7DE82DC}"/>
            </a:ext>
          </a:extLst>
        </xdr:cNvPr>
        <xdr:cNvSpPr/>
      </xdr:nvSpPr>
      <xdr:spPr>
        <a:xfrm>
          <a:off x="588286" y="127000"/>
          <a:ext cx="11656723" cy="64096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5BEBAB7-C867-45D7-8E79-F54AB5287EBD}"/>
            </a:ext>
          </a:extLst>
        </xdr:cNvPr>
        <xdr:cNvSpPr/>
      </xdr:nvSpPr>
      <xdr:spPr>
        <a:xfrm>
          <a:off x="17492870" y="186027"/>
          <a:ext cx="3650973"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1948347-B5A1-4A53-81DF-59ACE635C6EC}"/>
            </a:ext>
          </a:extLst>
        </xdr:cNvPr>
        <xdr:cNvSpPr/>
      </xdr:nvSpPr>
      <xdr:spPr>
        <a:xfrm>
          <a:off x="17511920" y="211427"/>
          <a:ext cx="3606523"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F68348D-9151-4589-A1B6-0EE3C45258EA}"/>
            </a:ext>
          </a:extLst>
        </xdr:cNvPr>
        <xdr:cNvSpPr/>
      </xdr:nvSpPr>
      <xdr:spPr>
        <a:xfrm>
          <a:off x="17537320" y="236827"/>
          <a:ext cx="3549373" cy="4549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富山県入善町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974D2AE-F88B-4E20-BD54-CA588BBF9059}"/>
            </a:ext>
          </a:extLst>
        </xdr:cNvPr>
        <xdr:cNvSpPr/>
      </xdr:nvSpPr>
      <xdr:spPr>
        <a:xfrm>
          <a:off x="14932439" y="186027"/>
          <a:ext cx="2442652"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CD9DA05-7DB8-458D-8DD5-B493C2EC37C1}"/>
            </a:ext>
          </a:extLst>
        </xdr:cNvPr>
        <xdr:cNvSpPr/>
      </xdr:nvSpPr>
      <xdr:spPr>
        <a:xfrm>
          <a:off x="14957839" y="211427"/>
          <a:ext cx="2398202"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5ED6ED9-8081-47D0-9E67-0EDF0F8D1BDA}"/>
            </a:ext>
          </a:extLst>
        </xdr:cNvPr>
        <xdr:cNvSpPr/>
      </xdr:nvSpPr>
      <xdr:spPr>
        <a:xfrm>
          <a:off x="14983239" y="236827"/>
          <a:ext cx="2341052" cy="467636"/>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25E765B-1DB1-47EE-B3A9-0C2DC6568485}"/>
            </a:ext>
          </a:extLst>
        </xdr:cNvPr>
        <xdr:cNvSpPr/>
      </xdr:nvSpPr>
      <xdr:spPr>
        <a:xfrm>
          <a:off x="699715" y="898442"/>
          <a:ext cx="9271221" cy="181278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916D77B-500B-4321-BD06-FF55E6B2D6B1}"/>
            </a:ext>
          </a:extLst>
        </xdr:cNvPr>
        <xdr:cNvSpPr/>
      </xdr:nvSpPr>
      <xdr:spPr>
        <a:xfrm>
          <a:off x="826715" y="930192"/>
          <a:ext cx="1272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0B5693E-974F-45C2-B0C3-DA8F5539D00C}"/>
            </a:ext>
          </a:extLst>
        </xdr:cNvPr>
        <xdr:cNvSpPr/>
      </xdr:nvSpPr>
      <xdr:spPr>
        <a:xfrm>
          <a:off x="2051216" y="930192"/>
          <a:ext cx="1224501"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22,256
21,738
71.25
14,482,408
13,881,648
498,891
7,354,493
15,397,961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8ED6173-CF6E-4751-962F-F2E9C2339C46}"/>
            </a:ext>
          </a:extLst>
        </xdr:cNvPr>
        <xdr:cNvSpPr/>
      </xdr:nvSpPr>
      <xdr:spPr>
        <a:xfrm>
          <a:off x="3275717" y="930192"/>
          <a:ext cx="1399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E2C6334-C216-4C46-8ED5-8EB56F922563}"/>
            </a:ext>
          </a:extLst>
        </xdr:cNvPr>
        <xdr:cNvSpPr/>
      </xdr:nvSpPr>
      <xdr:spPr>
        <a:xfrm>
          <a:off x="4675146" y="949242"/>
          <a:ext cx="1860716"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A3C8E85-2FB3-45E9-B2D4-F2AE54B760DE}"/>
            </a:ext>
          </a:extLst>
        </xdr:cNvPr>
        <xdr:cNvSpPr/>
      </xdr:nvSpPr>
      <xdr:spPr>
        <a:xfrm>
          <a:off x="6535862" y="949242"/>
          <a:ext cx="1161001"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16.1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530C32D-8791-4B67-9679-0F0852DAE7EF}"/>
            </a:ext>
          </a:extLst>
        </xdr:cNvPr>
        <xdr:cNvSpPr/>
      </xdr:nvSpPr>
      <xdr:spPr>
        <a:xfrm>
          <a:off x="7760363" y="961942"/>
          <a:ext cx="588286" cy="96067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DD6F83B-4C0E-44F6-9D33-61F6F8ABAFB7}"/>
            </a:ext>
          </a:extLst>
        </xdr:cNvPr>
        <xdr:cNvSpPr/>
      </xdr:nvSpPr>
      <xdr:spPr>
        <a:xfrm>
          <a:off x="4675146" y="1741336"/>
          <a:ext cx="1860716"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600AAED-CEB1-45FA-A491-ABF17268C7F2}"/>
            </a:ext>
          </a:extLst>
        </xdr:cNvPr>
        <xdr:cNvSpPr/>
      </xdr:nvSpPr>
      <xdr:spPr>
        <a:xfrm>
          <a:off x="6599362" y="1741336"/>
          <a:ext cx="3371574"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12E8E46-86E3-4DC0-ACEB-0D5B5C2DE525}"/>
            </a:ext>
          </a:extLst>
        </xdr:cNvPr>
        <xdr:cNvSpPr/>
      </xdr:nvSpPr>
      <xdr:spPr>
        <a:xfrm>
          <a:off x="10171264" y="898442"/>
          <a:ext cx="1399430" cy="1294351"/>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E44BDF2-D0BB-4EBE-BD91-5FD0927C5A77}"/>
            </a:ext>
          </a:extLst>
        </xdr:cNvPr>
        <xdr:cNvSpPr/>
      </xdr:nvSpPr>
      <xdr:spPr>
        <a:xfrm>
          <a:off x="10416043" y="961942"/>
          <a:ext cx="1224501"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459FA77-6A3D-4E39-8F51-488B6B89CED7}"/>
            </a:ext>
          </a:extLst>
        </xdr:cNvPr>
        <xdr:cNvSpPr/>
      </xdr:nvSpPr>
      <xdr:spPr>
        <a:xfrm>
          <a:off x="10416043" y="1235600"/>
          <a:ext cx="1224501" cy="2574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887E0E8-C676-4D5A-A2FB-519773F4A508}"/>
            </a:ext>
          </a:extLst>
        </xdr:cNvPr>
        <xdr:cNvSpPr/>
      </xdr:nvSpPr>
      <xdr:spPr>
        <a:xfrm>
          <a:off x="10416043" y="1572757"/>
          <a:ext cx="1335930"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25CC8E8-B7A1-418E-B6AE-832A7E572B7B}"/>
            </a:ext>
          </a:extLst>
        </xdr:cNvPr>
        <xdr:cNvCxnSpPr/>
      </xdr:nvCxnSpPr>
      <xdr:spPr>
        <a:xfrm flipH="1">
          <a:off x="10253814" y="1054321"/>
          <a:ext cx="19397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37BD319-8CED-401C-9B8B-C02255ABCD66}"/>
            </a:ext>
          </a:extLst>
        </xdr:cNvPr>
        <xdr:cNvSpPr/>
      </xdr:nvSpPr>
      <xdr:spPr>
        <a:xfrm>
          <a:off x="10307789" y="100004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FEBB5FC-1CF8-46F2-B004-A81205B0B8A0}"/>
            </a:ext>
          </a:extLst>
        </xdr:cNvPr>
        <xdr:cNvSpPr/>
      </xdr:nvSpPr>
      <xdr:spPr>
        <a:xfrm>
          <a:off x="10307789" y="127370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D694467-1967-4473-936F-09B76F40A5FC}"/>
            </a:ext>
          </a:extLst>
        </xdr:cNvPr>
        <xdr:cNvCxnSpPr/>
      </xdr:nvCxnSpPr>
      <xdr:spPr>
        <a:xfrm>
          <a:off x="10336668" y="1543878"/>
          <a:ext cx="0" cy="14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446792F-219F-44C6-9FDA-E884BF300511}"/>
            </a:ext>
          </a:extLst>
        </xdr:cNvPr>
        <xdr:cNvCxnSpPr/>
      </xdr:nvCxnSpPr>
      <xdr:spPr>
        <a:xfrm>
          <a:off x="10272864" y="1543878"/>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75E81B3-D814-4419-841C-2C6EE724C43B}"/>
            </a:ext>
          </a:extLst>
        </xdr:cNvPr>
        <xdr:cNvCxnSpPr/>
      </xdr:nvCxnSpPr>
      <xdr:spPr>
        <a:xfrm flipV="1">
          <a:off x="10336668" y="1788961"/>
          <a:ext cx="0" cy="143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836DD96-E2A8-407D-85DF-44095B0A4792}"/>
            </a:ext>
          </a:extLst>
        </xdr:cNvPr>
        <xdr:cNvCxnSpPr/>
      </xdr:nvCxnSpPr>
      <xdr:spPr>
        <a:xfrm>
          <a:off x="10272864" y="1935314"/>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EDAF227-4EA7-45B7-BA85-FC200E27DD0E}"/>
            </a:ext>
          </a:extLst>
        </xdr:cNvPr>
        <xdr:cNvSpPr txBox="1"/>
      </xdr:nvSpPr>
      <xdr:spPr>
        <a:xfrm>
          <a:off x="651786" y="2841708"/>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87F65AF-E5D9-4FC2-AFFC-168C2DD5EFE8}"/>
            </a:ext>
          </a:extLst>
        </xdr:cNvPr>
        <xdr:cNvSpPr txBox="1"/>
      </xdr:nvSpPr>
      <xdr:spPr>
        <a:xfrm>
          <a:off x="651786" y="316616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614BD52-2651-4340-9B24-E8E1B8FF36CC}"/>
            </a:ext>
          </a:extLst>
        </xdr:cNvPr>
        <xdr:cNvSpPr txBox="1"/>
      </xdr:nvSpPr>
      <xdr:spPr>
        <a:xfrm>
          <a:off x="651786" y="3490623"/>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7D8CE8B-6152-4CE7-948A-48B38D012F00}"/>
            </a:ext>
          </a:extLst>
        </xdr:cNvPr>
        <xdr:cNvSpPr txBox="1"/>
      </xdr:nvSpPr>
      <xdr:spPr>
        <a:xfrm>
          <a:off x="651786" y="3811601"/>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895494D-B9CC-43C8-8A45-6D3DBA6F525F}"/>
            </a:ext>
          </a:extLst>
        </xdr:cNvPr>
        <xdr:cNvSpPr/>
      </xdr:nvSpPr>
      <xdr:spPr>
        <a:xfrm>
          <a:off x="69971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68DF0A7-6572-4897-9C65-7D58FEB0B945}"/>
            </a:ext>
          </a:extLst>
        </xdr:cNvPr>
        <xdr:cNvSpPr/>
      </xdr:nvSpPr>
      <xdr:spPr>
        <a:xfrm>
          <a:off x="82671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5E3683B-3347-40D0-A51D-4C031DF58767}"/>
            </a:ext>
          </a:extLst>
        </xdr:cNvPr>
        <xdr:cNvSpPr/>
      </xdr:nvSpPr>
      <xdr:spPr>
        <a:xfrm>
          <a:off x="82671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1976C32-67AF-4B84-A87A-801C65FD3838}"/>
            </a:ext>
          </a:extLst>
        </xdr:cNvPr>
        <xdr:cNvSpPr/>
      </xdr:nvSpPr>
      <xdr:spPr>
        <a:xfrm>
          <a:off x="174928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1B6E3E7-CA30-4746-B922-34C5A713DB9C}"/>
            </a:ext>
          </a:extLst>
        </xdr:cNvPr>
        <xdr:cNvSpPr/>
      </xdr:nvSpPr>
      <xdr:spPr>
        <a:xfrm>
          <a:off x="174928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2DC4918-CDD8-41CD-8C52-AEF6990163CA}"/>
            </a:ext>
          </a:extLst>
        </xdr:cNvPr>
        <xdr:cNvSpPr/>
      </xdr:nvSpPr>
      <xdr:spPr>
        <a:xfrm>
          <a:off x="279885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A673FCB-0773-4C46-B5A7-6B53C92E8904}"/>
            </a:ext>
          </a:extLst>
        </xdr:cNvPr>
        <xdr:cNvSpPr/>
      </xdr:nvSpPr>
      <xdr:spPr>
        <a:xfrm>
          <a:off x="279885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209ECF8-958C-4CF0-8E09-F1434C76E91B}"/>
            </a:ext>
          </a:extLst>
        </xdr:cNvPr>
        <xdr:cNvSpPr/>
      </xdr:nvSpPr>
      <xdr:spPr>
        <a:xfrm>
          <a:off x="69971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3FAE324-EE97-4ACC-AEBD-C95A2E971CE8}"/>
            </a:ext>
          </a:extLst>
        </xdr:cNvPr>
        <xdr:cNvSpPr txBox="1"/>
      </xdr:nvSpPr>
      <xdr:spPr>
        <a:xfrm>
          <a:off x="677186"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0299F96-0DC1-4300-AAEF-A0532DA6FE6A}"/>
            </a:ext>
          </a:extLst>
        </xdr:cNvPr>
        <xdr:cNvCxnSpPr/>
      </xdr:nvCxnSpPr>
      <xdr:spPr>
        <a:xfrm>
          <a:off x="69971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4599B0A-425E-424F-B2B8-394533A36F83}"/>
            </a:ext>
          </a:extLst>
        </xdr:cNvPr>
        <xdr:cNvSpPr txBox="1"/>
      </xdr:nvSpPr>
      <xdr:spPr>
        <a:xfrm>
          <a:off x="27925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F401707-6A00-43C5-BED6-FEF40A0C32E2}"/>
            </a:ext>
          </a:extLst>
        </xdr:cNvPr>
        <xdr:cNvCxnSpPr/>
      </xdr:nvCxnSpPr>
      <xdr:spPr>
        <a:xfrm>
          <a:off x="699715" y="743158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E1B14F73-C6D6-43A6-87EE-13994F998437}"/>
            </a:ext>
          </a:extLst>
        </xdr:cNvPr>
        <xdr:cNvSpPr txBox="1"/>
      </xdr:nvSpPr>
      <xdr:spPr>
        <a:xfrm>
          <a:off x="343370" y="72858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0375DD3-6AC1-4E31-8CDF-268DC62D54D0}"/>
            </a:ext>
          </a:extLst>
        </xdr:cNvPr>
        <xdr:cNvCxnSpPr/>
      </xdr:nvCxnSpPr>
      <xdr:spPr>
        <a:xfrm>
          <a:off x="699715" y="709805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3777176-22FA-40D8-91C3-5E2792799ABD}"/>
            </a:ext>
          </a:extLst>
        </xdr:cNvPr>
        <xdr:cNvSpPr txBox="1"/>
      </xdr:nvSpPr>
      <xdr:spPr>
        <a:xfrm>
          <a:off x="343370" y="695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C3C0EE2-9CDE-4DD0-A8A4-924726C836C6}"/>
            </a:ext>
          </a:extLst>
        </xdr:cNvPr>
        <xdr:cNvCxnSpPr/>
      </xdr:nvCxnSpPr>
      <xdr:spPr>
        <a:xfrm>
          <a:off x="699715" y="676452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7CEF632-E138-41F3-BA98-BC859032DD25}"/>
            </a:ext>
          </a:extLst>
        </xdr:cNvPr>
        <xdr:cNvSpPr txBox="1"/>
      </xdr:nvSpPr>
      <xdr:spPr>
        <a:xfrm>
          <a:off x="343370" y="66188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CE0A0B5-D2D3-4A1B-BCE7-9C66BA50C334}"/>
            </a:ext>
          </a:extLst>
        </xdr:cNvPr>
        <xdr:cNvCxnSpPr/>
      </xdr:nvCxnSpPr>
      <xdr:spPr>
        <a:xfrm>
          <a:off x="699715" y="643099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7BAB5394-FF91-4556-B2B4-DDDAC7BE84E7}"/>
            </a:ext>
          </a:extLst>
        </xdr:cNvPr>
        <xdr:cNvSpPr txBox="1"/>
      </xdr:nvSpPr>
      <xdr:spPr>
        <a:xfrm>
          <a:off x="343370" y="62852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5189DF5-83A6-459F-8FDA-093F101802AD}"/>
            </a:ext>
          </a:extLst>
        </xdr:cNvPr>
        <xdr:cNvCxnSpPr/>
      </xdr:nvCxnSpPr>
      <xdr:spPr>
        <a:xfrm>
          <a:off x="699715" y="609746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B804B05-76A8-46EC-8D91-51DB976351B3}"/>
            </a:ext>
          </a:extLst>
        </xdr:cNvPr>
        <xdr:cNvSpPr txBox="1"/>
      </xdr:nvSpPr>
      <xdr:spPr>
        <a:xfrm>
          <a:off x="343370" y="59552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778A202-B369-4354-8817-3088CB62B4A5}"/>
            </a:ext>
          </a:extLst>
        </xdr:cNvPr>
        <xdr:cNvCxnSpPr/>
      </xdr:nvCxnSpPr>
      <xdr:spPr>
        <a:xfrm>
          <a:off x="699715" y="576741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2C04D46B-9B3E-454C-8B7B-938D1D50B481}"/>
            </a:ext>
          </a:extLst>
        </xdr:cNvPr>
        <xdr:cNvSpPr txBox="1"/>
      </xdr:nvSpPr>
      <xdr:spPr>
        <a:xfrm>
          <a:off x="343370" y="56217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E9B881D-1CE1-4A88-8290-4B25659F4D8D}"/>
            </a:ext>
          </a:extLst>
        </xdr:cNvPr>
        <xdr:cNvCxnSpPr/>
      </xdr:nvCxnSpPr>
      <xdr:spPr>
        <a:xfrm>
          <a:off x="69971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06A51CE9-C384-46EC-B255-819A84B0B506}"/>
            </a:ext>
          </a:extLst>
        </xdr:cNvPr>
        <xdr:cNvSpPr txBox="1"/>
      </xdr:nvSpPr>
      <xdr:spPr>
        <a:xfrm>
          <a:off x="343370" y="5288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C78A33D0-6E57-4118-A941-19C49F55FA0D}"/>
            </a:ext>
          </a:extLst>
        </xdr:cNvPr>
        <xdr:cNvSpPr/>
      </xdr:nvSpPr>
      <xdr:spPr>
        <a:xfrm>
          <a:off x="69971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41</xdr:row>
      <xdr:rowOff>90896</xdr:rowOff>
    </xdr:to>
    <xdr:cxnSp macro="">
      <xdr:nvCxnSpPr>
        <xdr:cNvPr id="59" name="直線コネクタ 58">
          <a:extLst>
            <a:ext uri="{FF2B5EF4-FFF2-40B4-BE49-F238E27FC236}">
              <a16:creationId xmlns:a16="http://schemas.microsoft.com/office/drawing/2014/main" id="{BAED2011-29C2-465F-81AE-1FEC0DA61AE7}"/>
            </a:ext>
          </a:extLst>
        </xdr:cNvPr>
        <xdr:cNvCxnSpPr/>
      </xdr:nvCxnSpPr>
      <xdr:spPr>
        <a:xfrm flipV="1">
          <a:off x="4261154" y="5865389"/>
          <a:ext cx="0" cy="1389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94723</xdr:rowOff>
    </xdr:from>
    <xdr:ext cx="405111" cy="259045"/>
    <xdr:sp macro="" textlink="">
      <xdr:nvSpPr>
        <xdr:cNvPr id="60" name="【道路】&#10;有形固定資産減価償却率最小値テキスト">
          <a:extLst>
            <a:ext uri="{FF2B5EF4-FFF2-40B4-BE49-F238E27FC236}">
              <a16:creationId xmlns:a16="http://schemas.microsoft.com/office/drawing/2014/main" id="{05792681-94DF-4480-ABFC-2052D5267E9B}"/>
            </a:ext>
          </a:extLst>
        </xdr:cNvPr>
        <xdr:cNvSpPr txBox="1"/>
      </xdr:nvSpPr>
      <xdr:spPr>
        <a:xfrm>
          <a:off x="4299889" y="7258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90896</xdr:rowOff>
    </xdr:from>
    <xdr:to>
      <xdr:col>24</xdr:col>
      <xdr:colOff>152400</xdr:colOff>
      <xdr:row>41</xdr:row>
      <xdr:rowOff>90896</xdr:rowOff>
    </xdr:to>
    <xdr:cxnSp macro="">
      <xdr:nvCxnSpPr>
        <xdr:cNvPr id="61" name="直線コネクタ 60">
          <a:extLst>
            <a:ext uri="{FF2B5EF4-FFF2-40B4-BE49-F238E27FC236}">
              <a16:creationId xmlns:a16="http://schemas.microsoft.com/office/drawing/2014/main" id="{195A5296-04AD-4C88-991C-CA8CCC3195DC}"/>
            </a:ext>
          </a:extLst>
        </xdr:cNvPr>
        <xdr:cNvCxnSpPr/>
      </xdr:nvCxnSpPr>
      <xdr:spPr>
        <a:xfrm>
          <a:off x="4188460" y="725502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405111" cy="259045"/>
    <xdr:sp macro="" textlink="">
      <xdr:nvSpPr>
        <xdr:cNvPr id="62" name="【道路】&#10;有形固定資産減価償却率最大値テキスト">
          <a:extLst>
            <a:ext uri="{FF2B5EF4-FFF2-40B4-BE49-F238E27FC236}">
              <a16:creationId xmlns:a16="http://schemas.microsoft.com/office/drawing/2014/main" id="{FC070170-5676-4CEF-AF07-F7449A919E43}"/>
            </a:ext>
          </a:extLst>
        </xdr:cNvPr>
        <xdr:cNvSpPr txBox="1"/>
      </xdr:nvSpPr>
      <xdr:spPr>
        <a:xfrm>
          <a:off x="4299889" y="563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3" name="直線コネクタ 62">
          <a:extLst>
            <a:ext uri="{FF2B5EF4-FFF2-40B4-BE49-F238E27FC236}">
              <a16:creationId xmlns:a16="http://schemas.microsoft.com/office/drawing/2014/main" id="{9A008466-7124-4AF0-A763-9FFFDC5B6761}"/>
            </a:ext>
          </a:extLst>
        </xdr:cNvPr>
        <xdr:cNvCxnSpPr/>
      </xdr:nvCxnSpPr>
      <xdr:spPr>
        <a:xfrm>
          <a:off x="4188460" y="586538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142983</xdr:rowOff>
    </xdr:from>
    <xdr:ext cx="405111" cy="259045"/>
    <xdr:sp macro="" textlink="">
      <xdr:nvSpPr>
        <xdr:cNvPr id="64" name="【道路】&#10;有形固定資産減価償却率平均値テキスト">
          <a:extLst>
            <a:ext uri="{FF2B5EF4-FFF2-40B4-BE49-F238E27FC236}">
              <a16:creationId xmlns:a16="http://schemas.microsoft.com/office/drawing/2014/main" id="{91C01708-8760-4FD6-A950-967CB1CC33CE}"/>
            </a:ext>
          </a:extLst>
        </xdr:cNvPr>
        <xdr:cNvSpPr txBox="1"/>
      </xdr:nvSpPr>
      <xdr:spPr>
        <a:xfrm>
          <a:off x="4299889" y="66073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120106</xdr:rowOff>
    </xdr:from>
    <xdr:to>
      <xdr:col>24</xdr:col>
      <xdr:colOff>114300</xdr:colOff>
      <xdr:row>39</xdr:row>
      <xdr:rowOff>50256</xdr:rowOff>
    </xdr:to>
    <xdr:sp macro="" textlink="">
      <xdr:nvSpPr>
        <xdr:cNvPr id="65" name="フローチャート: 判断 64">
          <a:extLst>
            <a:ext uri="{FF2B5EF4-FFF2-40B4-BE49-F238E27FC236}">
              <a16:creationId xmlns:a16="http://schemas.microsoft.com/office/drawing/2014/main" id="{04D40D3E-0FEF-47C6-8346-0109579BF1F9}"/>
            </a:ext>
          </a:extLst>
        </xdr:cNvPr>
        <xdr:cNvSpPr/>
      </xdr:nvSpPr>
      <xdr:spPr>
        <a:xfrm>
          <a:off x="4210989" y="675944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28666</xdr:rowOff>
    </xdr:from>
    <xdr:to>
      <xdr:col>20</xdr:col>
      <xdr:colOff>38100</xdr:colOff>
      <xdr:row>38</xdr:row>
      <xdr:rowOff>130266</xdr:rowOff>
    </xdr:to>
    <xdr:sp macro="" textlink="">
      <xdr:nvSpPr>
        <xdr:cNvPr id="66" name="フローチャート: 判断 65">
          <a:extLst>
            <a:ext uri="{FF2B5EF4-FFF2-40B4-BE49-F238E27FC236}">
              <a16:creationId xmlns:a16="http://schemas.microsoft.com/office/drawing/2014/main" id="{5B7F182C-5117-4017-90BC-4C149FCAF863}"/>
            </a:ext>
          </a:extLst>
        </xdr:cNvPr>
        <xdr:cNvSpPr/>
      </xdr:nvSpPr>
      <xdr:spPr>
        <a:xfrm>
          <a:off x="3450645" y="6668005"/>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131536</xdr:rowOff>
    </xdr:from>
    <xdr:to>
      <xdr:col>15</xdr:col>
      <xdr:colOff>101600</xdr:colOff>
      <xdr:row>38</xdr:row>
      <xdr:rowOff>61686</xdr:rowOff>
    </xdr:to>
    <xdr:sp macro="" textlink="">
      <xdr:nvSpPr>
        <xdr:cNvPr id="67" name="フローチャート: 判断 66">
          <a:extLst>
            <a:ext uri="{FF2B5EF4-FFF2-40B4-BE49-F238E27FC236}">
              <a16:creationId xmlns:a16="http://schemas.microsoft.com/office/drawing/2014/main" id="{0E8D1CD8-617D-437E-BA81-8C55B84A3762}"/>
            </a:ext>
          </a:extLst>
        </xdr:cNvPr>
        <xdr:cNvSpPr/>
      </xdr:nvSpPr>
      <xdr:spPr>
        <a:xfrm>
          <a:off x="2623930" y="6595946"/>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95613</xdr:rowOff>
    </xdr:from>
    <xdr:to>
      <xdr:col>10</xdr:col>
      <xdr:colOff>165100</xdr:colOff>
      <xdr:row>38</xdr:row>
      <xdr:rowOff>25763</xdr:rowOff>
    </xdr:to>
    <xdr:sp macro="" textlink="">
      <xdr:nvSpPr>
        <xdr:cNvPr id="68" name="フローチャート: 判断 67">
          <a:extLst>
            <a:ext uri="{FF2B5EF4-FFF2-40B4-BE49-F238E27FC236}">
              <a16:creationId xmlns:a16="http://schemas.microsoft.com/office/drawing/2014/main" id="{309D60CD-BF83-42C2-887C-CE864D753599}"/>
            </a:ext>
          </a:extLst>
        </xdr:cNvPr>
        <xdr:cNvSpPr/>
      </xdr:nvSpPr>
      <xdr:spPr>
        <a:xfrm>
          <a:off x="1812787" y="656002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4173</xdr:rowOff>
    </xdr:from>
    <xdr:to>
      <xdr:col>6</xdr:col>
      <xdr:colOff>38100</xdr:colOff>
      <xdr:row>37</xdr:row>
      <xdr:rowOff>105773</xdr:rowOff>
    </xdr:to>
    <xdr:sp macro="" textlink="">
      <xdr:nvSpPr>
        <xdr:cNvPr id="69" name="フローチャート: 判断 68">
          <a:extLst>
            <a:ext uri="{FF2B5EF4-FFF2-40B4-BE49-F238E27FC236}">
              <a16:creationId xmlns:a16="http://schemas.microsoft.com/office/drawing/2014/main" id="{ACE11655-ECE4-4D26-AC4D-AE39BE048359}"/>
            </a:ext>
          </a:extLst>
        </xdr:cNvPr>
        <xdr:cNvSpPr/>
      </xdr:nvSpPr>
      <xdr:spPr>
        <a:xfrm>
          <a:off x="1001643" y="6468583"/>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CF9E3E1-7FE2-4D77-9EE3-96F4D9CD2F21}"/>
            </a:ext>
          </a:extLst>
        </xdr:cNvPr>
        <xdr:cNvSpPr txBox="1"/>
      </xdr:nvSpPr>
      <xdr:spPr>
        <a:xfrm>
          <a:off x="408686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7601844-8A1F-4639-9321-94198AF9902A}"/>
            </a:ext>
          </a:extLst>
        </xdr:cNvPr>
        <xdr:cNvSpPr txBox="1"/>
      </xdr:nvSpPr>
      <xdr:spPr>
        <a:xfrm>
          <a:off x="332651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FA2E1C5-8D5E-4228-89A2-02D3A02779F1}"/>
            </a:ext>
          </a:extLst>
        </xdr:cNvPr>
        <xdr:cNvSpPr txBox="1"/>
      </xdr:nvSpPr>
      <xdr:spPr>
        <a:xfrm>
          <a:off x="249980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BBE1457-E1B7-4C33-82E7-18165D7A3002}"/>
            </a:ext>
          </a:extLst>
        </xdr:cNvPr>
        <xdr:cNvSpPr txBox="1"/>
      </xdr:nvSpPr>
      <xdr:spPr>
        <a:xfrm>
          <a:off x="168865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2CAF10F3-0188-40EE-8244-A9438C7FD5AA}"/>
            </a:ext>
          </a:extLst>
        </xdr:cNvPr>
        <xdr:cNvSpPr txBox="1"/>
      </xdr:nvSpPr>
      <xdr:spPr>
        <a:xfrm>
          <a:off x="87751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15603</xdr:rowOff>
    </xdr:from>
    <xdr:to>
      <xdr:col>24</xdr:col>
      <xdr:colOff>114300</xdr:colOff>
      <xdr:row>40</xdr:row>
      <xdr:rowOff>117203</xdr:rowOff>
    </xdr:to>
    <xdr:sp macro="" textlink="">
      <xdr:nvSpPr>
        <xdr:cNvPr id="75" name="楕円 74">
          <a:extLst>
            <a:ext uri="{FF2B5EF4-FFF2-40B4-BE49-F238E27FC236}">
              <a16:creationId xmlns:a16="http://schemas.microsoft.com/office/drawing/2014/main" id="{92EB12FD-8187-4EC5-A30A-ED3E8801094F}"/>
            </a:ext>
          </a:extLst>
        </xdr:cNvPr>
        <xdr:cNvSpPr/>
      </xdr:nvSpPr>
      <xdr:spPr>
        <a:xfrm>
          <a:off x="4210989" y="700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165480</xdr:rowOff>
    </xdr:from>
    <xdr:ext cx="405111" cy="259045"/>
    <xdr:sp macro="" textlink="">
      <xdr:nvSpPr>
        <xdr:cNvPr id="76" name="【道路】&#10;有形固定資産減価償却率該当値テキスト">
          <a:extLst>
            <a:ext uri="{FF2B5EF4-FFF2-40B4-BE49-F238E27FC236}">
              <a16:creationId xmlns:a16="http://schemas.microsoft.com/office/drawing/2014/main" id="{317EF5B5-AEB9-4FDC-BD7F-C0F98862FE75}"/>
            </a:ext>
          </a:extLst>
        </xdr:cNvPr>
        <xdr:cNvSpPr txBox="1"/>
      </xdr:nvSpPr>
      <xdr:spPr>
        <a:xfrm>
          <a:off x="4299889" y="6979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131535</xdr:rowOff>
    </xdr:from>
    <xdr:to>
      <xdr:col>20</xdr:col>
      <xdr:colOff>38100</xdr:colOff>
      <xdr:row>40</xdr:row>
      <xdr:rowOff>61685</xdr:rowOff>
    </xdr:to>
    <xdr:sp macro="" textlink="">
      <xdr:nvSpPr>
        <xdr:cNvPr id="77" name="楕円 76">
          <a:extLst>
            <a:ext uri="{FF2B5EF4-FFF2-40B4-BE49-F238E27FC236}">
              <a16:creationId xmlns:a16="http://schemas.microsoft.com/office/drawing/2014/main" id="{AC32C4B2-CAAB-4576-8104-2A920F482777}"/>
            </a:ext>
          </a:extLst>
        </xdr:cNvPr>
        <xdr:cNvSpPr/>
      </xdr:nvSpPr>
      <xdr:spPr>
        <a:xfrm>
          <a:off x="3450645" y="6945803"/>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10885</xdr:rowOff>
    </xdr:from>
    <xdr:to>
      <xdr:col>24</xdr:col>
      <xdr:colOff>63500</xdr:colOff>
      <xdr:row>40</xdr:row>
      <xdr:rowOff>66403</xdr:rowOff>
    </xdr:to>
    <xdr:cxnSp macro="">
      <xdr:nvCxnSpPr>
        <xdr:cNvPr id="78" name="直線コネクタ 77">
          <a:extLst>
            <a:ext uri="{FF2B5EF4-FFF2-40B4-BE49-F238E27FC236}">
              <a16:creationId xmlns:a16="http://schemas.microsoft.com/office/drawing/2014/main" id="{A688463F-F95B-4AD2-8A7D-C265417F97BE}"/>
            </a:ext>
          </a:extLst>
        </xdr:cNvPr>
        <xdr:cNvCxnSpPr/>
      </xdr:nvCxnSpPr>
      <xdr:spPr>
        <a:xfrm>
          <a:off x="3501445" y="7000082"/>
          <a:ext cx="760344"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76019</xdr:rowOff>
    </xdr:from>
    <xdr:to>
      <xdr:col>15</xdr:col>
      <xdr:colOff>101600</xdr:colOff>
      <xdr:row>40</xdr:row>
      <xdr:rowOff>6169</xdr:rowOff>
    </xdr:to>
    <xdr:sp macro="" textlink="">
      <xdr:nvSpPr>
        <xdr:cNvPr id="79" name="楕円 78">
          <a:extLst>
            <a:ext uri="{FF2B5EF4-FFF2-40B4-BE49-F238E27FC236}">
              <a16:creationId xmlns:a16="http://schemas.microsoft.com/office/drawing/2014/main" id="{2B510456-1B2A-4E10-A9F1-D5E0AF29A034}"/>
            </a:ext>
          </a:extLst>
        </xdr:cNvPr>
        <xdr:cNvSpPr/>
      </xdr:nvSpPr>
      <xdr:spPr>
        <a:xfrm>
          <a:off x="2623930" y="6890287"/>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126819</xdr:rowOff>
    </xdr:from>
    <xdr:to>
      <xdr:col>19</xdr:col>
      <xdr:colOff>177800</xdr:colOff>
      <xdr:row>40</xdr:row>
      <xdr:rowOff>10885</xdr:rowOff>
    </xdr:to>
    <xdr:cxnSp macro="">
      <xdr:nvCxnSpPr>
        <xdr:cNvPr id="80" name="直線コネクタ 79">
          <a:extLst>
            <a:ext uri="{FF2B5EF4-FFF2-40B4-BE49-F238E27FC236}">
              <a16:creationId xmlns:a16="http://schemas.microsoft.com/office/drawing/2014/main" id="{59AF5E8A-1D5B-4471-8D16-18DE51411BE0}"/>
            </a:ext>
          </a:extLst>
        </xdr:cNvPr>
        <xdr:cNvCxnSpPr/>
      </xdr:nvCxnSpPr>
      <xdr:spPr>
        <a:xfrm>
          <a:off x="2674730" y="6941087"/>
          <a:ext cx="826715" cy="58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20501</xdr:rowOff>
    </xdr:from>
    <xdr:to>
      <xdr:col>10</xdr:col>
      <xdr:colOff>165100</xdr:colOff>
      <xdr:row>39</xdr:row>
      <xdr:rowOff>122101</xdr:rowOff>
    </xdr:to>
    <xdr:sp macro="" textlink="">
      <xdr:nvSpPr>
        <xdr:cNvPr id="81" name="楕円 80">
          <a:extLst>
            <a:ext uri="{FF2B5EF4-FFF2-40B4-BE49-F238E27FC236}">
              <a16:creationId xmlns:a16="http://schemas.microsoft.com/office/drawing/2014/main" id="{D417C76F-3ACF-4E09-9F82-D34B0FC4E3BE}"/>
            </a:ext>
          </a:extLst>
        </xdr:cNvPr>
        <xdr:cNvSpPr/>
      </xdr:nvSpPr>
      <xdr:spPr>
        <a:xfrm>
          <a:off x="1812787" y="6834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71301</xdr:rowOff>
    </xdr:from>
    <xdr:to>
      <xdr:col>15</xdr:col>
      <xdr:colOff>50800</xdr:colOff>
      <xdr:row>39</xdr:row>
      <xdr:rowOff>126819</xdr:rowOff>
    </xdr:to>
    <xdr:cxnSp macro="">
      <xdr:nvCxnSpPr>
        <xdr:cNvPr id="82" name="直線コネクタ 81">
          <a:extLst>
            <a:ext uri="{FF2B5EF4-FFF2-40B4-BE49-F238E27FC236}">
              <a16:creationId xmlns:a16="http://schemas.microsoft.com/office/drawing/2014/main" id="{BF6CBBE9-8B16-4A82-B35E-675C0D1197B8}"/>
            </a:ext>
          </a:extLst>
        </xdr:cNvPr>
        <xdr:cNvCxnSpPr/>
      </xdr:nvCxnSpPr>
      <xdr:spPr>
        <a:xfrm>
          <a:off x="1863587" y="6885569"/>
          <a:ext cx="811143"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129903</xdr:rowOff>
    </xdr:from>
    <xdr:to>
      <xdr:col>6</xdr:col>
      <xdr:colOff>38100</xdr:colOff>
      <xdr:row>39</xdr:row>
      <xdr:rowOff>60053</xdr:rowOff>
    </xdr:to>
    <xdr:sp macro="" textlink="">
      <xdr:nvSpPr>
        <xdr:cNvPr id="83" name="楕円 82">
          <a:extLst>
            <a:ext uri="{FF2B5EF4-FFF2-40B4-BE49-F238E27FC236}">
              <a16:creationId xmlns:a16="http://schemas.microsoft.com/office/drawing/2014/main" id="{DF6753E0-FE77-4235-82A9-B810E3C4D921}"/>
            </a:ext>
          </a:extLst>
        </xdr:cNvPr>
        <xdr:cNvSpPr/>
      </xdr:nvSpPr>
      <xdr:spPr>
        <a:xfrm>
          <a:off x="1001643" y="676924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9253</xdr:rowOff>
    </xdr:from>
    <xdr:to>
      <xdr:col>10</xdr:col>
      <xdr:colOff>114300</xdr:colOff>
      <xdr:row>39</xdr:row>
      <xdr:rowOff>71301</xdr:rowOff>
    </xdr:to>
    <xdr:cxnSp macro="">
      <xdr:nvCxnSpPr>
        <xdr:cNvPr id="84" name="直線コネクタ 83">
          <a:extLst>
            <a:ext uri="{FF2B5EF4-FFF2-40B4-BE49-F238E27FC236}">
              <a16:creationId xmlns:a16="http://schemas.microsoft.com/office/drawing/2014/main" id="{4E4AF2F5-1990-4D27-8E67-512168D20544}"/>
            </a:ext>
          </a:extLst>
        </xdr:cNvPr>
        <xdr:cNvCxnSpPr/>
      </xdr:nvCxnSpPr>
      <xdr:spPr>
        <a:xfrm>
          <a:off x="1052443" y="6823521"/>
          <a:ext cx="811144"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146793</xdr:rowOff>
    </xdr:from>
    <xdr:ext cx="405111" cy="259045"/>
    <xdr:sp macro="" textlink="">
      <xdr:nvSpPr>
        <xdr:cNvPr id="85" name="n_1aveValue【道路】&#10;有形固定資産減価償却率">
          <a:extLst>
            <a:ext uri="{FF2B5EF4-FFF2-40B4-BE49-F238E27FC236}">
              <a16:creationId xmlns:a16="http://schemas.microsoft.com/office/drawing/2014/main" id="{CC473C39-C41F-4912-9396-75A4EF74B64F}"/>
            </a:ext>
          </a:extLst>
        </xdr:cNvPr>
        <xdr:cNvSpPr txBox="1"/>
      </xdr:nvSpPr>
      <xdr:spPr>
        <a:xfrm>
          <a:off x="3301761" y="6436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78213</xdr:rowOff>
    </xdr:from>
    <xdr:ext cx="405111" cy="259045"/>
    <xdr:sp macro="" textlink="">
      <xdr:nvSpPr>
        <xdr:cNvPr id="86" name="n_2aveValue【道路】&#10;有形固定資産減価償却率">
          <a:extLst>
            <a:ext uri="{FF2B5EF4-FFF2-40B4-BE49-F238E27FC236}">
              <a16:creationId xmlns:a16="http://schemas.microsoft.com/office/drawing/2014/main" id="{B5934C9F-C3D3-40E8-8A3E-ACB1ABB75412}"/>
            </a:ext>
          </a:extLst>
        </xdr:cNvPr>
        <xdr:cNvSpPr txBox="1"/>
      </xdr:nvSpPr>
      <xdr:spPr>
        <a:xfrm>
          <a:off x="2487746" y="6367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42290</xdr:rowOff>
    </xdr:from>
    <xdr:ext cx="405111" cy="259045"/>
    <xdr:sp macro="" textlink="">
      <xdr:nvSpPr>
        <xdr:cNvPr id="87" name="n_3aveValue【道路】&#10;有形固定資産減価償却率">
          <a:extLst>
            <a:ext uri="{FF2B5EF4-FFF2-40B4-BE49-F238E27FC236}">
              <a16:creationId xmlns:a16="http://schemas.microsoft.com/office/drawing/2014/main" id="{6C280279-A8B8-44AC-9B4C-D91AE83085E1}"/>
            </a:ext>
          </a:extLst>
        </xdr:cNvPr>
        <xdr:cNvSpPr txBox="1"/>
      </xdr:nvSpPr>
      <xdr:spPr>
        <a:xfrm>
          <a:off x="1676602" y="63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122300</xdr:rowOff>
    </xdr:from>
    <xdr:ext cx="405111" cy="259045"/>
    <xdr:sp macro="" textlink="">
      <xdr:nvSpPr>
        <xdr:cNvPr id="88" name="n_4aveValue【道路】&#10;有形固定資産減価償却率">
          <a:extLst>
            <a:ext uri="{FF2B5EF4-FFF2-40B4-BE49-F238E27FC236}">
              <a16:creationId xmlns:a16="http://schemas.microsoft.com/office/drawing/2014/main" id="{3B0B4496-9847-43AF-AC05-F4243DB0DCB4}"/>
            </a:ext>
          </a:extLst>
        </xdr:cNvPr>
        <xdr:cNvSpPr txBox="1"/>
      </xdr:nvSpPr>
      <xdr:spPr>
        <a:xfrm>
          <a:off x="865459" y="6236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52812</xdr:rowOff>
    </xdr:from>
    <xdr:ext cx="405111" cy="259045"/>
    <xdr:sp macro="" textlink="">
      <xdr:nvSpPr>
        <xdr:cNvPr id="89" name="n_1mainValue【道路】&#10;有形固定資産減価償却率">
          <a:extLst>
            <a:ext uri="{FF2B5EF4-FFF2-40B4-BE49-F238E27FC236}">
              <a16:creationId xmlns:a16="http://schemas.microsoft.com/office/drawing/2014/main" id="{05B73935-F2C3-4653-908C-6CC92D12DDB4}"/>
            </a:ext>
          </a:extLst>
        </xdr:cNvPr>
        <xdr:cNvSpPr txBox="1"/>
      </xdr:nvSpPr>
      <xdr:spPr>
        <a:xfrm>
          <a:off x="3301761" y="704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168746</xdr:rowOff>
    </xdr:from>
    <xdr:ext cx="405111" cy="259045"/>
    <xdr:sp macro="" textlink="">
      <xdr:nvSpPr>
        <xdr:cNvPr id="90" name="n_2mainValue【道路】&#10;有形固定資産減価償却率">
          <a:extLst>
            <a:ext uri="{FF2B5EF4-FFF2-40B4-BE49-F238E27FC236}">
              <a16:creationId xmlns:a16="http://schemas.microsoft.com/office/drawing/2014/main" id="{C5624573-2E89-4D70-A9DD-24201C871333}"/>
            </a:ext>
          </a:extLst>
        </xdr:cNvPr>
        <xdr:cNvSpPr txBox="1"/>
      </xdr:nvSpPr>
      <xdr:spPr>
        <a:xfrm>
          <a:off x="2487746" y="698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113228</xdr:rowOff>
    </xdr:from>
    <xdr:ext cx="405111" cy="259045"/>
    <xdr:sp macro="" textlink="">
      <xdr:nvSpPr>
        <xdr:cNvPr id="91" name="n_3mainValue【道路】&#10;有形固定資産減価償却率">
          <a:extLst>
            <a:ext uri="{FF2B5EF4-FFF2-40B4-BE49-F238E27FC236}">
              <a16:creationId xmlns:a16="http://schemas.microsoft.com/office/drawing/2014/main" id="{5493600D-E745-40F4-A7F6-40FE6E7279F7}"/>
            </a:ext>
          </a:extLst>
        </xdr:cNvPr>
        <xdr:cNvSpPr txBox="1"/>
      </xdr:nvSpPr>
      <xdr:spPr>
        <a:xfrm>
          <a:off x="1676602" y="6927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51180</xdr:rowOff>
    </xdr:from>
    <xdr:ext cx="405111" cy="259045"/>
    <xdr:sp macro="" textlink="">
      <xdr:nvSpPr>
        <xdr:cNvPr id="92" name="n_4mainValue【道路】&#10;有形固定資産減価償却率">
          <a:extLst>
            <a:ext uri="{FF2B5EF4-FFF2-40B4-BE49-F238E27FC236}">
              <a16:creationId xmlns:a16="http://schemas.microsoft.com/office/drawing/2014/main" id="{A989E38E-FBB2-4A4A-A54C-3CEB8BE4BD12}"/>
            </a:ext>
          </a:extLst>
        </xdr:cNvPr>
        <xdr:cNvSpPr txBox="1"/>
      </xdr:nvSpPr>
      <xdr:spPr>
        <a:xfrm>
          <a:off x="865459" y="6865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05BB2A06-EF46-48D3-A4E1-05925C74536A}"/>
            </a:ext>
          </a:extLst>
        </xdr:cNvPr>
        <xdr:cNvSpPr/>
      </xdr:nvSpPr>
      <xdr:spPr>
        <a:xfrm>
          <a:off x="6074576" y="4266537"/>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50C5D459-B51C-4AFA-AE87-6ACE73E926C0}"/>
            </a:ext>
          </a:extLst>
        </xdr:cNvPr>
        <xdr:cNvSpPr/>
      </xdr:nvSpPr>
      <xdr:spPr>
        <a:xfrm>
          <a:off x="6186004"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286F7A3C-4BEE-4759-A2E1-48257024DABF}"/>
            </a:ext>
          </a:extLst>
        </xdr:cNvPr>
        <xdr:cNvSpPr/>
      </xdr:nvSpPr>
      <xdr:spPr>
        <a:xfrm>
          <a:off x="6186004"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F747518B-869C-4C35-AA44-B29EE0D48DD1}"/>
            </a:ext>
          </a:extLst>
        </xdr:cNvPr>
        <xdr:cNvSpPr/>
      </xdr:nvSpPr>
      <xdr:spPr>
        <a:xfrm>
          <a:off x="7124148"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86BA328D-2B13-41FA-8FA3-643F6C08672D}"/>
            </a:ext>
          </a:extLst>
        </xdr:cNvPr>
        <xdr:cNvSpPr/>
      </xdr:nvSpPr>
      <xdr:spPr>
        <a:xfrm>
          <a:off x="7124148"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8DA6E5F5-8D03-4726-918C-F9A72ACE26A2}"/>
            </a:ext>
          </a:extLst>
        </xdr:cNvPr>
        <xdr:cNvSpPr/>
      </xdr:nvSpPr>
      <xdr:spPr>
        <a:xfrm>
          <a:off x="8173720"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FE249972-B3C6-475F-A305-6DDB27D86A7A}"/>
            </a:ext>
          </a:extLst>
        </xdr:cNvPr>
        <xdr:cNvSpPr/>
      </xdr:nvSpPr>
      <xdr:spPr>
        <a:xfrm>
          <a:off x="8173720"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5E65D844-A1E0-40D4-82A7-56695538CF5F}"/>
            </a:ext>
          </a:extLst>
        </xdr:cNvPr>
        <xdr:cNvSpPr/>
      </xdr:nvSpPr>
      <xdr:spPr>
        <a:xfrm>
          <a:off x="6074576" y="5433888"/>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6F01B5D3-2A58-4423-83D6-280B1A9A42E5}"/>
            </a:ext>
          </a:extLst>
        </xdr:cNvPr>
        <xdr:cNvSpPr txBox="1"/>
      </xdr:nvSpPr>
      <xdr:spPr>
        <a:xfrm>
          <a:off x="6036476" y="523991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795784C7-32EF-447C-B8F5-63F124DDF31E}"/>
            </a:ext>
          </a:extLst>
        </xdr:cNvPr>
        <xdr:cNvCxnSpPr/>
      </xdr:nvCxnSpPr>
      <xdr:spPr>
        <a:xfrm>
          <a:off x="6074576" y="776511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a:extLst>
            <a:ext uri="{FF2B5EF4-FFF2-40B4-BE49-F238E27FC236}">
              <a16:creationId xmlns:a16="http://schemas.microsoft.com/office/drawing/2014/main" id="{83139EDA-2833-4297-AAC8-6E9AC3FC2C24}"/>
            </a:ext>
          </a:extLst>
        </xdr:cNvPr>
        <xdr:cNvCxnSpPr/>
      </xdr:nvCxnSpPr>
      <xdr:spPr>
        <a:xfrm>
          <a:off x="6074576" y="7431582"/>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a:extLst>
            <a:ext uri="{FF2B5EF4-FFF2-40B4-BE49-F238E27FC236}">
              <a16:creationId xmlns:a16="http://schemas.microsoft.com/office/drawing/2014/main" id="{BAEE8C56-F5F7-423F-962B-C331C7056D10}"/>
            </a:ext>
          </a:extLst>
        </xdr:cNvPr>
        <xdr:cNvSpPr txBox="1"/>
      </xdr:nvSpPr>
      <xdr:spPr>
        <a:xfrm>
          <a:off x="5638539" y="72858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a:extLst>
            <a:ext uri="{FF2B5EF4-FFF2-40B4-BE49-F238E27FC236}">
              <a16:creationId xmlns:a16="http://schemas.microsoft.com/office/drawing/2014/main" id="{81AEDF86-78D8-4A04-8921-49302AE496CB}"/>
            </a:ext>
          </a:extLst>
        </xdr:cNvPr>
        <xdr:cNvCxnSpPr/>
      </xdr:nvCxnSpPr>
      <xdr:spPr>
        <a:xfrm>
          <a:off x="6074576" y="709805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6" name="テキスト ボックス 105">
          <a:extLst>
            <a:ext uri="{FF2B5EF4-FFF2-40B4-BE49-F238E27FC236}">
              <a16:creationId xmlns:a16="http://schemas.microsoft.com/office/drawing/2014/main" id="{B5FDD7DB-152C-4674-9F82-7F9F57057CD1}"/>
            </a:ext>
          </a:extLst>
        </xdr:cNvPr>
        <xdr:cNvSpPr txBox="1"/>
      </xdr:nvSpPr>
      <xdr:spPr>
        <a:xfrm>
          <a:off x="5589991" y="6952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a:extLst>
            <a:ext uri="{FF2B5EF4-FFF2-40B4-BE49-F238E27FC236}">
              <a16:creationId xmlns:a16="http://schemas.microsoft.com/office/drawing/2014/main" id="{5CADDBD0-D2B4-42B1-9396-09406BBCFD17}"/>
            </a:ext>
          </a:extLst>
        </xdr:cNvPr>
        <xdr:cNvCxnSpPr/>
      </xdr:nvCxnSpPr>
      <xdr:spPr>
        <a:xfrm>
          <a:off x="6074576" y="676452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8" name="テキスト ボックス 107">
          <a:extLst>
            <a:ext uri="{FF2B5EF4-FFF2-40B4-BE49-F238E27FC236}">
              <a16:creationId xmlns:a16="http://schemas.microsoft.com/office/drawing/2014/main" id="{C6075A4C-26B8-42AE-AC23-B1179398B308}"/>
            </a:ext>
          </a:extLst>
        </xdr:cNvPr>
        <xdr:cNvSpPr txBox="1"/>
      </xdr:nvSpPr>
      <xdr:spPr>
        <a:xfrm>
          <a:off x="5589991" y="66188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a:extLst>
            <a:ext uri="{FF2B5EF4-FFF2-40B4-BE49-F238E27FC236}">
              <a16:creationId xmlns:a16="http://schemas.microsoft.com/office/drawing/2014/main" id="{F85017AE-7AFF-4FE9-BB3E-7AC333E0322C}"/>
            </a:ext>
          </a:extLst>
        </xdr:cNvPr>
        <xdr:cNvCxnSpPr/>
      </xdr:nvCxnSpPr>
      <xdr:spPr>
        <a:xfrm>
          <a:off x="6074576" y="643099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0" name="テキスト ボックス 109">
          <a:extLst>
            <a:ext uri="{FF2B5EF4-FFF2-40B4-BE49-F238E27FC236}">
              <a16:creationId xmlns:a16="http://schemas.microsoft.com/office/drawing/2014/main" id="{6FB84175-3DCF-43F5-BEA3-FFBC4E2B255D}"/>
            </a:ext>
          </a:extLst>
        </xdr:cNvPr>
        <xdr:cNvSpPr txBox="1"/>
      </xdr:nvSpPr>
      <xdr:spPr>
        <a:xfrm>
          <a:off x="5589991" y="628529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a:extLst>
            <a:ext uri="{FF2B5EF4-FFF2-40B4-BE49-F238E27FC236}">
              <a16:creationId xmlns:a16="http://schemas.microsoft.com/office/drawing/2014/main" id="{B5E319BF-EE59-4750-8D45-C0A3AF5659C2}"/>
            </a:ext>
          </a:extLst>
        </xdr:cNvPr>
        <xdr:cNvCxnSpPr/>
      </xdr:nvCxnSpPr>
      <xdr:spPr>
        <a:xfrm>
          <a:off x="6074576" y="609746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2" name="テキスト ボックス 111">
          <a:extLst>
            <a:ext uri="{FF2B5EF4-FFF2-40B4-BE49-F238E27FC236}">
              <a16:creationId xmlns:a16="http://schemas.microsoft.com/office/drawing/2014/main" id="{AFE2FFC7-5AC5-456E-83FC-31D15FB4E39D}"/>
            </a:ext>
          </a:extLst>
        </xdr:cNvPr>
        <xdr:cNvSpPr txBox="1"/>
      </xdr:nvSpPr>
      <xdr:spPr>
        <a:xfrm>
          <a:off x="5525871" y="59552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a:extLst>
            <a:ext uri="{FF2B5EF4-FFF2-40B4-BE49-F238E27FC236}">
              <a16:creationId xmlns:a16="http://schemas.microsoft.com/office/drawing/2014/main" id="{9A39B697-F349-4419-AD57-E25B0B6FA548}"/>
            </a:ext>
          </a:extLst>
        </xdr:cNvPr>
        <xdr:cNvCxnSpPr/>
      </xdr:nvCxnSpPr>
      <xdr:spPr>
        <a:xfrm>
          <a:off x="6074576" y="576741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4" name="テキスト ボックス 113">
          <a:extLst>
            <a:ext uri="{FF2B5EF4-FFF2-40B4-BE49-F238E27FC236}">
              <a16:creationId xmlns:a16="http://schemas.microsoft.com/office/drawing/2014/main" id="{B8CE621C-D32A-4037-8469-6DFD0D559825}"/>
            </a:ext>
          </a:extLst>
        </xdr:cNvPr>
        <xdr:cNvSpPr txBox="1"/>
      </xdr:nvSpPr>
      <xdr:spPr>
        <a:xfrm>
          <a:off x="5525871" y="562171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DBF9AF86-A5FD-4792-AADD-73636283439B}"/>
            </a:ext>
          </a:extLst>
        </xdr:cNvPr>
        <xdr:cNvCxnSpPr/>
      </xdr:nvCxnSpPr>
      <xdr:spPr>
        <a:xfrm>
          <a:off x="6074576" y="543388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6" name="テキスト ボックス 115">
          <a:extLst>
            <a:ext uri="{FF2B5EF4-FFF2-40B4-BE49-F238E27FC236}">
              <a16:creationId xmlns:a16="http://schemas.microsoft.com/office/drawing/2014/main" id="{27AEC984-B849-4537-9748-30510C4A6E09}"/>
            </a:ext>
          </a:extLst>
        </xdr:cNvPr>
        <xdr:cNvSpPr txBox="1"/>
      </xdr:nvSpPr>
      <xdr:spPr>
        <a:xfrm>
          <a:off x="5525871" y="5288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道路】&#10;一人当たり延長グラフ枠">
          <a:extLst>
            <a:ext uri="{FF2B5EF4-FFF2-40B4-BE49-F238E27FC236}">
              <a16:creationId xmlns:a16="http://schemas.microsoft.com/office/drawing/2014/main" id="{0101531A-0D30-4C22-8BAD-0298C7D9201E}"/>
            </a:ext>
          </a:extLst>
        </xdr:cNvPr>
        <xdr:cNvSpPr/>
      </xdr:nvSpPr>
      <xdr:spPr>
        <a:xfrm>
          <a:off x="6074576" y="5433888"/>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4049</xdr:rowOff>
    </xdr:from>
    <xdr:to>
      <xdr:col>54</xdr:col>
      <xdr:colOff>189865</xdr:colOff>
      <xdr:row>42</xdr:row>
      <xdr:rowOff>91963</xdr:rowOff>
    </xdr:to>
    <xdr:cxnSp macro="">
      <xdr:nvCxnSpPr>
        <xdr:cNvPr id="118" name="直線コネクタ 117">
          <a:extLst>
            <a:ext uri="{FF2B5EF4-FFF2-40B4-BE49-F238E27FC236}">
              <a16:creationId xmlns:a16="http://schemas.microsoft.com/office/drawing/2014/main" id="{A0C8B13F-D78D-40D2-87FC-D24B68EE4C97}"/>
            </a:ext>
          </a:extLst>
        </xdr:cNvPr>
        <xdr:cNvCxnSpPr/>
      </xdr:nvCxnSpPr>
      <xdr:spPr>
        <a:xfrm flipV="1">
          <a:off x="9620113" y="5943673"/>
          <a:ext cx="0" cy="1487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95790</xdr:rowOff>
    </xdr:from>
    <xdr:ext cx="469744" cy="259045"/>
    <xdr:sp macro="" textlink="">
      <xdr:nvSpPr>
        <xdr:cNvPr id="119" name="【道路】&#10;一人当たり延長最小値テキスト">
          <a:extLst>
            <a:ext uri="{FF2B5EF4-FFF2-40B4-BE49-F238E27FC236}">
              <a16:creationId xmlns:a16="http://schemas.microsoft.com/office/drawing/2014/main" id="{04C57DE8-1D0D-4232-B7FC-8F5F7D3120C2}"/>
            </a:ext>
          </a:extLst>
        </xdr:cNvPr>
        <xdr:cNvSpPr txBox="1"/>
      </xdr:nvSpPr>
      <xdr:spPr>
        <a:xfrm>
          <a:off x="9659178" y="7434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91963</xdr:rowOff>
    </xdr:from>
    <xdr:to>
      <xdr:col>55</xdr:col>
      <xdr:colOff>88900</xdr:colOff>
      <xdr:row>42</xdr:row>
      <xdr:rowOff>91963</xdr:rowOff>
    </xdr:to>
    <xdr:cxnSp macro="">
      <xdr:nvCxnSpPr>
        <xdr:cNvPr id="120" name="直線コネクタ 119">
          <a:extLst>
            <a:ext uri="{FF2B5EF4-FFF2-40B4-BE49-F238E27FC236}">
              <a16:creationId xmlns:a16="http://schemas.microsoft.com/office/drawing/2014/main" id="{653F9436-21C9-4478-91E0-450CC1621860}"/>
            </a:ext>
          </a:extLst>
        </xdr:cNvPr>
        <xdr:cNvCxnSpPr/>
      </xdr:nvCxnSpPr>
      <xdr:spPr>
        <a:xfrm>
          <a:off x="9547750" y="7431017"/>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122176</xdr:rowOff>
    </xdr:from>
    <xdr:ext cx="599010" cy="259045"/>
    <xdr:sp macro="" textlink="">
      <xdr:nvSpPr>
        <xdr:cNvPr id="121" name="【道路】&#10;一人当たり延長最大値テキスト">
          <a:extLst>
            <a:ext uri="{FF2B5EF4-FFF2-40B4-BE49-F238E27FC236}">
              <a16:creationId xmlns:a16="http://schemas.microsoft.com/office/drawing/2014/main" id="{0D9A0C40-7786-455A-AA80-C44A7EDBB935}"/>
            </a:ext>
          </a:extLst>
        </xdr:cNvPr>
        <xdr:cNvSpPr txBox="1"/>
      </xdr:nvSpPr>
      <xdr:spPr>
        <a:xfrm>
          <a:off x="9659178" y="5711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4049</xdr:rowOff>
    </xdr:from>
    <xdr:to>
      <xdr:col>55</xdr:col>
      <xdr:colOff>88900</xdr:colOff>
      <xdr:row>34</xdr:row>
      <xdr:rowOff>4049</xdr:rowOff>
    </xdr:to>
    <xdr:cxnSp macro="">
      <xdr:nvCxnSpPr>
        <xdr:cNvPr id="122" name="直線コネクタ 121">
          <a:extLst>
            <a:ext uri="{FF2B5EF4-FFF2-40B4-BE49-F238E27FC236}">
              <a16:creationId xmlns:a16="http://schemas.microsoft.com/office/drawing/2014/main" id="{6A64502B-3830-4DE0-854A-5EF56748EBE5}"/>
            </a:ext>
          </a:extLst>
        </xdr:cNvPr>
        <xdr:cNvCxnSpPr/>
      </xdr:nvCxnSpPr>
      <xdr:spPr>
        <a:xfrm>
          <a:off x="9547750" y="5943673"/>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146343</xdr:rowOff>
    </xdr:from>
    <xdr:ext cx="534377" cy="259045"/>
    <xdr:sp macro="" textlink="">
      <xdr:nvSpPr>
        <xdr:cNvPr id="123" name="【道路】&#10;一人当たり延長平均値テキスト">
          <a:extLst>
            <a:ext uri="{FF2B5EF4-FFF2-40B4-BE49-F238E27FC236}">
              <a16:creationId xmlns:a16="http://schemas.microsoft.com/office/drawing/2014/main" id="{0864BD81-C220-47D8-8E49-E979ED4D3819}"/>
            </a:ext>
          </a:extLst>
        </xdr:cNvPr>
        <xdr:cNvSpPr txBox="1"/>
      </xdr:nvSpPr>
      <xdr:spPr>
        <a:xfrm>
          <a:off x="9659178" y="71355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167916</xdr:rowOff>
    </xdr:from>
    <xdr:to>
      <xdr:col>55</xdr:col>
      <xdr:colOff>50800</xdr:colOff>
      <xdr:row>41</xdr:row>
      <xdr:rowOff>98066</xdr:rowOff>
    </xdr:to>
    <xdr:sp macro="" textlink="">
      <xdr:nvSpPr>
        <xdr:cNvPr id="124" name="フローチャート: 判断 123">
          <a:extLst>
            <a:ext uri="{FF2B5EF4-FFF2-40B4-BE49-F238E27FC236}">
              <a16:creationId xmlns:a16="http://schemas.microsoft.com/office/drawing/2014/main" id="{F6489BAA-8E43-43DF-ABD2-BFEA2F7BF425}"/>
            </a:ext>
          </a:extLst>
        </xdr:cNvPr>
        <xdr:cNvSpPr/>
      </xdr:nvSpPr>
      <xdr:spPr>
        <a:xfrm>
          <a:off x="9585850" y="7157113"/>
          <a:ext cx="86028"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165260</xdr:rowOff>
    </xdr:from>
    <xdr:to>
      <xdr:col>50</xdr:col>
      <xdr:colOff>165100</xdr:colOff>
      <xdr:row>41</xdr:row>
      <xdr:rowOff>95410</xdr:rowOff>
    </xdr:to>
    <xdr:sp macro="" textlink="">
      <xdr:nvSpPr>
        <xdr:cNvPr id="125" name="フローチャート: 判断 124">
          <a:extLst>
            <a:ext uri="{FF2B5EF4-FFF2-40B4-BE49-F238E27FC236}">
              <a16:creationId xmlns:a16="http://schemas.microsoft.com/office/drawing/2014/main" id="{C521970E-3226-40B0-A694-21F34BAF103F}"/>
            </a:ext>
          </a:extLst>
        </xdr:cNvPr>
        <xdr:cNvSpPr/>
      </xdr:nvSpPr>
      <xdr:spPr>
        <a:xfrm>
          <a:off x="8809935" y="7154457"/>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2834</xdr:rowOff>
    </xdr:from>
    <xdr:to>
      <xdr:col>46</xdr:col>
      <xdr:colOff>38100</xdr:colOff>
      <xdr:row>41</xdr:row>
      <xdr:rowOff>104434</xdr:rowOff>
    </xdr:to>
    <xdr:sp macro="" textlink="">
      <xdr:nvSpPr>
        <xdr:cNvPr id="126" name="フローチャート: 判断 125">
          <a:extLst>
            <a:ext uri="{FF2B5EF4-FFF2-40B4-BE49-F238E27FC236}">
              <a16:creationId xmlns:a16="http://schemas.microsoft.com/office/drawing/2014/main" id="{1FA2A216-862E-49A5-B69B-805B9F39E59A}"/>
            </a:ext>
          </a:extLst>
        </xdr:cNvPr>
        <xdr:cNvSpPr/>
      </xdr:nvSpPr>
      <xdr:spPr>
        <a:xfrm>
          <a:off x="7998791" y="7166959"/>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15516</xdr:rowOff>
    </xdr:from>
    <xdr:to>
      <xdr:col>41</xdr:col>
      <xdr:colOff>101600</xdr:colOff>
      <xdr:row>41</xdr:row>
      <xdr:rowOff>117116</xdr:rowOff>
    </xdr:to>
    <xdr:sp macro="" textlink="">
      <xdr:nvSpPr>
        <xdr:cNvPr id="127" name="フローチャート: 判断 126">
          <a:extLst>
            <a:ext uri="{FF2B5EF4-FFF2-40B4-BE49-F238E27FC236}">
              <a16:creationId xmlns:a16="http://schemas.microsoft.com/office/drawing/2014/main" id="{DB131927-7A1A-4A13-8825-9071172EFD0E}"/>
            </a:ext>
          </a:extLst>
        </xdr:cNvPr>
        <xdr:cNvSpPr/>
      </xdr:nvSpPr>
      <xdr:spPr>
        <a:xfrm>
          <a:off x="7172077" y="7179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23647</xdr:rowOff>
    </xdr:from>
    <xdr:to>
      <xdr:col>36</xdr:col>
      <xdr:colOff>165100</xdr:colOff>
      <xdr:row>41</xdr:row>
      <xdr:rowOff>125247</xdr:rowOff>
    </xdr:to>
    <xdr:sp macro="" textlink="">
      <xdr:nvSpPr>
        <xdr:cNvPr id="128" name="フローチャート: 判断 127">
          <a:extLst>
            <a:ext uri="{FF2B5EF4-FFF2-40B4-BE49-F238E27FC236}">
              <a16:creationId xmlns:a16="http://schemas.microsoft.com/office/drawing/2014/main" id="{507B1E86-7F57-46C9-982C-C76DCBA68460}"/>
            </a:ext>
          </a:extLst>
        </xdr:cNvPr>
        <xdr:cNvSpPr/>
      </xdr:nvSpPr>
      <xdr:spPr>
        <a:xfrm>
          <a:off x="6360933" y="7187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498B67F-CC91-4AB8-9E3D-5EF19C0C05C1}"/>
            </a:ext>
          </a:extLst>
        </xdr:cNvPr>
        <xdr:cNvSpPr txBox="1"/>
      </xdr:nvSpPr>
      <xdr:spPr>
        <a:xfrm>
          <a:off x="944615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9522169-8A2A-4734-A9B1-4B731C1E0E6B}"/>
            </a:ext>
          </a:extLst>
        </xdr:cNvPr>
        <xdr:cNvSpPr txBox="1"/>
      </xdr:nvSpPr>
      <xdr:spPr>
        <a:xfrm>
          <a:off x="868580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2BD3C9BB-1E4F-4C02-88DE-3B8423451FF1}"/>
            </a:ext>
          </a:extLst>
        </xdr:cNvPr>
        <xdr:cNvSpPr txBox="1"/>
      </xdr:nvSpPr>
      <xdr:spPr>
        <a:xfrm>
          <a:off x="7874663"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7A847008-788F-4C31-9B38-B3865BA371CF}"/>
            </a:ext>
          </a:extLst>
        </xdr:cNvPr>
        <xdr:cNvSpPr txBox="1"/>
      </xdr:nvSpPr>
      <xdr:spPr>
        <a:xfrm>
          <a:off x="704794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94C86D9D-FA75-4399-87DD-5441892EF620}"/>
            </a:ext>
          </a:extLst>
        </xdr:cNvPr>
        <xdr:cNvSpPr txBox="1"/>
      </xdr:nvSpPr>
      <xdr:spPr>
        <a:xfrm>
          <a:off x="623680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125690</xdr:rowOff>
    </xdr:from>
    <xdr:to>
      <xdr:col>55</xdr:col>
      <xdr:colOff>50800</xdr:colOff>
      <xdr:row>41</xdr:row>
      <xdr:rowOff>55840</xdr:rowOff>
    </xdr:to>
    <xdr:sp macro="" textlink="">
      <xdr:nvSpPr>
        <xdr:cNvPr id="134" name="楕円 133">
          <a:extLst>
            <a:ext uri="{FF2B5EF4-FFF2-40B4-BE49-F238E27FC236}">
              <a16:creationId xmlns:a16="http://schemas.microsoft.com/office/drawing/2014/main" id="{F8F77BFF-D10E-44AA-97A2-17D31098C46B}"/>
            </a:ext>
          </a:extLst>
        </xdr:cNvPr>
        <xdr:cNvSpPr/>
      </xdr:nvSpPr>
      <xdr:spPr>
        <a:xfrm>
          <a:off x="9585850" y="7114887"/>
          <a:ext cx="86028"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148567</xdr:rowOff>
    </xdr:from>
    <xdr:ext cx="534377" cy="259045"/>
    <xdr:sp macro="" textlink="">
      <xdr:nvSpPr>
        <xdr:cNvPr id="135" name="【道路】&#10;一人当たり延長該当値テキスト">
          <a:extLst>
            <a:ext uri="{FF2B5EF4-FFF2-40B4-BE49-F238E27FC236}">
              <a16:creationId xmlns:a16="http://schemas.microsoft.com/office/drawing/2014/main" id="{99596BEB-9A39-4DBB-A221-DB7176221CC4}"/>
            </a:ext>
          </a:extLst>
        </xdr:cNvPr>
        <xdr:cNvSpPr txBox="1"/>
      </xdr:nvSpPr>
      <xdr:spPr>
        <a:xfrm>
          <a:off x="9659178" y="696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130175</xdr:rowOff>
    </xdr:from>
    <xdr:to>
      <xdr:col>50</xdr:col>
      <xdr:colOff>165100</xdr:colOff>
      <xdr:row>41</xdr:row>
      <xdr:rowOff>60325</xdr:rowOff>
    </xdr:to>
    <xdr:sp macro="" textlink="">
      <xdr:nvSpPr>
        <xdr:cNvPr id="136" name="楕円 135">
          <a:extLst>
            <a:ext uri="{FF2B5EF4-FFF2-40B4-BE49-F238E27FC236}">
              <a16:creationId xmlns:a16="http://schemas.microsoft.com/office/drawing/2014/main" id="{2937033A-FED2-4969-A75A-A6C99504F5F7}"/>
            </a:ext>
          </a:extLst>
        </xdr:cNvPr>
        <xdr:cNvSpPr/>
      </xdr:nvSpPr>
      <xdr:spPr>
        <a:xfrm>
          <a:off x="8809935" y="7119372"/>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5040</xdr:rowOff>
    </xdr:from>
    <xdr:to>
      <xdr:col>55</xdr:col>
      <xdr:colOff>0</xdr:colOff>
      <xdr:row>41</xdr:row>
      <xdr:rowOff>9525</xdr:rowOff>
    </xdr:to>
    <xdr:cxnSp macro="">
      <xdr:nvCxnSpPr>
        <xdr:cNvPr id="137" name="直線コネクタ 136">
          <a:extLst>
            <a:ext uri="{FF2B5EF4-FFF2-40B4-BE49-F238E27FC236}">
              <a16:creationId xmlns:a16="http://schemas.microsoft.com/office/drawing/2014/main" id="{186A8CE1-91B0-41A3-8675-D25D820EDEB1}"/>
            </a:ext>
          </a:extLst>
        </xdr:cNvPr>
        <xdr:cNvCxnSpPr/>
      </xdr:nvCxnSpPr>
      <xdr:spPr>
        <a:xfrm flipV="1">
          <a:off x="8860735" y="7169165"/>
          <a:ext cx="760343" cy="4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135803</xdr:rowOff>
    </xdr:from>
    <xdr:to>
      <xdr:col>46</xdr:col>
      <xdr:colOff>38100</xdr:colOff>
      <xdr:row>41</xdr:row>
      <xdr:rowOff>65953</xdr:rowOff>
    </xdr:to>
    <xdr:sp macro="" textlink="">
      <xdr:nvSpPr>
        <xdr:cNvPr id="138" name="楕円 137">
          <a:extLst>
            <a:ext uri="{FF2B5EF4-FFF2-40B4-BE49-F238E27FC236}">
              <a16:creationId xmlns:a16="http://schemas.microsoft.com/office/drawing/2014/main" id="{06B74F32-45BF-4BF2-BDED-4DBD22AA965B}"/>
            </a:ext>
          </a:extLst>
        </xdr:cNvPr>
        <xdr:cNvSpPr/>
      </xdr:nvSpPr>
      <xdr:spPr>
        <a:xfrm>
          <a:off x="7998791" y="7125000"/>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9525</xdr:rowOff>
    </xdr:from>
    <xdr:to>
      <xdr:col>50</xdr:col>
      <xdr:colOff>114300</xdr:colOff>
      <xdr:row>41</xdr:row>
      <xdr:rowOff>15153</xdr:rowOff>
    </xdr:to>
    <xdr:cxnSp macro="">
      <xdr:nvCxnSpPr>
        <xdr:cNvPr id="139" name="直線コネクタ 138">
          <a:extLst>
            <a:ext uri="{FF2B5EF4-FFF2-40B4-BE49-F238E27FC236}">
              <a16:creationId xmlns:a16="http://schemas.microsoft.com/office/drawing/2014/main" id="{5CF700E5-9FA1-4755-B07E-2D29B086E9B5}"/>
            </a:ext>
          </a:extLst>
        </xdr:cNvPr>
        <xdr:cNvCxnSpPr/>
      </xdr:nvCxnSpPr>
      <xdr:spPr>
        <a:xfrm flipV="1">
          <a:off x="8049591" y="7173650"/>
          <a:ext cx="811144" cy="5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140462</xdr:rowOff>
    </xdr:from>
    <xdr:to>
      <xdr:col>41</xdr:col>
      <xdr:colOff>101600</xdr:colOff>
      <xdr:row>41</xdr:row>
      <xdr:rowOff>70612</xdr:rowOff>
    </xdr:to>
    <xdr:sp macro="" textlink="">
      <xdr:nvSpPr>
        <xdr:cNvPr id="140" name="楕円 139">
          <a:extLst>
            <a:ext uri="{FF2B5EF4-FFF2-40B4-BE49-F238E27FC236}">
              <a16:creationId xmlns:a16="http://schemas.microsoft.com/office/drawing/2014/main" id="{42EB1943-53A6-437F-8B54-A95FE3D7898F}"/>
            </a:ext>
          </a:extLst>
        </xdr:cNvPr>
        <xdr:cNvSpPr/>
      </xdr:nvSpPr>
      <xdr:spPr>
        <a:xfrm>
          <a:off x="7172077" y="7129659"/>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15153</xdr:rowOff>
    </xdr:from>
    <xdr:to>
      <xdr:col>45</xdr:col>
      <xdr:colOff>177800</xdr:colOff>
      <xdr:row>41</xdr:row>
      <xdr:rowOff>19812</xdr:rowOff>
    </xdr:to>
    <xdr:cxnSp macro="">
      <xdr:nvCxnSpPr>
        <xdr:cNvPr id="141" name="直線コネクタ 140">
          <a:extLst>
            <a:ext uri="{FF2B5EF4-FFF2-40B4-BE49-F238E27FC236}">
              <a16:creationId xmlns:a16="http://schemas.microsoft.com/office/drawing/2014/main" id="{46921B4A-09BA-47B8-85A5-60ECB1A09FB0}"/>
            </a:ext>
          </a:extLst>
        </xdr:cNvPr>
        <xdr:cNvCxnSpPr/>
      </xdr:nvCxnSpPr>
      <xdr:spPr>
        <a:xfrm flipV="1">
          <a:off x="7222877" y="7179278"/>
          <a:ext cx="826714" cy="4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146547</xdr:rowOff>
    </xdr:from>
    <xdr:to>
      <xdr:col>36</xdr:col>
      <xdr:colOff>165100</xdr:colOff>
      <xdr:row>41</xdr:row>
      <xdr:rowOff>76697</xdr:rowOff>
    </xdr:to>
    <xdr:sp macro="" textlink="">
      <xdr:nvSpPr>
        <xdr:cNvPr id="142" name="楕円 141">
          <a:extLst>
            <a:ext uri="{FF2B5EF4-FFF2-40B4-BE49-F238E27FC236}">
              <a16:creationId xmlns:a16="http://schemas.microsoft.com/office/drawing/2014/main" id="{FD56BB83-B93B-402C-B455-4664AE694217}"/>
            </a:ext>
          </a:extLst>
        </xdr:cNvPr>
        <xdr:cNvSpPr/>
      </xdr:nvSpPr>
      <xdr:spPr>
        <a:xfrm>
          <a:off x="6360933" y="7135744"/>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19812</xdr:rowOff>
    </xdr:from>
    <xdr:to>
      <xdr:col>41</xdr:col>
      <xdr:colOff>50800</xdr:colOff>
      <xdr:row>41</xdr:row>
      <xdr:rowOff>25897</xdr:rowOff>
    </xdr:to>
    <xdr:cxnSp macro="">
      <xdr:nvCxnSpPr>
        <xdr:cNvPr id="143" name="直線コネクタ 142">
          <a:extLst>
            <a:ext uri="{FF2B5EF4-FFF2-40B4-BE49-F238E27FC236}">
              <a16:creationId xmlns:a16="http://schemas.microsoft.com/office/drawing/2014/main" id="{378E45A1-A470-40E7-B3AD-52378B54F1C9}"/>
            </a:ext>
          </a:extLst>
        </xdr:cNvPr>
        <xdr:cNvCxnSpPr/>
      </xdr:nvCxnSpPr>
      <xdr:spPr>
        <a:xfrm flipV="1">
          <a:off x="6411733" y="7183937"/>
          <a:ext cx="811144" cy="6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86537</xdr:rowOff>
    </xdr:from>
    <xdr:ext cx="534377" cy="259045"/>
    <xdr:sp macro="" textlink="">
      <xdr:nvSpPr>
        <xdr:cNvPr id="144" name="n_1aveValue【道路】&#10;一人当たり延長">
          <a:extLst>
            <a:ext uri="{FF2B5EF4-FFF2-40B4-BE49-F238E27FC236}">
              <a16:creationId xmlns:a16="http://schemas.microsoft.com/office/drawing/2014/main" id="{D120A821-B857-4B46-98AE-685746BA8EDF}"/>
            </a:ext>
          </a:extLst>
        </xdr:cNvPr>
        <xdr:cNvSpPr txBox="1"/>
      </xdr:nvSpPr>
      <xdr:spPr>
        <a:xfrm>
          <a:off x="8596417" y="7250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95561</xdr:rowOff>
    </xdr:from>
    <xdr:ext cx="534377" cy="259045"/>
    <xdr:sp macro="" textlink="">
      <xdr:nvSpPr>
        <xdr:cNvPr id="145" name="n_2aveValue【道路】&#10;一人当たり延長">
          <a:extLst>
            <a:ext uri="{FF2B5EF4-FFF2-40B4-BE49-F238E27FC236}">
              <a16:creationId xmlns:a16="http://schemas.microsoft.com/office/drawing/2014/main" id="{E670E144-9F2C-43EE-93B8-4755D22DE9E1}"/>
            </a:ext>
          </a:extLst>
        </xdr:cNvPr>
        <xdr:cNvSpPr txBox="1"/>
      </xdr:nvSpPr>
      <xdr:spPr>
        <a:xfrm>
          <a:off x="7797974" y="725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108243</xdr:rowOff>
    </xdr:from>
    <xdr:ext cx="534377" cy="259045"/>
    <xdr:sp macro="" textlink="">
      <xdr:nvSpPr>
        <xdr:cNvPr id="146" name="n_3aveValue【道路】&#10;一人当たり延長">
          <a:extLst>
            <a:ext uri="{FF2B5EF4-FFF2-40B4-BE49-F238E27FC236}">
              <a16:creationId xmlns:a16="http://schemas.microsoft.com/office/drawing/2014/main" id="{FBBFDE44-D5DA-4568-B8F2-39F4B7228A8A}"/>
            </a:ext>
          </a:extLst>
        </xdr:cNvPr>
        <xdr:cNvSpPr txBox="1"/>
      </xdr:nvSpPr>
      <xdr:spPr>
        <a:xfrm>
          <a:off x="6986830" y="727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116374</xdr:rowOff>
    </xdr:from>
    <xdr:ext cx="534377" cy="259045"/>
    <xdr:sp macro="" textlink="">
      <xdr:nvSpPr>
        <xdr:cNvPr id="147" name="n_4aveValue【道路】&#10;一人当たり延長">
          <a:extLst>
            <a:ext uri="{FF2B5EF4-FFF2-40B4-BE49-F238E27FC236}">
              <a16:creationId xmlns:a16="http://schemas.microsoft.com/office/drawing/2014/main" id="{5F4E9E23-FA0A-46F8-A352-A3B3BE78E437}"/>
            </a:ext>
          </a:extLst>
        </xdr:cNvPr>
        <xdr:cNvSpPr txBox="1"/>
      </xdr:nvSpPr>
      <xdr:spPr>
        <a:xfrm>
          <a:off x="6160115" y="7280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76852</xdr:rowOff>
    </xdr:from>
    <xdr:ext cx="534377" cy="259045"/>
    <xdr:sp macro="" textlink="">
      <xdr:nvSpPr>
        <xdr:cNvPr id="148" name="n_1mainValue【道路】&#10;一人当たり延長">
          <a:extLst>
            <a:ext uri="{FF2B5EF4-FFF2-40B4-BE49-F238E27FC236}">
              <a16:creationId xmlns:a16="http://schemas.microsoft.com/office/drawing/2014/main" id="{42C47EC4-F88F-4E06-A8E0-90DE8BACA0CA}"/>
            </a:ext>
          </a:extLst>
        </xdr:cNvPr>
        <xdr:cNvSpPr txBox="1"/>
      </xdr:nvSpPr>
      <xdr:spPr>
        <a:xfrm>
          <a:off x="8596417" y="6891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82480</xdr:rowOff>
    </xdr:from>
    <xdr:ext cx="534377" cy="259045"/>
    <xdr:sp macro="" textlink="">
      <xdr:nvSpPr>
        <xdr:cNvPr id="149" name="n_2mainValue【道路】&#10;一人当たり延長">
          <a:extLst>
            <a:ext uri="{FF2B5EF4-FFF2-40B4-BE49-F238E27FC236}">
              <a16:creationId xmlns:a16="http://schemas.microsoft.com/office/drawing/2014/main" id="{F0EB66A9-9D08-49A6-9095-0C3DE05AF398}"/>
            </a:ext>
          </a:extLst>
        </xdr:cNvPr>
        <xdr:cNvSpPr txBox="1"/>
      </xdr:nvSpPr>
      <xdr:spPr>
        <a:xfrm>
          <a:off x="7797974" y="689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87139</xdr:rowOff>
    </xdr:from>
    <xdr:ext cx="534377" cy="259045"/>
    <xdr:sp macro="" textlink="">
      <xdr:nvSpPr>
        <xdr:cNvPr id="150" name="n_3mainValue【道路】&#10;一人当たり延長">
          <a:extLst>
            <a:ext uri="{FF2B5EF4-FFF2-40B4-BE49-F238E27FC236}">
              <a16:creationId xmlns:a16="http://schemas.microsoft.com/office/drawing/2014/main" id="{64D30A81-4725-4FF2-A3A6-DF5182EDA8CA}"/>
            </a:ext>
          </a:extLst>
        </xdr:cNvPr>
        <xdr:cNvSpPr txBox="1"/>
      </xdr:nvSpPr>
      <xdr:spPr>
        <a:xfrm>
          <a:off x="6986830" y="690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93224</xdr:rowOff>
    </xdr:from>
    <xdr:ext cx="534377" cy="259045"/>
    <xdr:sp macro="" textlink="">
      <xdr:nvSpPr>
        <xdr:cNvPr id="151" name="n_4mainValue【道路】&#10;一人当たり延長">
          <a:extLst>
            <a:ext uri="{FF2B5EF4-FFF2-40B4-BE49-F238E27FC236}">
              <a16:creationId xmlns:a16="http://schemas.microsoft.com/office/drawing/2014/main" id="{53F8C1A3-0407-4C0E-AEE3-E132EBF3E52F}"/>
            </a:ext>
          </a:extLst>
        </xdr:cNvPr>
        <xdr:cNvSpPr txBox="1"/>
      </xdr:nvSpPr>
      <xdr:spPr>
        <a:xfrm>
          <a:off x="6160115" y="6907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EA96F9B3-A9A4-45D1-98E0-B0B37E6FC877}"/>
            </a:ext>
          </a:extLst>
        </xdr:cNvPr>
        <xdr:cNvSpPr/>
      </xdr:nvSpPr>
      <xdr:spPr>
        <a:xfrm>
          <a:off x="69971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83BDC08A-9FFB-491A-8B74-CA8611A9FD65}"/>
            </a:ext>
          </a:extLst>
        </xdr:cNvPr>
        <xdr:cNvSpPr/>
      </xdr:nvSpPr>
      <xdr:spPr>
        <a:xfrm>
          <a:off x="82671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C0B0110E-4EE0-4E0F-AEDB-308A52452D15}"/>
            </a:ext>
          </a:extLst>
        </xdr:cNvPr>
        <xdr:cNvSpPr/>
      </xdr:nvSpPr>
      <xdr:spPr>
        <a:xfrm>
          <a:off x="82671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5D0F04B1-3D5D-4805-BCEE-53501688661F}"/>
            </a:ext>
          </a:extLst>
        </xdr:cNvPr>
        <xdr:cNvSpPr/>
      </xdr:nvSpPr>
      <xdr:spPr>
        <a:xfrm>
          <a:off x="174928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C73FCA50-DEB6-4F76-8B57-F4DD232F20E7}"/>
            </a:ext>
          </a:extLst>
        </xdr:cNvPr>
        <xdr:cNvSpPr/>
      </xdr:nvSpPr>
      <xdr:spPr>
        <a:xfrm>
          <a:off x="174928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FDC7504B-E329-45E9-92F2-35EF04F98BA2}"/>
            </a:ext>
          </a:extLst>
        </xdr:cNvPr>
        <xdr:cNvSpPr/>
      </xdr:nvSpPr>
      <xdr:spPr>
        <a:xfrm>
          <a:off x="279885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361B1549-1529-4570-8CE9-E40DEC99387C}"/>
            </a:ext>
          </a:extLst>
        </xdr:cNvPr>
        <xdr:cNvSpPr/>
      </xdr:nvSpPr>
      <xdr:spPr>
        <a:xfrm>
          <a:off x="279885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FE409DDE-27BE-4977-8260-EEF6D9F1B3B2}"/>
            </a:ext>
          </a:extLst>
        </xdr:cNvPr>
        <xdr:cNvSpPr/>
      </xdr:nvSpPr>
      <xdr:spPr>
        <a:xfrm>
          <a:off x="69971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a:extLst>
            <a:ext uri="{FF2B5EF4-FFF2-40B4-BE49-F238E27FC236}">
              <a16:creationId xmlns:a16="http://schemas.microsoft.com/office/drawing/2014/main" id="{FDCB3670-09F7-4390-94B3-153989D1D359}"/>
            </a:ext>
          </a:extLst>
        </xdr:cNvPr>
        <xdr:cNvSpPr txBox="1"/>
      </xdr:nvSpPr>
      <xdr:spPr>
        <a:xfrm>
          <a:off x="677186"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E79004C2-2166-4111-84C1-C669FC6DE212}"/>
            </a:ext>
          </a:extLst>
        </xdr:cNvPr>
        <xdr:cNvCxnSpPr/>
      </xdr:nvCxnSpPr>
      <xdr:spPr>
        <a:xfrm>
          <a:off x="69971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2" name="テキスト ボックス 161">
          <a:extLst>
            <a:ext uri="{FF2B5EF4-FFF2-40B4-BE49-F238E27FC236}">
              <a16:creationId xmlns:a16="http://schemas.microsoft.com/office/drawing/2014/main" id="{4D409831-EAA8-467C-B8AF-2068A9CCA775}"/>
            </a:ext>
          </a:extLst>
        </xdr:cNvPr>
        <xdr:cNvSpPr txBox="1"/>
      </xdr:nvSpPr>
      <xdr:spPr>
        <a:xfrm>
          <a:off x="27925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3" name="直線コネクタ 162">
          <a:extLst>
            <a:ext uri="{FF2B5EF4-FFF2-40B4-BE49-F238E27FC236}">
              <a16:creationId xmlns:a16="http://schemas.microsoft.com/office/drawing/2014/main" id="{3B4E8056-C770-4B62-8E44-CC890C214DEF}"/>
            </a:ext>
          </a:extLst>
        </xdr:cNvPr>
        <xdr:cNvCxnSpPr/>
      </xdr:nvCxnSpPr>
      <xdr:spPr>
        <a:xfrm>
          <a:off x="699715" y="1131811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4" name="テキスト ボックス 163">
          <a:extLst>
            <a:ext uri="{FF2B5EF4-FFF2-40B4-BE49-F238E27FC236}">
              <a16:creationId xmlns:a16="http://schemas.microsoft.com/office/drawing/2014/main" id="{02973E9D-A14A-4912-8D88-AB7706DCB2D3}"/>
            </a:ext>
          </a:extLst>
        </xdr:cNvPr>
        <xdr:cNvSpPr txBox="1"/>
      </xdr:nvSpPr>
      <xdr:spPr>
        <a:xfrm>
          <a:off x="279250" y="11172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5" name="直線コネクタ 164">
          <a:extLst>
            <a:ext uri="{FF2B5EF4-FFF2-40B4-BE49-F238E27FC236}">
              <a16:creationId xmlns:a16="http://schemas.microsoft.com/office/drawing/2014/main" id="{1B69FA4E-E558-453A-9DEC-29A5A6E55D9C}"/>
            </a:ext>
          </a:extLst>
        </xdr:cNvPr>
        <xdr:cNvCxnSpPr/>
      </xdr:nvCxnSpPr>
      <xdr:spPr>
        <a:xfrm>
          <a:off x="699715" y="109845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6" name="テキスト ボックス 165">
          <a:extLst>
            <a:ext uri="{FF2B5EF4-FFF2-40B4-BE49-F238E27FC236}">
              <a16:creationId xmlns:a16="http://schemas.microsoft.com/office/drawing/2014/main" id="{2A889DDD-0DDD-45DB-85B6-28F5B749E798}"/>
            </a:ext>
          </a:extLst>
        </xdr:cNvPr>
        <xdr:cNvSpPr txBox="1"/>
      </xdr:nvSpPr>
      <xdr:spPr>
        <a:xfrm>
          <a:off x="343370" y="108423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7" name="直線コネクタ 166">
          <a:extLst>
            <a:ext uri="{FF2B5EF4-FFF2-40B4-BE49-F238E27FC236}">
              <a16:creationId xmlns:a16="http://schemas.microsoft.com/office/drawing/2014/main" id="{5BAF7F5E-6FF4-4397-83CA-B894C3E405CC}"/>
            </a:ext>
          </a:extLst>
        </xdr:cNvPr>
        <xdr:cNvCxnSpPr/>
      </xdr:nvCxnSpPr>
      <xdr:spPr>
        <a:xfrm>
          <a:off x="699715" y="1065105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8" name="テキスト ボックス 167">
          <a:extLst>
            <a:ext uri="{FF2B5EF4-FFF2-40B4-BE49-F238E27FC236}">
              <a16:creationId xmlns:a16="http://schemas.microsoft.com/office/drawing/2014/main" id="{F237CD6A-56D4-4457-AC20-7150B34C471B}"/>
            </a:ext>
          </a:extLst>
        </xdr:cNvPr>
        <xdr:cNvSpPr txBox="1"/>
      </xdr:nvSpPr>
      <xdr:spPr>
        <a:xfrm>
          <a:off x="343370" y="105088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9" name="直線コネクタ 168">
          <a:extLst>
            <a:ext uri="{FF2B5EF4-FFF2-40B4-BE49-F238E27FC236}">
              <a16:creationId xmlns:a16="http://schemas.microsoft.com/office/drawing/2014/main" id="{8912D95A-4087-46A5-86B3-1ACA5BC76E1A}"/>
            </a:ext>
          </a:extLst>
        </xdr:cNvPr>
        <xdr:cNvCxnSpPr/>
      </xdr:nvCxnSpPr>
      <xdr:spPr>
        <a:xfrm>
          <a:off x="699715" y="1032100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70" name="テキスト ボックス 169">
          <a:extLst>
            <a:ext uri="{FF2B5EF4-FFF2-40B4-BE49-F238E27FC236}">
              <a16:creationId xmlns:a16="http://schemas.microsoft.com/office/drawing/2014/main" id="{E607753C-B60F-481D-B806-03C8D4753F68}"/>
            </a:ext>
          </a:extLst>
        </xdr:cNvPr>
        <xdr:cNvSpPr txBox="1"/>
      </xdr:nvSpPr>
      <xdr:spPr>
        <a:xfrm>
          <a:off x="343370" y="101753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1" name="直線コネクタ 170">
          <a:extLst>
            <a:ext uri="{FF2B5EF4-FFF2-40B4-BE49-F238E27FC236}">
              <a16:creationId xmlns:a16="http://schemas.microsoft.com/office/drawing/2014/main" id="{98D44655-5C1C-495B-8410-2A1655ACA5B0}"/>
            </a:ext>
          </a:extLst>
        </xdr:cNvPr>
        <xdr:cNvCxnSpPr/>
      </xdr:nvCxnSpPr>
      <xdr:spPr>
        <a:xfrm>
          <a:off x="699715" y="998747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2" name="テキスト ボックス 171">
          <a:extLst>
            <a:ext uri="{FF2B5EF4-FFF2-40B4-BE49-F238E27FC236}">
              <a16:creationId xmlns:a16="http://schemas.microsoft.com/office/drawing/2014/main" id="{84FCFBDF-CB79-4C19-8F10-44017652BECE}"/>
            </a:ext>
          </a:extLst>
        </xdr:cNvPr>
        <xdr:cNvSpPr txBox="1"/>
      </xdr:nvSpPr>
      <xdr:spPr>
        <a:xfrm>
          <a:off x="343370" y="984177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3" name="直線コネクタ 172">
          <a:extLst>
            <a:ext uri="{FF2B5EF4-FFF2-40B4-BE49-F238E27FC236}">
              <a16:creationId xmlns:a16="http://schemas.microsoft.com/office/drawing/2014/main" id="{D29E2F7A-B484-4D0C-803D-C0379AC5327E}"/>
            </a:ext>
          </a:extLst>
        </xdr:cNvPr>
        <xdr:cNvCxnSpPr/>
      </xdr:nvCxnSpPr>
      <xdr:spPr>
        <a:xfrm>
          <a:off x="699715" y="965394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4" name="テキスト ボックス 173">
          <a:extLst>
            <a:ext uri="{FF2B5EF4-FFF2-40B4-BE49-F238E27FC236}">
              <a16:creationId xmlns:a16="http://schemas.microsoft.com/office/drawing/2014/main" id="{8211D948-B782-4BC3-B23A-3C100E881DC7}"/>
            </a:ext>
          </a:extLst>
        </xdr:cNvPr>
        <xdr:cNvSpPr txBox="1"/>
      </xdr:nvSpPr>
      <xdr:spPr>
        <a:xfrm>
          <a:off x="391918" y="95082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5" name="直線コネクタ 174">
          <a:extLst>
            <a:ext uri="{FF2B5EF4-FFF2-40B4-BE49-F238E27FC236}">
              <a16:creationId xmlns:a16="http://schemas.microsoft.com/office/drawing/2014/main" id="{A221324D-3387-443B-A424-4C612892ECC1}"/>
            </a:ext>
          </a:extLst>
        </xdr:cNvPr>
        <xdr:cNvCxnSpPr/>
      </xdr:nvCxnSpPr>
      <xdr:spPr>
        <a:xfrm>
          <a:off x="69971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6" name="【橋りょう・トンネル】&#10;有形固定資産減価償却率グラフ枠">
          <a:extLst>
            <a:ext uri="{FF2B5EF4-FFF2-40B4-BE49-F238E27FC236}">
              <a16:creationId xmlns:a16="http://schemas.microsoft.com/office/drawing/2014/main" id="{239063B3-5C1F-4181-9E20-9A73912B4BA6}"/>
            </a:ext>
          </a:extLst>
        </xdr:cNvPr>
        <xdr:cNvSpPr/>
      </xdr:nvSpPr>
      <xdr:spPr>
        <a:xfrm>
          <a:off x="69971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62049</xdr:rowOff>
    </xdr:from>
    <xdr:to>
      <xdr:col>24</xdr:col>
      <xdr:colOff>62865</xdr:colOff>
      <xdr:row>63</xdr:row>
      <xdr:rowOff>76744</xdr:rowOff>
    </xdr:to>
    <xdr:cxnSp macro="">
      <xdr:nvCxnSpPr>
        <xdr:cNvPr id="177" name="直線コネクタ 176">
          <a:extLst>
            <a:ext uri="{FF2B5EF4-FFF2-40B4-BE49-F238E27FC236}">
              <a16:creationId xmlns:a16="http://schemas.microsoft.com/office/drawing/2014/main" id="{D3AE0BEF-1B14-47B2-967D-41379DE6BB69}"/>
            </a:ext>
          </a:extLst>
        </xdr:cNvPr>
        <xdr:cNvCxnSpPr/>
      </xdr:nvCxnSpPr>
      <xdr:spPr>
        <a:xfrm flipV="1">
          <a:off x="4261154" y="9850105"/>
          <a:ext cx="0" cy="1239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80571</xdr:rowOff>
    </xdr:from>
    <xdr:ext cx="405111" cy="259045"/>
    <xdr:sp macro="" textlink="">
      <xdr:nvSpPr>
        <xdr:cNvPr id="178" name="【橋りょう・トンネル】&#10;有形固定資産減価償却率最小値テキスト">
          <a:extLst>
            <a:ext uri="{FF2B5EF4-FFF2-40B4-BE49-F238E27FC236}">
              <a16:creationId xmlns:a16="http://schemas.microsoft.com/office/drawing/2014/main" id="{21F1D20E-9C74-4EC2-84A6-0E29CE802F22}"/>
            </a:ext>
          </a:extLst>
        </xdr:cNvPr>
        <xdr:cNvSpPr txBox="1"/>
      </xdr:nvSpPr>
      <xdr:spPr>
        <a:xfrm>
          <a:off x="4299889" y="11093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76744</xdr:rowOff>
    </xdr:from>
    <xdr:to>
      <xdr:col>24</xdr:col>
      <xdr:colOff>152400</xdr:colOff>
      <xdr:row>63</xdr:row>
      <xdr:rowOff>76744</xdr:rowOff>
    </xdr:to>
    <xdr:cxnSp macro="">
      <xdr:nvCxnSpPr>
        <xdr:cNvPr id="179" name="直線コネクタ 178">
          <a:extLst>
            <a:ext uri="{FF2B5EF4-FFF2-40B4-BE49-F238E27FC236}">
              <a16:creationId xmlns:a16="http://schemas.microsoft.com/office/drawing/2014/main" id="{EE92278A-F190-4D52-A1A7-93AAA61892E0}"/>
            </a:ext>
          </a:extLst>
        </xdr:cNvPr>
        <xdr:cNvCxnSpPr/>
      </xdr:nvCxnSpPr>
      <xdr:spPr>
        <a:xfrm>
          <a:off x="4188460" y="1108930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8726</xdr:rowOff>
    </xdr:from>
    <xdr:ext cx="405111" cy="259045"/>
    <xdr:sp macro="" textlink="">
      <xdr:nvSpPr>
        <xdr:cNvPr id="180" name="【橋りょう・トンネル】&#10;有形固定資産減価償却率最大値テキスト">
          <a:extLst>
            <a:ext uri="{FF2B5EF4-FFF2-40B4-BE49-F238E27FC236}">
              <a16:creationId xmlns:a16="http://schemas.microsoft.com/office/drawing/2014/main" id="{B577FA0A-C492-43A5-A9FF-4F51673DFB0D}"/>
            </a:ext>
          </a:extLst>
        </xdr:cNvPr>
        <xdr:cNvSpPr txBox="1"/>
      </xdr:nvSpPr>
      <xdr:spPr>
        <a:xfrm>
          <a:off x="4299889" y="962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62049</xdr:rowOff>
    </xdr:from>
    <xdr:to>
      <xdr:col>24</xdr:col>
      <xdr:colOff>152400</xdr:colOff>
      <xdr:row>56</xdr:row>
      <xdr:rowOff>62049</xdr:rowOff>
    </xdr:to>
    <xdr:cxnSp macro="">
      <xdr:nvCxnSpPr>
        <xdr:cNvPr id="181" name="直線コネクタ 180">
          <a:extLst>
            <a:ext uri="{FF2B5EF4-FFF2-40B4-BE49-F238E27FC236}">
              <a16:creationId xmlns:a16="http://schemas.microsoft.com/office/drawing/2014/main" id="{715C2460-4082-47D8-8F7B-1A4B0E507FD5}"/>
            </a:ext>
          </a:extLst>
        </xdr:cNvPr>
        <xdr:cNvCxnSpPr/>
      </xdr:nvCxnSpPr>
      <xdr:spPr>
        <a:xfrm>
          <a:off x="4188460" y="985010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27594</xdr:rowOff>
    </xdr:from>
    <xdr:ext cx="405111" cy="259045"/>
    <xdr:sp macro="" textlink="">
      <xdr:nvSpPr>
        <xdr:cNvPr id="182" name="【橋りょう・トンネル】&#10;有形固定資産減価償却率平均値テキスト">
          <a:extLst>
            <a:ext uri="{FF2B5EF4-FFF2-40B4-BE49-F238E27FC236}">
              <a16:creationId xmlns:a16="http://schemas.microsoft.com/office/drawing/2014/main" id="{D3F691F9-D1E0-481E-92EF-A232C6130DBC}"/>
            </a:ext>
          </a:extLst>
        </xdr:cNvPr>
        <xdr:cNvSpPr txBox="1"/>
      </xdr:nvSpPr>
      <xdr:spPr>
        <a:xfrm>
          <a:off x="4299889" y="105153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3" name="フローチャート: 判断 182">
          <a:extLst>
            <a:ext uri="{FF2B5EF4-FFF2-40B4-BE49-F238E27FC236}">
              <a16:creationId xmlns:a16="http://schemas.microsoft.com/office/drawing/2014/main" id="{EAA41E7B-E462-42B0-85E4-1001D055A8A4}"/>
            </a:ext>
          </a:extLst>
        </xdr:cNvPr>
        <xdr:cNvSpPr/>
      </xdr:nvSpPr>
      <xdr:spPr>
        <a:xfrm>
          <a:off x="4210989" y="10667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4" name="フローチャート: 判断 183">
          <a:extLst>
            <a:ext uri="{FF2B5EF4-FFF2-40B4-BE49-F238E27FC236}">
              <a16:creationId xmlns:a16="http://schemas.microsoft.com/office/drawing/2014/main" id="{03A4B962-2E6F-4F53-AC6D-4F7E2812DEA7}"/>
            </a:ext>
          </a:extLst>
        </xdr:cNvPr>
        <xdr:cNvSpPr/>
      </xdr:nvSpPr>
      <xdr:spPr>
        <a:xfrm>
          <a:off x="3450645" y="10629647"/>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85" name="フローチャート: 判断 184">
          <a:extLst>
            <a:ext uri="{FF2B5EF4-FFF2-40B4-BE49-F238E27FC236}">
              <a16:creationId xmlns:a16="http://schemas.microsoft.com/office/drawing/2014/main" id="{C58977DA-83F1-4C6E-93E8-FC50135FEFDE}"/>
            </a:ext>
          </a:extLst>
        </xdr:cNvPr>
        <xdr:cNvSpPr/>
      </xdr:nvSpPr>
      <xdr:spPr>
        <a:xfrm>
          <a:off x="2623930" y="1060678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6" name="フローチャート: 判断 185">
          <a:extLst>
            <a:ext uri="{FF2B5EF4-FFF2-40B4-BE49-F238E27FC236}">
              <a16:creationId xmlns:a16="http://schemas.microsoft.com/office/drawing/2014/main" id="{A029C215-B6B8-4AD2-BAC7-57BAD09B68B7}"/>
            </a:ext>
          </a:extLst>
        </xdr:cNvPr>
        <xdr:cNvSpPr/>
      </xdr:nvSpPr>
      <xdr:spPr>
        <a:xfrm>
          <a:off x="1812787" y="10580661"/>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87" name="フローチャート: 判断 186">
          <a:extLst>
            <a:ext uri="{FF2B5EF4-FFF2-40B4-BE49-F238E27FC236}">
              <a16:creationId xmlns:a16="http://schemas.microsoft.com/office/drawing/2014/main" id="{E8132F01-8713-472E-8E82-D29FE13F157C}"/>
            </a:ext>
          </a:extLst>
        </xdr:cNvPr>
        <xdr:cNvSpPr/>
      </xdr:nvSpPr>
      <xdr:spPr>
        <a:xfrm>
          <a:off x="1001643" y="1053984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3512FA7-AB19-4023-84DE-30B00F0405B9}"/>
            </a:ext>
          </a:extLst>
        </xdr:cNvPr>
        <xdr:cNvSpPr txBox="1"/>
      </xdr:nvSpPr>
      <xdr:spPr>
        <a:xfrm>
          <a:off x="408686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820B275-D8A4-4567-B2E1-132F3B50EB9A}"/>
            </a:ext>
          </a:extLst>
        </xdr:cNvPr>
        <xdr:cNvSpPr txBox="1"/>
      </xdr:nvSpPr>
      <xdr:spPr>
        <a:xfrm>
          <a:off x="332651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FE3DC6BB-D275-4D76-889F-5920C791A8B4}"/>
            </a:ext>
          </a:extLst>
        </xdr:cNvPr>
        <xdr:cNvSpPr txBox="1"/>
      </xdr:nvSpPr>
      <xdr:spPr>
        <a:xfrm>
          <a:off x="249980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AA81718C-D61D-48B2-A4B3-BBD3B88874BA}"/>
            </a:ext>
          </a:extLst>
        </xdr:cNvPr>
        <xdr:cNvSpPr txBox="1"/>
      </xdr:nvSpPr>
      <xdr:spPr>
        <a:xfrm>
          <a:off x="168865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C86A3C50-97F2-487A-B377-5DB9A07AB7B4}"/>
            </a:ext>
          </a:extLst>
        </xdr:cNvPr>
        <xdr:cNvSpPr txBox="1"/>
      </xdr:nvSpPr>
      <xdr:spPr>
        <a:xfrm>
          <a:off x="87751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93" name="楕円 192">
          <a:extLst>
            <a:ext uri="{FF2B5EF4-FFF2-40B4-BE49-F238E27FC236}">
              <a16:creationId xmlns:a16="http://schemas.microsoft.com/office/drawing/2014/main" id="{755C32A0-432B-4E12-A1CC-020D2D1E82BF}"/>
            </a:ext>
          </a:extLst>
        </xdr:cNvPr>
        <xdr:cNvSpPr/>
      </xdr:nvSpPr>
      <xdr:spPr>
        <a:xfrm>
          <a:off x="4210989" y="1069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9270</xdr:rowOff>
    </xdr:from>
    <xdr:ext cx="405111" cy="259045"/>
    <xdr:sp macro="" textlink="">
      <xdr:nvSpPr>
        <xdr:cNvPr id="194" name="【橋りょう・トンネル】&#10;有形固定資産減価償却率該当値テキスト">
          <a:extLst>
            <a:ext uri="{FF2B5EF4-FFF2-40B4-BE49-F238E27FC236}">
              <a16:creationId xmlns:a16="http://schemas.microsoft.com/office/drawing/2014/main" id="{9BD5A5F5-C58F-4CDD-B995-372893E1BF13}"/>
            </a:ext>
          </a:extLst>
        </xdr:cNvPr>
        <xdr:cNvSpPr txBox="1"/>
      </xdr:nvSpPr>
      <xdr:spPr>
        <a:xfrm>
          <a:off x="4299889" y="10671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3084</xdr:rowOff>
    </xdr:from>
    <xdr:to>
      <xdr:col>20</xdr:col>
      <xdr:colOff>38100</xdr:colOff>
      <xdr:row>61</xdr:row>
      <xdr:rowOff>104684</xdr:rowOff>
    </xdr:to>
    <xdr:sp macro="" textlink="">
      <xdr:nvSpPr>
        <xdr:cNvPr id="195" name="楕円 194">
          <a:extLst>
            <a:ext uri="{FF2B5EF4-FFF2-40B4-BE49-F238E27FC236}">
              <a16:creationId xmlns:a16="http://schemas.microsoft.com/office/drawing/2014/main" id="{C04030C9-F2DD-4D1C-A0B9-F0616F5D4C47}"/>
            </a:ext>
          </a:extLst>
        </xdr:cNvPr>
        <xdr:cNvSpPr/>
      </xdr:nvSpPr>
      <xdr:spPr>
        <a:xfrm>
          <a:off x="3450645" y="10665783"/>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53884</xdr:rowOff>
    </xdr:from>
    <xdr:to>
      <xdr:col>24</xdr:col>
      <xdr:colOff>63500</xdr:colOff>
      <xdr:row>61</xdr:row>
      <xdr:rowOff>81643</xdr:rowOff>
    </xdr:to>
    <xdr:cxnSp macro="">
      <xdr:nvCxnSpPr>
        <xdr:cNvPr id="196" name="直線コネクタ 195">
          <a:extLst>
            <a:ext uri="{FF2B5EF4-FFF2-40B4-BE49-F238E27FC236}">
              <a16:creationId xmlns:a16="http://schemas.microsoft.com/office/drawing/2014/main" id="{1AEA68A4-F423-40F2-8773-1F10CF210646}"/>
            </a:ext>
          </a:extLst>
        </xdr:cNvPr>
        <xdr:cNvCxnSpPr/>
      </xdr:nvCxnSpPr>
      <xdr:spPr>
        <a:xfrm>
          <a:off x="3501445" y="10716583"/>
          <a:ext cx="760344"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146776</xdr:rowOff>
    </xdr:from>
    <xdr:to>
      <xdr:col>15</xdr:col>
      <xdr:colOff>101600</xdr:colOff>
      <xdr:row>61</xdr:row>
      <xdr:rowOff>76926</xdr:rowOff>
    </xdr:to>
    <xdr:sp macro="" textlink="">
      <xdr:nvSpPr>
        <xdr:cNvPr id="197" name="楕円 196">
          <a:extLst>
            <a:ext uri="{FF2B5EF4-FFF2-40B4-BE49-F238E27FC236}">
              <a16:creationId xmlns:a16="http://schemas.microsoft.com/office/drawing/2014/main" id="{47BA61A6-D44E-469B-AED9-3DB0CD40821E}"/>
            </a:ext>
          </a:extLst>
        </xdr:cNvPr>
        <xdr:cNvSpPr/>
      </xdr:nvSpPr>
      <xdr:spPr>
        <a:xfrm>
          <a:off x="2623930" y="10634546"/>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26126</xdr:rowOff>
    </xdr:from>
    <xdr:to>
      <xdr:col>19</xdr:col>
      <xdr:colOff>177800</xdr:colOff>
      <xdr:row>61</xdr:row>
      <xdr:rowOff>53884</xdr:rowOff>
    </xdr:to>
    <xdr:cxnSp macro="">
      <xdr:nvCxnSpPr>
        <xdr:cNvPr id="198" name="直線コネクタ 197">
          <a:extLst>
            <a:ext uri="{FF2B5EF4-FFF2-40B4-BE49-F238E27FC236}">
              <a16:creationId xmlns:a16="http://schemas.microsoft.com/office/drawing/2014/main" id="{7E676100-9708-4377-A69B-B3BB5FF601DA}"/>
            </a:ext>
          </a:extLst>
        </xdr:cNvPr>
        <xdr:cNvCxnSpPr/>
      </xdr:nvCxnSpPr>
      <xdr:spPr>
        <a:xfrm>
          <a:off x="2674730" y="10688825"/>
          <a:ext cx="826715"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168003</xdr:rowOff>
    </xdr:from>
    <xdr:to>
      <xdr:col>10</xdr:col>
      <xdr:colOff>165100</xdr:colOff>
      <xdr:row>61</xdr:row>
      <xdr:rowOff>98153</xdr:rowOff>
    </xdr:to>
    <xdr:sp macro="" textlink="">
      <xdr:nvSpPr>
        <xdr:cNvPr id="199" name="楕円 198">
          <a:extLst>
            <a:ext uri="{FF2B5EF4-FFF2-40B4-BE49-F238E27FC236}">
              <a16:creationId xmlns:a16="http://schemas.microsoft.com/office/drawing/2014/main" id="{EE360712-488E-4412-B7C7-D43BD73B15C7}"/>
            </a:ext>
          </a:extLst>
        </xdr:cNvPr>
        <xdr:cNvSpPr/>
      </xdr:nvSpPr>
      <xdr:spPr>
        <a:xfrm>
          <a:off x="1812787" y="1065577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26126</xdr:rowOff>
    </xdr:from>
    <xdr:to>
      <xdr:col>15</xdr:col>
      <xdr:colOff>50800</xdr:colOff>
      <xdr:row>61</xdr:row>
      <xdr:rowOff>47353</xdr:rowOff>
    </xdr:to>
    <xdr:cxnSp macro="">
      <xdr:nvCxnSpPr>
        <xdr:cNvPr id="200" name="直線コネクタ 199">
          <a:extLst>
            <a:ext uri="{FF2B5EF4-FFF2-40B4-BE49-F238E27FC236}">
              <a16:creationId xmlns:a16="http://schemas.microsoft.com/office/drawing/2014/main" id="{82F0E596-D35E-4DDD-BCBF-BB3AC620593B}"/>
            </a:ext>
          </a:extLst>
        </xdr:cNvPr>
        <xdr:cNvCxnSpPr/>
      </xdr:nvCxnSpPr>
      <xdr:spPr>
        <a:xfrm flipV="1">
          <a:off x="1863587" y="10688825"/>
          <a:ext cx="811143"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166370</xdr:rowOff>
    </xdr:from>
    <xdr:to>
      <xdr:col>6</xdr:col>
      <xdr:colOff>38100</xdr:colOff>
      <xdr:row>61</xdr:row>
      <xdr:rowOff>96520</xdr:rowOff>
    </xdr:to>
    <xdr:sp macro="" textlink="">
      <xdr:nvSpPr>
        <xdr:cNvPr id="201" name="楕円 200">
          <a:extLst>
            <a:ext uri="{FF2B5EF4-FFF2-40B4-BE49-F238E27FC236}">
              <a16:creationId xmlns:a16="http://schemas.microsoft.com/office/drawing/2014/main" id="{4D9165BC-8A5E-4ABA-89E0-F8971611300B}"/>
            </a:ext>
          </a:extLst>
        </xdr:cNvPr>
        <xdr:cNvSpPr/>
      </xdr:nvSpPr>
      <xdr:spPr>
        <a:xfrm>
          <a:off x="1001643" y="10654140"/>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45720</xdr:rowOff>
    </xdr:from>
    <xdr:to>
      <xdr:col>10</xdr:col>
      <xdr:colOff>114300</xdr:colOff>
      <xdr:row>61</xdr:row>
      <xdr:rowOff>47353</xdr:rowOff>
    </xdr:to>
    <xdr:cxnSp macro="">
      <xdr:nvCxnSpPr>
        <xdr:cNvPr id="202" name="直線コネクタ 201">
          <a:extLst>
            <a:ext uri="{FF2B5EF4-FFF2-40B4-BE49-F238E27FC236}">
              <a16:creationId xmlns:a16="http://schemas.microsoft.com/office/drawing/2014/main" id="{2DC739E0-D52B-4E07-9A5A-913785C3FB83}"/>
            </a:ext>
          </a:extLst>
        </xdr:cNvPr>
        <xdr:cNvCxnSpPr/>
      </xdr:nvCxnSpPr>
      <xdr:spPr>
        <a:xfrm>
          <a:off x="1052443" y="10708419"/>
          <a:ext cx="811144"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203" name="n_1aveValue【橋りょう・トンネル】&#10;有形固定資産減価償却率">
          <a:extLst>
            <a:ext uri="{FF2B5EF4-FFF2-40B4-BE49-F238E27FC236}">
              <a16:creationId xmlns:a16="http://schemas.microsoft.com/office/drawing/2014/main" id="{788B92C6-87A9-4E45-8012-E36BB550119F}"/>
            </a:ext>
          </a:extLst>
        </xdr:cNvPr>
        <xdr:cNvSpPr txBox="1"/>
      </xdr:nvSpPr>
      <xdr:spPr>
        <a:xfrm>
          <a:off x="3301761" y="10401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65694</xdr:rowOff>
    </xdr:from>
    <xdr:ext cx="405111" cy="259045"/>
    <xdr:sp macro="" textlink="">
      <xdr:nvSpPr>
        <xdr:cNvPr id="204" name="n_2aveValue【橋りょう・トンネル】&#10;有形固定資産減価償却率">
          <a:extLst>
            <a:ext uri="{FF2B5EF4-FFF2-40B4-BE49-F238E27FC236}">
              <a16:creationId xmlns:a16="http://schemas.microsoft.com/office/drawing/2014/main" id="{4FB58EBA-1DF3-4A46-8466-6237A23B1798}"/>
            </a:ext>
          </a:extLst>
        </xdr:cNvPr>
        <xdr:cNvSpPr txBox="1"/>
      </xdr:nvSpPr>
      <xdr:spPr>
        <a:xfrm>
          <a:off x="2487746" y="10378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39568</xdr:rowOff>
    </xdr:from>
    <xdr:ext cx="405111" cy="259045"/>
    <xdr:sp macro="" textlink="">
      <xdr:nvSpPr>
        <xdr:cNvPr id="205" name="n_3aveValue【橋りょう・トンネル】&#10;有形固定資産減価償却率">
          <a:extLst>
            <a:ext uri="{FF2B5EF4-FFF2-40B4-BE49-F238E27FC236}">
              <a16:creationId xmlns:a16="http://schemas.microsoft.com/office/drawing/2014/main" id="{01F347B5-C460-4AD5-B30B-82380B22E44B}"/>
            </a:ext>
          </a:extLst>
        </xdr:cNvPr>
        <xdr:cNvSpPr txBox="1"/>
      </xdr:nvSpPr>
      <xdr:spPr>
        <a:xfrm>
          <a:off x="1676602" y="10352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170197</xdr:rowOff>
    </xdr:from>
    <xdr:ext cx="405111" cy="259045"/>
    <xdr:sp macro="" textlink="">
      <xdr:nvSpPr>
        <xdr:cNvPr id="206" name="n_4aveValue【橋りょう・トンネル】&#10;有形固定資産減価償却率">
          <a:extLst>
            <a:ext uri="{FF2B5EF4-FFF2-40B4-BE49-F238E27FC236}">
              <a16:creationId xmlns:a16="http://schemas.microsoft.com/office/drawing/2014/main" id="{DC52FE1B-1198-422E-9A60-2193875E1D66}"/>
            </a:ext>
          </a:extLst>
        </xdr:cNvPr>
        <xdr:cNvSpPr txBox="1"/>
      </xdr:nvSpPr>
      <xdr:spPr>
        <a:xfrm>
          <a:off x="865459" y="10308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95811</xdr:rowOff>
    </xdr:from>
    <xdr:ext cx="405111" cy="259045"/>
    <xdr:sp macro="" textlink="">
      <xdr:nvSpPr>
        <xdr:cNvPr id="207" name="n_1mainValue【橋りょう・トンネル】&#10;有形固定資産減価償却率">
          <a:extLst>
            <a:ext uri="{FF2B5EF4-FFF2-40B4-BE49-F238E27FC236}">
              <a16:creationId xmlns:a16="http://schemas.microsoft.com/office/drawing/2014/main" id="{1FA125B0-1408-4601-8E8F-811D61AB81D6}"/>
            </a:ext>
          </a:extLst>
        </xdr:cNvPr>
        <xdr:cNvSpPr txBox="1"/>
      </xdr:nvSpPr>
      <xdr:spPr>
        <a:xfrm>
          <a:off x="3301761" y="10758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68053</xdr:rowOff>
    </xdr:from>
    <xdr:ext cx="405111" cy="259045"/>
    <xdr:sp macro="" textlink="">
      <xdr:nvSpPr>
        <xdr:cNvPr id="208" name="n_2mainValue【橋りょう・トンネル】&#10;有形固定資産減価償却率">
          <a:extLst>
            <a:ext uri="{FF2B5EF4-FFF2-40B4-BE49-F238E27FC236}">
              <a16:creationId xmlns:a16="http://schemas.microsoft.com/office/drawing/2014/main" id="{CA3DE16E-17F8-4C08-BC5D-18FA348F4183}"/>
            </a:ext>
          </a:extLst>
        </xdr:cNvPr>
        <xdr:cNvSpPr txBox="1"/>
      </xdr:nvSpPr>
      <xdr:spPr>
        <a:xfrm>
          <a:off x="2487746" y="10730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89280</xdr:rowOff>
    </xdr:from>
    <xdr:ext cx="405111" cy="259045"/>
    <xdr:sp macro="" textlink="">
      <xdr:nvSpPr>
        <xdr:cNvPr id="209" name="n_3mainValue【橋りょう・トンネル】&#10;有形固定資産減価償却率">
          <a:extLst>
            <a:ext uri="{FF2B5EF4-FFF2-40B4-BE49-F238E27FC236}">
              <a16:creationId xmlns:a16="http://schemas.microsoft.com/office/drawing/2014/main" id="{BD318B0D-CAB9-48A1-8FEA-7D30CA4A0A74}"/>
            </a:ext>
          </a:extLst>
        </xdr:cNvPr>
        <xdr:cNvSpPr txBox="1"/>
      </xdr:nvSpPr>
      <xdr:spPr>
        <a:xfrm>
          <a:off x="1676602" y="10751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87647</xdr:rowOff>
    </xdr:from>
    <xdr:ext cx="405111" cy="259045"/>
    <xdr:sp macro="" textlink="">
      <xdr:nvSpPr>
        <xdr:cNvPr id="210" name="n_4mainValue【橋りょう・トンネル】&#10;有形固定資産減価償却率">
          <a:extLst>
            <a:ext uri="{FF2B5EF4-FFF2-40B4-BE49-F238E27FC236}">
              <a16:creationId xmlns:a16="http://schemas.microsoft.com/office/drawing/2014/main" id="{4BD7678D-D0EF-4FB5-B22A-3176281EBF5F}"/>
            </a:ext>
          </a:extLst>
        </xdr:cNvPr>
        <xdr:cNvSpPr txBox="1"/>
      </xdr:nvSpPr>
      <xdr:spPr>
        <a:xfrm>
          <a:off x="865459" y="10750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a:extLst>
            <a:ext uri="{FF2B5EF4-FFF2-40B4-BE49-F238E27FC236}">
              <a16:creationId xmlns:a16="http://schemas.microsoft.com/office/drawing/2014/main" id="{22D98F19-5149-4D11-8E23-8A5EAA18F1DC}"/>
            </a:ext>
          </a:extLst>
        </xdr:cNvPr>
        <xdr:cNvSpPr/>
      </xdr:nvSpPr>
      <xdr:spPr>
        <a:xfrm>
          <a:off x="6074576" y="8153069"/>
          <a:ext cx="4335117"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9801D8B1-AD32-4C99-9417-2B9577D7DB5C}"/>
            </a:ext>
          </a:extLst>
        </xdr:cNvPr>
        <xdr:cNvSpPr/>
      </xdr:nvSpPr>
      <xdr:spPr>
        <a:xfrm>
          <a:off x="6186004"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a:extLst>
            <a:ext uri="{FF2B5EF4-FFF2-40B4-BE49-F238E27FC236}">
              <a16:creationId xmlns:a16="http://schemas.microsoft.com/office/drawing/2014/main" id="{D9725873-D59B-4F31-ADFB-57F8711E3C60}"/>
            </a:ext>
          </a:extLst>
        </xdr:cNvPr>
        <xdr:cNvSpPr/>
      </xdr:nvSpPr>
      <xdr:spPr>
        <a:xfrm>
          <a:off x="6186004"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45D1E521-E553-4406-B4E7-931DA5190E79}"/>
            </a:ext>
          </a:extLst>
        </xdr:cNvPr>
        <xdr:cNvSpPr/>
      </xdr:nvSpPr>
      <xdr:spPr>
        <a:xfrm>
          <a:off x="7124148"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a:extLst>
            <a:ext uri="{FF2B5EF4-FFF2-40B4-BE49-F238E27FC236}">
              <a16:creationId xmlns:a16="http://schemas.microsoft.com/office/drawing/2014/main" id="{5E91BA2C-70FD-4E02-9B27-52AF5A2D22BB}"/>
            </a:ext>
          </a:extLst>
        </xdr:cNvPr>
        <xdr:cNvSpPr/>
      </xdr:nvSpPr>
      <xdr:spPr>
        <a:xfrm>
          <a:off x="7124148"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284B95DB-21D7-4B15-8BD8-418C4C93181C}"/>
            </a:ext>
          </a:extLst>
        </xdr:cNvPr>
        <xdr:cNvSpPr/>
      </xdr:nvSpPr>
      <xdr:spPr>
        <a:xfrm>
          <a:off x="8173720"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a:extLst>
            <a:ext uri="{FF2B5EF4-FFF2-40B4-BE49-F238E27FC236}">
              <a16:creationId xmlns:a16="http://schemas.microsoft.com/office/drawing/2014/main" id="{DD99E6F7-B428-4FED-8922-3BA6C20C7203}"/>
            </a:ext>
          </a:extLst>
        </xdr:cNvPr>
        <xdr:cNvSpPr/>
      </xdr:nvSpPr>
      <xdr:spPr>
        <a:xfrm>
          <a:off x="8173720"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a:extLst>
            <a:ext uri="{FF2B5EF4-FFF2-40B4-BE49-F238E27FC236}">
              <a16:creationId xmlns:a16="http://schemas.microsoft.com/office/drawing/2014/main" id="{0EF741CA-92F8-4508-9A14-FDAD665A61E9}"/>
            </a:ext>
          </a:extLst>
        </xdr:cNvPr>
        <xdr:cNvSpPr/>
      </xdr:nvSpPr>
      <xdr:spPr>
        <a:xfrm>
          <a:off x="6074576" y="9320420"/>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9" name="テキスト ボックス 218">
          <a:extLst>
            <a:ext uri="{FF2B5EF4-FFF2-40B4-BE49-F238E27FC236}">
              <a16:creationId xmlns:a16="http://schemas.microsoft.com/office/drawing/2014/main" id="{6755817D-7986-4F30-BEEE-98781AC5C11C}"/>
            </a:ext>
          </a:extLst>
        </xdr:cNvPr>
        <xdr:cNvSpPr txBox="1"/>
      </xdr:nvSpPr>
      <xdr:spPr>
        <a:xfrm>
          <a:off x="603647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a:extLst>
            <a:ext uri="{FF2B5EF4-FFF2-40B4-BE49-F238E27FC236}">
              <a16:creationId xmlns:a16="http://schemas.microsoft.com/office/drawing/2014/main" id="{BB6027CC-8F47-493C-9E22-FC3B4BAA0E2E}"/>
            </a:ext>
          </a:extLst>
        </xdr:cNvPr>
        <xdr:cNvCxnSpPr/>
      </xdr:nvCxnSpPr>
      <xdr:spPr>
        <a:xfrm>
          <a:off x="6074576" y="1165164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1" name="直線コネクタ 220">
          <a:extLst>
            <a:ext uri="{FF2B5EF4-FFF2-40B4-BE49-F238E27FC236}">
              <a16:creationId xmlns:a16="http://schemas.microsoft.com/office/drawing/2014/main" id="{FEB276F7-E3B3-4827-9B1F-E414BEF15814}"/>
            </a:ext>
          </a:extLst>
        </xdr:cNvPr>
        <xdr:cNvCxnSpPr/>
      </xdr:nvCxnSpPr>
      <xdr:spPr>
        <a:xfrm>
          <a:off x="6074576" y="11187485"/>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2" name="テキスト ボックス 221">
          <a:extLst>
            <a:ext uri="{FF2B5EF4-FFF2-40B4-BE49-F238E27FC236}">
              <a16:creationId xmlns:a16="http://schemas.microsoft.com/office/drawing/2014/main" id="{3E909D31-9569-45BD-A953-061581224B54}"/>
            </a:ext>
          </a:extLst>
        </xdr:cNvPr>
        <xdr:cNvSpPr txBox="1"/>
      </xdr:nvSpPr>
      <xdr:spPr>
        <a:xfrm>
          <a:off x="5841361" y="1104178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3" name="直線コネクタ 222">
          <a:extLst>
            <a:ext uri="{FF2B5EF4-FFF2-40B4-BE49-F238E27FC236}">
              <a16:creationId xmlns:a16="http://schemas.microsoft.com/office/drawing/2014/main" id="{812CD86B-BB0E-4A35-A55C-C13B4731CCDE}"/>
            </a:ext>
          </a:extLst>
        </xdr:cNvPr>
        <xdr:cNvCxnSpPr/>
      </xdr:nvCxnSpPr>
      <xdr:spPr>
        <a:xfrm>
          <a:off x="6074576" y="10719849"/>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4" name="テキスト ボックス 223">
          <a:extLst>
            <a:ext uri="{FF2B5EF4-FFF2-40B4-BE49-F238E27FC236}">
              <a16:creationId xmlns:a16="http://schemas.microsoft.com/office/drawing/2014/main" id="{09877DC3-0DCB-4CB9-8220-5A923C55BC8E}"/>
            </a:ext>
          </a:extLst>
        </xdr:cNvPr>
        <xdr:cNvSpPr txBox="1"/>
      </xdr:nvSpPr>
      <xdr:spPr>
        <a:xfrm>
          <a:off x="5525871" y="105741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5" name="直線コネクタ 224">
          <a:extLst>
            <a:ext uri="{FF2B5EF4-FFF2-40B4-BE49-F238E27FC236}">
              <a16:creationId xmlns:a16="http://schemas.microsoft.com/office/drawing/2014/main" id="{1EEC1BA6-B428-4756-808B-99FE3134D25E}"/>
            </a:ext>
          </a:extLst>
        </xdr:cNvPr>
        <xdr:cNvCxnSpPr/>
      </xdr:nvCxnSpPr>
      <xdr:spPr>
        <a:xfrm>
          <a:off x="6074576" y="1025221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6" name="テキスト ボックス 225">
          <a:extLst>
            <a:ext uri="{FF2B5EF4-FFF2-40B4-BE49-F238E27FC236}">
              <a16:creationId xmlns:a16="http://schemas.microsoft.com/office/drawing/2014/main" id="{26AB073C-6929-420F-BE07-201A4FEB1401}"/>
            </a:ext>
          </a:extLst>
        </xdr:cNvPr>
        <xdr:cNvSpPr txBox="1"/>
      </xdr:nvSpPr>
      <xdr:spPr>
        <a:xfrm>
          <a:off x="5525871" y="1010651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7" name="直線コネクタ 226">
          <a:extLst>
            <a:ext uri="{FF2B5EF4-FFF2-40B4-BE49-F238E27FC236}">
              <a16:creationId xmlns:a16="http://schemas.microsoft.com/office/drawing/2014/main" id="{CF12961B-08C9-4775-87B4-2DD6C02DFFCF}"/>
            </a:ext>
          </a:extLst>
        </xdr:cNvPr>
        <xdr:cNvCxnSpPr/>
      </xdr:nvCxnSpPr>
      <xdr:spPr>
        <a:xfrm>
          <a:off x="6074576" y="978805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8" name="テキスト ボックス 227">
          <a:extLst>
            <a:ext uri="{FF2B5EF4-FFF2-40B4-BE49-F238E27FC236}">
              <a16:creationId xmlns:a16="http://schemas.microsoft.com/office/drawing/2014/main" id="{A80CF61D-222F-446F-A54C-EE3BDAF54C7B}"/>
            </a:ext>
          </a:extLst>
        </xdr:cNvPr>
        <xdr:cNvSpPr txBox="1"/>
      </xdr:nvSpPr>
      <xdr:spPr>
        <a:xfrm>
          <a:off x="5525871" y="964235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99F0535C-8E2F-4000-A773-077AC65757D7}"/>
            </a:ext>
          </a:extLst>
        </xdr:cNvPr>
        <xdr:cNvCxnSpPr/>
      </xdr:nvCxnSpPr>
      <xdr:spPr>
        <a:xfrm>
          <a:off x="6074576" y="932042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0" name="テキスト ボックス 229">
          <a:extLst>
            <a:ext uri="{FF2B5EF4-FFF2-40B4-BE49-F238E27FC236}">
              <a16:creationId xmlns:a16="http://schemas.microsoft.com/office/drawing/2014/main" id="{464128BC-34FC-4EE0-A9DF-821D24ADCD65}"/>
            </a:ext>
          </a:extLst>
        </xdr:cNvPr>
        <xdr:cNvSpPr txBox="1"/>
      </xdr:nvSpPr>
      <xdr:spPr>
        <a:xfrm>
          <a:off x="5525871" y="917471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E89824CB-233A-4593-B799-C47C497881B1}"/>
            </a:ext>
          </a:extLst>
        </xdr:cNvPr>
        <xdr:cNvSpPr/>
      </xdr:nvSpPr>
      <xdr:spPr>
        <a:xfrm>
          <a:off x="6074576" y="9320420"/>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119300</xdr:rowOff>
    </xdr:from>
    <xdr:to>
      <xdr:col>54</xdr:col>
      <xdr:colOff>189865</xdr:colOff>
      <xdr:row>63</xdr:row>
      <xdr:rowOff>163458</xdr:rowOff>
    </xdr:to>
    <xdr:cxnSp macro="">
      <xdr:nvCxnSpPr>
        <xdr:cNvPr id="232" name="直線コネクタ 231">
          <a:extLst>
            <a:ext uri="{FF2B5EF4-FFF2-40B4-BE49-F238E27FC236}">
              <a16:creationId xmlns:a16="http://schemas.microsoft.com/office/drawing/2014/main" id="{602A06D2-621A-44EC-AD35-B30A8338FE10}"/>
            </a:ext>
          </a:extLst>
        </xdr:cNvPr>
        <xdr:cNvCxnSpPr/>
      </xdr:nvCxnSpPr>
      <xdr:spPr>
        <a:xfrm flipV="1">
          <a:off x="9620113" y="9732427"/>
          <a:ext cx="0" cy="1443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167285</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4468F62E-3D78-48D7-AF90-1F35270CF8EA}"/>
            </a:ext>
          </a:extLst>
        </xdr:cNvPr>
        <xdr:cNvSpPr txBox="1"/>
      </xdr:nvSpPr>
      <xdr:spPr>
        <a:xfrm>
          <a:off x="9659178" y="11179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163458</xdr:rowOff>
    </xdr:from>
    <xdr:to>
      <xdr:col>55</xdr:col>
      <xdr:colOff>88900</xdr:colOff>
      <xdr:row>63</xdr:row>
      <xdr:rowOff>163458</xdr:rowOff>
    </xdr:to>
    <xdr:cxnSp macro="">
      <xdr:nvCxnSpPr>
        <xdr:cNvPr id="234" name="直線コネクタ 233">
          <a:extLst>
            <a:ext uri="{FF2B5EF4-FFF2-40B4-BE49-F238E27FC236}">
              <a16:creationId xmlns:a16="http://schemas.microsoft.com/office/drawing/2014/main" id="{930A8C0C-0121-43FB-95F0-8BD9AC0B8F17}"/>
            </a:ext>
          </a:extLst>
        </xdr:cNvPr>
        <xdr:cNvCxnSpPr/>
      </xdr:nvCxnSpPr>
      <xdr:spPr>
        <a:xfrm>
          <a:off x="9547750" y="1117601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65977</xdr:rowOff>
    </xdr:from>
    <xdr:ext cx="599010" cy="259045"/>
    <xdr:sp macro="" textlink="">
      <xdr:nvSpPr>
        <xdr:cNvPr id="235" name="【橋りょう・トンネル】&#10;一人当たり有形固定資産（償却資産）額最大値テキスト">
          <a:extLst>
            <a:ext uri="{FF2B5EF4-FFF2-40B4-BE49-F238E27FC236}">
              <a16:creationId xmlns:a16="http://schemas.microsoft.com/office/drawing/2014/main" id="{0767ABFC-A403-4236-8597-87B3DDD9EDA3}"/>
            </a:ext>
          </a:extLst>
        </xdr:cNvPr>
        <xdr:cNvSpPr txBox="1"/>
      </xdr:nvSpPr>
      <xdr:spPr>
        <a:xfrm>
          <a:off x="9659178" y="9504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119300</xdr:rowOff>
    </xdr:from>
    <xdr:to>
      <xdr:col>55</xdr:col>
      <xdr:colOff>88900</xdr:colOff>
      <xdr:row>55</xdr:row>
      <xdr:rowOff>119300</xdr:rowOff>
    </xdr:to>
    <xdr:cxnSp macro="">
      <xdr:nvCxnSpPr>
        <xdr:cNvPr id="236" name="直線コネクタ 235">
          <a:extLst>
            <a:ext uri="{FF2B5EF4-FFF2-40B4-BE49-F238E27FC236}">
              <a16:creationId xmlns:a16="http://schemas.microsoft.com/office/drawing/2014/main" id="{8BFD4FEF-76F8-48D3-AD0F-2B2C0CF94096}"/>
            </a:ext>
          </a:extLst>
        </xdr:cNvPr>
        <xdr:cNvCxnSpPr/>
      </xdr:nvCxnSpPr>
      <xdr:spPr>
        <a:xfrm>
          <a:off x="9547750" y="9732427"/>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48455</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3A60CACD-FA57-4013-AA44-820405513ABD}"/>
            </a:ext>
          </a:extLst>
        </xdr:cNvPr>
        <xdr:cNvSpPr txBox="1"/>
      </xdr:nvSpPr>
      <xdr:spPr>
        <a:xfrm>
          <a:off x="9659178" y="105362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25578</xdr:rowOff>
    </xdr:from>
    <xdr:to>
      <xdr:col>55</xdr:col>
      <xdr:colOff>50800</xdr:colOff>
      <xdr:row>61</xdr:row>
      <xdr:rowOff>127178</xdr:rowOff>
    </xdr:to>
    <xdr:sp macro="" textlink="">
      <xdr:nvSpPr>
        <xdr:cNvPr id="238" name="フローチャート: 判断 237">
          <a:extLst>
            <a:ext uri="{FF2B5EF4-FFF2-40B4-BE49-F238E27FC236}">
              <a16:creationId xmlns:a16="http://schemas.microsoft.com/office/drawing/2014/main" id="{97F18CA5-6B3B-440B-977B-6B12AF00CD67}"/>
            </a:ext>
          </a:extLst>
        </xdr:cNvPr>
        <xdr:cNvSpPr/>
      </xdr:nvSpPr>
      <xdr:spPr>
        <a:xfrm>
          <a:off x="9585850" y="10688277"/>
          <a:ext cx="860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19510</xdr:rowOff>
    </xdr:from>
    <xdr:to>
      <xdr:col>50</xdr:col>
      <xdr:colOff>165100</xdr:colOff>
      <xdr:row>61</xdr:row>
      <xdr:rowOff>121110</xdr:rowOff>
    </xdr:to>
    <xdr:sp macro="" textlink="">
      <xdr:nvSpPr>
        <xdr:cNvPr id="239" name="フローチャート: 判断 238">
          <a:extLst>
            <a:ext uri="{FF2B5EF4-FFF2-40B4-BE49-F238E27FC236}">
              <a16:creationId xmlns:a16="http://schemas.microsoft.com/office/drawing/2014/main" id="{DDEB2FD7-41D3-461D-B082-F696B7AEDA08}"/>
            </a:ext>
          </a:extLst>
        </xdr:cNvPr>
        <xdr:cNvSpPr/>
      </xdr:nvSpPr>
      <xdr:spPr>
        <a:xfrm>
          <a:off x="8809935" y="10682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30604</xdr:rowOff>
    </xdr:from>
    <xdr:to>
      <xdr:col>46</xdr:col>
      <xdr:colOff>38100</xdr:colOff>
      <xdr:row>61</xdr:row>
      <xdr:rowOff>132204</xdr:rowOff>
    </xdr:to>
    <xdr:sp macro="" textlink="">
      <xdr:nvSpPr>
        <xdr:cNvPr id="240" name="フローチャート: 判断 239">
          <a:extLst>
            <a:ext uri="{FF2B5EF4-FFF2-40B4-BE49-F238E27FC236}">
              <a16:creationId xmlns:a16="http://schemas.microsoft.com/office/drawing/2014/main" id="{256574CA-4FD1-40CB-99F2-42FBA053E663}"/>
            </a:ext>
          </a:extLst>
        </xdr:cNvPr>
        <xdr:cNvSpPr/>
      </xdr:nvSpPr>
      <xdr:spPr>
        <a:xfrm>
          <a:off x="7998791" y="10693303"/>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34472</xdr:rowOff>
    </xdr:from>
    <xdr:to>
      <xdr:col>41</xdr:col>
      <xdr:colOff>101600</xdr:colOff>
      <xdr:row>61</xdr:row>
      <xdr:rowOff>136072</xdr:rowOff>
    </xdr:to>
    <xdr:sp macro="" textlink="">
      <xdr:nvSpPr>
        <xdr:cNvPr id="241" name="フローチャート: 判断 240">
          <a:extLst>
            <a:ext uri="{FF2B5EF4-FFF2-40B4-BE49-F238E27FC236}">
              <a16:creationId xmlns:a16="http://schemas.microsoft.com/office/drawing/2014/main" id="{C7F3DDDE-6954-4E00-822D-6491F0AB1106}"/>
            </a:ext>
          </a:extLst>
        </xdr:cNvPr>
        <xdr:cNvSpPr/>
      </xdr:nvSpPr>
      <xdr:spPr>
        <a:xfrm>
          <a:off x="7172077" y="10697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70367</xdr:rowOff>
    </xdr:from>
    <xdr:to>
      <xdr:col>36</xdr:col>
      <xdr:colOff>165100</xdr:colOff>
      <xdr:row>62</xdr:row>
      <xdr:rowOff>517</xdr:rowOff>
    </xdr:to>
    <xdr:sp macro="" textlink="">
      <xdr:nvSpPr>
        <xdr:cNvPr id="242" name="フローチャート: 判断 241">
          <a:extLst>
            <a:ext uri="{FF2B5EF4-FFF2-40B4-BE49-F238E27FC236}">
              <a16:creationId xmlns:a16="http://schemas.microsoft.com/office/drawing/2014/main" id="{8542DA87-3C9E-4D33-B305-FE71E7F4A557}"/>
            </a:ext>
          </a:extLst>
        </xdr:cNvPr>
        <xdr:cNvSpPr/>
      </xdr:nvSpPr>
      <xdr:spPr>
        <a:xfrm>
          <a:off x="6360933" y="10733066"/>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F913C15-8BB2-4726-BB33-2CA232D1E1DC}"/>
            </a:ext>
          </a:extLst>
        </xdr:cNvPr>
        <xdr:cNvSpPr txBox="1"/>
      </xdr:nvSpPr>
      <xdr:spPr>
        <a:xfrm>
          <a:off x="944615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9E3149A-5B43-4B72-A33A-0A012D16A8BC}"/>
            </a:ext>
          </a:extLst>
        </xdr:cNvPr>
        <xdr:cNvSpPr txBox="1"/>
      </xdr:nvSpPr>
      <xdr:spPr>
        <a:xfrm>
          <a:off x="868580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0656C19-029D-49EA-9E2B-0231EACAECF6}"/>
            </a:ext>
          </a:extLst>
        </xdr:cNvPr>
        <xdr:cNvSpPr txBox="1"/>
      </xdr:nvSpPr>
      <xdr:spPr>
        <a:xfrm>
          <a:off x="7874663"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EFFB6212-DC6E-49A4-915C-DF19EE729B78}"/>
            </a:ext>
          </a:extLst>
        </xdr:cNvPr>
        <xdr:cNvSpPr txBox="1"/>
      </xdr:nvSpPr>
      <xdr:spPr>
        <a:xfrm>
          <a:off x="704794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AC2E65C8-C222-4DE3-9033-C2FCA7C56C9B}"/>
            </a:ext>
          </a:extLst>
        </xdr:cNvPr>
        <xdr:cNvSpPr txBox="1"/>
      </xdr:nvSpPr>
      <xdr:spPr>
        <a:xfrm>
          <a:off x="623680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20619</xdr:rowOff>
    </xdr:from>
    <xdr:to>
      <xdr:col>55</xdr:col>
      <xdr:colOff>50800</xdr:colOff>
      <xdr:row>63</xdr:row>
      <xdr:rowOff>122219</xdr:rowOff>
    </xdr:to>
    <xdr:sp macro="" textlink="">
      <xdr:nvSpPr>
        <xdr:cNvPr id="248" name="楕円 247">
          <a:extLst>
            <a:ext uri="{FF2B5EF4-FFF2-40B4-BE49-F238E27FC236}">
              <a16:creationId xmlns:a16="http://schemas.microsoft.com/office/drawing/2014/main" id="{77157B4E-9776-462A-9865-9C9A803C01DE}"/>
            </a:ext>
          </a:extLst>
        </xdr:cNvPr>
        <xdr:cNvSpPr/>
      </xdr:nvSpPr>
      <xdr:spPr>
        <a:xfrm>
          <a:off x="9585850" y="11033176"/>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106996</xdr:rowOff>
    </xdr:from>
    <xdr:ext cx="534377" cy="259045"/>
    <xdr:sp macro="" textlink="">
      <xdr:nvSpPr>
        <xdr:cNvPr id="249" name="【橋りょう・トンネル】&#10;一人当たり有形固定資産（償却資産）額該当値テキスト">
          <a:extLst>
            <a:ext uri="{FF2B5EF4-FFF2-40B4-BE49-F238E27FC236}">
              <a16:creationId xmlns:a16="http://schemas.microsoft.com/office/drawing/2014/main" id="{F35B624C-ED17-4DBC-ADA1-CDFD96B95315}"/>
            </a:ext>
          </a:extLst>
        </xdr:cNvPr>
        <xdr:cNvSpPr txBox="1"/>
      </xdr:nvSpPr>
      <xdr:spPr>
        <a:xfrm>
          <a:off x="9659178" y="10944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22270</xdr:rowOff>
    </xdr:from>
    <xdr:to>
      <xdr:col>50</xdr:col>
      <xdr:colOff>165100</xdr:colOff>
      <xdr:row>63</xdr:row>
      <xdr:rowOff>123870</xdr:rowOff>
    </xdr:to>
    <xdr:sp macro="" textlink="">
      <xdr:nvSpPr>
        <xdr:cNvPr id="250" name="楕円 249">
          <a:extLst>
            <a:ext uri="{FF2B5EF4-FFF2-40B4-BE49-F238E27FC236}">
              <a16:creationId xmlns:a16="http://schemas.microsoft.com/office/drawing/2014/main" id="{8879A2AE-AF0B-4C67-9F39-885FFB6129CB}"/>
            </a:ext>
          </a:extLst>
        </xdr:cNvPr>
        <xdr:cNvSpPr/>
      </xdr:nvSpPr>
      <xdr:spPr>
        <a:xfrm>
          <a:off x="8809935" y="11034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71419</xdr:rowOff>
    </xdr:from>
    <xdr:to>
      <xdr:col>55</xdr:col>
      <xdr:colOff>0</xdr:colOff>
      <xdr:row>63</xdr:row>
      <xdr:rowOff>73070</xdr:rowOff>
    </xdr:to>
    <xdr:cxnSp macro="">
      <xdr:nvCxnSpPr>
        <xdr:cNvPr id="251" name="直線コネクタ 250">
          <a:extLst>
            <a:ext uri="{FF2B5EF4-FFF2-40B4-BE49-F238E27FC236}">
              <a16:creationId xmlns:a16="http://schemas.microsoft.com/office/drawing/2014/main" id="{51AD16DB-DC8B-440F-B89B-0DB0CA93091F}"/>
            </a:ext>
          </a:extLst>
        </xdr:cNvPr>
        <xdr:cNvCxnSpPr/>
      </xdr:nvCxnSpPr>
      <xdr:spPr>
        <a:xfrm flipV="1">
          <a:off x="8860735" y="11083976"/>
          <a:ext cx="760343"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24426</xdr:rowOff>
    </xdr:from>
    <xdr:to>
      <xdr:col>46</xdr:col>
      <xdr:colOff>38100</xdr:colOff>
      <xdr:row>63</xdr:row>
      <xdr:rowOff>126026</xdr:rowOff>
    </xdr:to>
    <xdr:sp macro="" textlink="">
      <xdr:nvSpPr>
        <xdr:cNvPr id="252" name="楕円 251">
          <a:extLst>
            <a:ext uri="{FF2B5EF4-FFF2-40B4-BE49-F238E27FC236}">
              <a16:creationId xmlns:a16="http://schemas.microsoft.com/office/drawing/2014/main" id="{8793FCAC-7D01-46D1-A930-E902F8FAAD24}"/>
            </a:ext>
          </a:extLst>
        </xdr:cNvPr>
        <xdr:cNvSpPr/>
      </xdr:nvSpPr>
      <xdr:spPr>
        <a:xfrm>
          <a:off x="7998791" y="11036983"/>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73070</xdr:rowOff>
    </xdr:from>
    <xdr:to>
      <xdr:col>50</xdr:col>
      <xdr:colOff>114300</xdr:colOff>
      <xdr:row>63</xdr:row>
      <xdr:rowOff>75226</xdr:rowOff>
    </xdr:to>
    <xdr:cxnSp macro="">
      <xdr:nvCxnSpPr>
        <xdr:cNvPr id="253" name="直線コネクタ 252">
          <a:extLst>
            <a:ext uri="{FF2B5EF4-FFF2-40B4-BE49-F238E27FC236}">
              <a16:creationId xmlns:a16="http://schemas.microsoft.com/office/drawing/2014/main" id="{A134AC84-6A07-4A25-9DDE-246ACCCE4DB6}"/>
            </a:ext>
          </a:extLst>
        </xdr:cNvPr>
        <xdr:cNvCxnSpPr/>
      </xdr:nvCxnSpPr>
      <xdr:spPr>
        <a:xfrm flipV="1">
          <a:off x="8049591" y="11085627"/>
          <a:ext cx="811144" cy="2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30568</xdr:rowOff>
    </xdr:from>
    <xdr:to>
      <xdr:col>41</xdr:col>
      <xdr:colOff>101600</xdr:colOff>
      <xdr:row>63</xdr:row>
      <xdr:rowOff>132168</xdr:rowOff>
    </xdr:to>
    <xdr:sp macro="" textlink="">
      <xdr:nvSpPr>
        <xdr:cNvPr id="254" name="楕円 253">
          <a:extLst>
            <a:ext uri="{FF2B5EF4-FFF2-40B4-BE49-F238E27FC236}">
              <a16:creationId xmlns:a16="http://schemas.microsoft.com/office/drawing/2014/main" id="{D1B91853-A95F-43D7-B4D9-99C98911F9D6}"/>
            </a:ext>
          </a:extLst>
        </xdr:cNvPr>
        <xdr:cNvSpPr/>
      </xdr:nvSpPr>
      <xdr:spPr>
        <a:xfrm>
          <a:off x="7172077" y="1104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75226</xdr:rowOff>
    </xdr:from>
    <xdr:to>
      <xdr:col>45</xdr:col>
      <xdr:colOff>177800</xdr:colOff>
      <xdr:row>63</xdr:row>
      <xdr:rowOff>81368</xdr:rowOff>
    </xdr:to>
    <xdr:cxnSp macro="">
      <xdr:nvCxnSpPr>
        <xdr:cNvPr id="255" name="直線コネクタ 254">
          <a:extLst>
            <a:ext uri="{FF2B5EF4-FFF2-40B4-BE49-F238E27FC236}">
              <a16:creationId xmlns:a16="http://schemas.microsoft.com/office/drawing/2014/main" id="{DF373D09-4F61-427C-A04B-B1EE165FF853}"/>
            </a:ext>
          </a:extLst>
        </xdr:cNvPr>
        <xdr:cNvCxnSpPr/>
      </xdr:nvCxnSpPr>
      <xdr:spPr>
        <a:xfrm flipV="1">
          <a:off x="7222877" y="11087783"/>
          <a:ext cx="826714" cy="6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34537</xdr:rowOff>
    </xdr:from>
    <xdr:to>
      <xdr:col>36</xdr:col>
      <xdr:colOff>165100</xdr:colOff>
      <xdr:row>63</xdr:row>
      <xdr:rowOff>136137</xdr:rowOff>
    </xdr:to>
    <xdr:sp macro="" textlink="">
      <xdr:nvSpPr>
        <xdr:cNvPr id="256" name="楕円 255">
          <a:extLst>
            <a:ext uri="{FF2B5EF4-FFF2-40B4-BE49-F238E27FC236}">
              <a16:creationId xmlns:a16="http://schemas.microsoft.com/office/drawing/2014/main" id="{A8DB7DD6-ED01-4551-9EED-28528B8F34FA}"/>
            </a:ext>
          </a:extLst>
        </xdr:cNvPr>
        <xdr:cNvSpPr/>
      </xdr:nvSpPr>
      <xdr:spPr>
        <a:xfrm>
          <a:off x="6360933" y="11047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81368</xdr:rowOff>
    </xdr:from>
    <xdr:to>
      <xdr:col>41</xdr:col>
      <xdr:colOff>50800</xdr:colOff>
      <xdr:row>63</xdr:row>
      <xdr:rowOff>85337</xdr:rowOff>
    </xdr:to>
    <xdr:cxnSp macro="">
      <xdr:nvCxnSpPr>
        <xdr:cNvPr id="257" name="直線コネクタ 256">
          <a:extLst>
            <a:ext uri="{FF2B5EF4-FFF2-40B4-BE49-F238E27FC236}">
              <a16:creationId xmlns:a16="http://schemas.microsoft.com/office/drawing/2014/main" id="{0B4BEFA2-F10A-4225-BC57-F6D789D2C282}"/>
            </a:ext>
          </a:extLst>
        </xdr:cNvPr>
        <xdr:cNvCxnSpPr/>
      </xdr:nvCxnSpPr>
      <xdr:spPr>
        <a:xfrm flipV="1">
          <a:off x="6411733" y="11093925"/>
          <a:ext cx="811144" cy="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137637</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55152084-4315-4E96-8DB9-49EE21CAD014}"/>
            </a:ext>
          </a:extLst>
        </xdr:cNvPr>
        <xdr:cNvSpPr txBox="1"/>
      </xdr:nvSpPr>
      <xdr:spPr>
        <a:xfrm>
          <a:off x="8571721" y="10450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148731</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A39EB960-C007-47B3-9D3A-CF57C1D1F0F4}"/>
            </a:ext>
          </a:extLst>
        </xdr:cNvPr>
        <xdr:cNvSpPr txBox="1"/>
      </xdr:nvSpPr>
      <xdr:spPr>
        <a:xfrm>
          <a:off x="7765658" y="10461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152599</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22CD5411-B7C2-4D9B-8608-22F6C7D8808D}"/>
            </a:ext>
          </a:extLst>
        </xdr:cNvPr>
        <xdr:cNvSpPr txBox="1"/>
      </xdr:nvSpPr>
      <xdr:spPr>
        <a:xfrm>
          <a:off x="6954514" y="10465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17044</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791F149D-3455-49F0-A7C5-BB06031C6F15}"/>
            </a:ext>
          </a:extLst>
        </xdr:cNvPr>
        <xdr:cNvSpPr txBox="1"/>
      </xdr:nvSpPr>
      <xdr:spPr>
        <a:xfrm>
          <a:off x="6127799" y="10504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114997</xdr:rowOff>
    </xdr:from>
    <xdr:ext cx="534377" cy="259045"/>
    <xdr:sp macro="" textlink="">
      <xdr:nvSpPr>
        <xdr:cNvPr id="262" name="n_1mainValue【橋りょう・トンネル】&#10;一人当たり有形固定資産（償却資産）額">
          <a:extLst>
            <a:ext uri="{FF2B5EF4-FFF2-40B4-BE49-F238E27FC236}">
              <a16:creationId xmlns:a16="http://schemas.microsoft.com/office/drawing/2014/main" id="{17B83675-4451-4545-881B-12A8AA3DEB70}"/>
            </a:ext>
          </a:extLst>
        </xdr:cNvPr>
        <xdr:cNvSpPr txBox="1"/>
      </xdr:nvSpPr>
      <xdr:spPr>
        <a:xfrm>
          <a:off x="8596417" y="1112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117153</xdr:rowOff>
    </xdr:from>
    <xdr:ext cx="534377" cy="259045"/>
    <xdr:sp macro="" textlink="">
      <xdr:nvSpPr>
        <xdr:cNvPr id="263" name="n_2mainValue【橋りょう・トンネル】&#10;一人当たり有形固定資産（償却資産）額">
          <a:extLst>
            <a:ext uri="{FF2B5EF4-FFF2-40B4-BE49-F238E27FC236}">
              <a16:creationId xmlns:a16="http://schemas.microsoft.com/office/drawing/2014/main" id="{2BA5851C-11BF-40CB-8760-36FE3177733F}"/>
            </a:ext>
          </a:extLst>
        </xdr:cNvPr>
        <xdr:cNvSpPr txBox="1"/>
      </xdr:nvSpPr>
      <xdr:spPr>
        <a:xfrm>
          <a:off x="7797974" y="11129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123295</xdr:rowOff>
    </xdr:from>
    <xdr:ext cx="534377" cy="259045"/>
    <xdr:sp macro="" textlink="">
      <xdr:nvSpPr>
        <xdr:cNvPr id="264" name="n_3mainValue【橋りょう・トンネル】&#10;一人当たり有形固定資産（償却資産）額">
          <a:extLst>
            <a:ext uri="{FF2B5EF4-FFF2-40B4-BE49-F238E27FC236}">
              <a16:creationId xmlns:a16="http://schemas.microsoft.com/office/drawing/2014/main" id="{86CC873E-EDA7-4514-928A-4F73323F69C9}"/>
            </a:ext>
          </a:extLst>
        </xdr:cNvPr>
        <xdr:cNvSpPr txBox="1"/>
      </xdr:nvSpPr>
      <xdr:spPr>
        <a:xfrm>
          <a:off x="6986830" y="11135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127264</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BB259E83-368A-4239-A903-22F6E9A0075F}"/>
            </a:ext>
          </a:extLst>
        </xdr:cNvPr>
        <xdr:cNvSpPr txBox="1"/>
      </xdr:nvSpPr>
      <xdr:spPr>
        <a:xfrm>
          <a:off x="6160115" y="11139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D6C4AF42-CA7C-4D71-BBB7-7EA31A386D65}"/>
            </a:ext>
          </a:extLst>
        </xdr:cNvPr>
        <xdr:cNvSpPr/>
      </xdr:nvSpPr>
      <xdr:spPr>
        <a:xfrm>
          <a:off x="69971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1A5DF1B2-AEF3-45D5-924C-80D5FB41184A}"/>
            </a:ext>
          </a:extLst>
        </xdr:cNvPr>
        <xdr:cNvSpPr/>
      </xdr:nvSpPr>
      <xdr:spPr>
        <a:xfrm>
          <a:off x="82671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46336FA5-0EB0-4227-AAEC-1557B07B46D6}"/>
            </a:ext>
          </a:extLst>
        </xdr:cNvPr>
        <xdr:cNvSpPr/>
      </xdr:nvSpPr>
      <xdr:spPr>
        <a:xfrm>
          <a:off x="82671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A192CAB6-5F31-4B4A-89F4-9294FED52D7A}"/>
            </a:ext>
          </a:extLst>
        </xdr:cNvPr>
        <xdr:cNvSpPr/>
      </xdr:nvSpPr>
      <xdr:spPr>
        <a:xfrm>
          <a:off x="174928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7A9691C0-76E2-44AD-BF4F-F67B6BD47A1C}"/>
            </a:ext>
          </a:extLst>
        </xdr:cNvPr>
        <xdr:cNvSpPr/>
      </xdr:nvSpPr>
      <xdr:spPr>
        <a:xfrm>
          <a:off x="174928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D7217342-BBD6-458C-8E04-24D36EC49367}"/>
            </a:ext>
          </a:extLst>
        </xdr:cNvPr>
        <xdr:cNvSpPr/>
      </xdr:nvSpPr>
      <xdr:spPr>
        <a:xfrm>
          <a:off x="279885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5DC56161-F8D6-449F-B79B-E43975D2D325}"/>
            </a:ext>
          </a:extLst>
        </xdr:cNvPr>
        <xdr:cNvSpPr/>
      </xdr:nvSpPr>
      <xdr:spPr>
        <a:xfrm>
          <a:off x="279885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1370FFD5-41AA-41F2-BF32-1D336248D10F}"/>
            </a:ext>
          </a:extLst>
        </xdr:cNvPr>
        <xdr:cNvSpPr/>
      </xdr:nvSpPr>
      <xdr:spPr>
        <a:xfrm>
          <a:off x="69971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8DE4916-7FF5-4931-B777-033D1BBF1D67}"/>
            </a:ext>
          </a:extLst>
        </xdr:cNvPr>
        <xdr:cNvSpPr txBox="1"/>
      </xdr:nvSpPr>
      <xdr:spPr>
        <a:xfrm>
          <a:off x="677186"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97011C54-4215-4704-8DE6-32F6FE119139}"/>
            </a:ext>
          </a:extLst>
        </xdr:cNvPr>
        <xdr:cNvCxnSpPr/>
      </xdr:nvCxnSpPr>
      <xdr:spPr>
        <a:xfrm>
          <a:off x="69971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BCF9E0-B260-437C-B09C-E3F522D16003}"/>
            </a:ext>
          </a:extLst>
        </xdr:cNvPr>
        <xdr:cNvSpPr txBox="1"/>
      </xdr:nvSpPr>
      <xdr:spPr>
        <a:xfrm>
          <a:off x="27925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213E6275-C5DE-48AB-BB52-6B2F69B5B349}"/>
            </a:ext>
          </a:extLst>
        </xdr:cNvPr>
        <xdr:cNvCxnSpPr/>
      </xdr:nvCxnSpPr>
      <xdr:spPr>
        <a:xfrm>
          <a:off x="699715" y="1515021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5DE3F00F-B44F-4DF0-8F54-F7E5A0FF1A98}"/>
            </a:ext>
          </a:extLst>
        </xdr:cNvPr>
        <xdr:cNvSpPr txBox="1"/>
      </xdr:nvSpPr>
      <xdr:spPr>
        <a:xfrm>
          <a:off x="279250"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DCB5ED61-C5BB-41F6-994D-F23E99CD3E6B}"/>
            </a:ext>
          </a:extLst>
        </xdr:cNvPr>
        <xdr:cNvCxnSpPr/>
      </xdr:nvCxnSpPr>
      <xdr:spPr>
        <a:xfrm>
          <a:off x="699715" y="1476225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61A5C13-8C7D-4065-A151-3FE0D007F0B7}"/>
            </a:ext>
          </a:extLst>
        </xdr:cNvPr>
        <xdr:cNvSpPr txBox="1"/>
      </xdr:nvSpPr>
      <xdr:spPr>
        <a:xfrm>
          <a:off x="343370" y="14616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BDCD5CD3-DA62-4DCC-94A3-90ADD009A2B3}"/>
            </a:ext>
          </a:extLst>
        </xdr:cNvPr>
        <xdr:cNvCxnSpPr/>
      </xdr:nvCxnSpPr>
      <xdr:spPr>
        <a:xfrm>
          <a:off x="699715" y="1437430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BCBA5A3-0AC2-44FB-A2B5-546EF0707763}"/>
            </a:ext>
          </a:extLst>
        </xdr:cNvPr>
        <xdr:cNvSpPr txBox="1"/>
      </xdr:nvSpPr>
      <xdr:spPr>
        <a:xfrm>
          <a:off x="343370" y="1422860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65A3E1B8-B6F1-4EBF-825B-DA004DA98A72}"/>
            </a:ext>
          </a:extLst>
        </xdr:cNvPr>
        <xdr:cNvCxnSpPr/>
      </xdr:nvCxnSpPr>
      <xdr:spPr>
        <a:xfrm>
          <a:off x="699715" y="1398634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B7EFEAA3-D8BA-4BCD-A723-2F58C947C38D}"/>
            </a:ext>
          </a:extLst>
        </xdr:cNvPr>
        <xdr:cNvSpPr txBox="1"/>
      </xdr:nvSpPr>
      <xdr:spPr>
        <a:xfrm>
          <a:off x="343370" y="13840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B5B66951-B925-4011-B3F8-7807AB175FBE}"/>
            </a:ext>
          </a:extLst>
        </xdr:cNvPr>
        <xdr:cNvCxnSpPr/>
      </xdr:nvCxnSpPr>
      <xdr:spPr>
        <a:xfrm>
          <a:off x="699715" y="1359490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4E85104-70E8-43F7-B103-F6D492CA9A44}"/>
            </a:ext>
          </a:extLst>
        </xdr:cNvPr>
        <xdr:cNvSpPr txBox="1"/>
      </xdr:nvSpPr>
      <xdr:spPr>
        <a:xfrm>
          <a:off x="343370" y="134492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D9C83D8C-576D-48FB-8B20-BF102CB20784}"/>
            </a:ext>
          </a:extLst>
        </xdr:cNvPr>
        <xdr:cNvCxnSpPr/>
      </xdr:nvCxnSpPr>
      <xdr:spPr>
        <a:xfrm>
          <a:off x="69971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929EC162-C802-4AD0-A69E-87238270368B}"/>
            </a:ext>
          </a:extLst>
        </xdr:cNvPr>
        <xdr:cNvSpPr txBox="1"/>
      </xdr:nvSpPr>
      <xdr:spPr>
        <a:xfrm>
          <a:off x="391918" y="130612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9A184A70-4B84-4F93-9E57-3C650F1A22A9}"/>
            </a:ext>
          </a:extLst>
        </xdr:cNvPr>
        <xdr:cNvSpPr/>
      </xdr:nvSpPr>
      <xdr:spPr>
        <a:xfrm>
          <a:off x="69971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CF9E0051-5363-4435-9315-71FD3EA8F14F}"/>
            </a:ext>
          </a:extLst>
        </xdr:cNvPr>
        <xdr:cNvCxnSpPr/>
      </xdr:nvCxnSpPr>
      <xdr:spPr>
        <a:xfrm flipV="1">
          <a:off x="4261154" y="13824752"/>
          <a:ext cx="0" cy="132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AA43F6E7-0117-4044-8E6C-10B1A141508E}"/>
            </a:ext>
          </a:extLst>
        </xdr:cNvPr>
        <xdr:cNvSpPr txBox="1"/>
      </xdr:nvSpPr>
      <xdr:spPr>
        <a:xfrm>
          <a:off x="4299889" y="15154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EEBD64D4-C9B3-41D3-8D4E-83CE95970592}"/>
            </a:ext>
          </a:extLst>
        </xdr:cNvPr>
        <xdr:cNvCxnSpPr/>
      </xdr:nvCxnSpPr>
      <xdr:spPr>
        <a:xfrm>
          <a:off x="4188460" y="1515021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131463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8A23D667-C514-48FB-B851-8D354C5A9D62}"/>
            </a:ext>
          </a:extLst>
        </xdr:cNvPr>
        <xdr:cNvSpPr txBox="1"/>
      </xdr:nvSpPr>
      <xdr:spPr>
        <a:xfrm>
          <a:off x="4299889" y="13593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13336</xdr:rowOff>
    </xdr:from>
    <xdr:to>
      <xdr:col>24</xdr:col>
      <xdr:colOff>152400</xdr:colOff>
      <xdr:row>79</xdr:row>
      <xdr:rowOff>13336</xdr:rowOff>
    </xdr:to>
    <xdr:cxnSp macro="">
      <xdr:nvCxnSpPr>
        <xdr:cNvPr id="294" name="直線コネクタ 293">
          <a:extLst>
            <a:ext uri="{FF2B5EF4-FFF2-40B4-BE49-F238E27FC236}">
              <a16:creationId xmlns:a16="http://schemas.microsoft.com/office/drawing/2014/main" id="{81D5994C-04BD-4794-8CAC-6C490FF59804}"/>
            </a:ext>
          </a:extLst>
        </xdr:cNvPr>
        <xdr:cNvCxnSpPr/>
      </xdr:nvCxnSpPr>
      <xdr:spPr>
        <a:xfrm>
          <a:off x="4188460" y="1382475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26688</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5D1BBF90-A6D8-4BBD-9565-BBE6C057FF4B}"/>
            </a:ext>
          </a:extLst>
        </xdr:cNvPr>
        <xdr:cNvSpPr txBox="1"/>
      </xdr:nvSpPr>
      <xdr:spPr>
        <a:xfrm>
          <a:off x="4299889" y="145378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296" name="フローチャート: 判断 295">
          <a:extLst>
            <a:ext uri="{FF2B5EF4-FFF2-40B4-BE49-F238E27FC236}">
              <a16:creationId xmlns:a16="http://schemas.microsoft.com/office/drawing/2014/main" id="{FB61E6EB-83CB-49F0-90CB-994813215CC6}"/>
            </a:ext>
          </a:extLst>
        </xdr:cNvPr>
        <xdr:cNvSpPr/>
      </xdr:nvSpPr>
      <xdr:spPr>
        <a:xfrm>
          <a:off x="4210989" y="14559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61595</xdr:rowOff>
    </xdr:from>
    <xdr:to>
      <xdr:col>20</xdr:col>
      <xdr:colOff>38100</xdr:colOff>
      <xdr:row>83</xdr:row>
      <xdr:rowOff>163195</xdr:rowOff>
    </xdr:to>
    <xdr:sp macro="" textlink="">
      <xdr:nvSpPr>
        <xdr:cNvPr id="297" name="フローチャート: 判断 296">
          <a:extLst>
            <a:ext uri="{FF2B5EF4-FFF2-40B4-BE49-F238E27FC236}">
              <a16:creationId xmlns:a16="http://schemas.microsoft.com/office/drawing/2014/main" id="{2E65A3FA-B13F-468D-B795-EA5F3BCF0C92}"/>
            </a:ext>
          </a:extLst>
        </xdr:cNvPr>
        <xdr:cNvSpPr/>
      </xdr:nvSpPr>
      <xdr:spPr>
        <a:xfrm>
          <a:off x="3450645" y="14572725"/>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21589</xdr:rowOff>
    </xdr:from>
    <xdr:to>
      <xdr:col>15</xdr:col>
      <xdr:colOff>101600</xdr:colOff>
      <xdr:row>83</xdr:row>
      <xdr:rowOff>123189</xdr:rowOff>
    </xdr:to>
    <xdr:sp macro="" textlink="">
      <xdr:nvSpPr>
        <xdr:cNvPr id="298" name="フローチャート: 判断 297">
          <a:extLst>
            <a:ext uri="{FF2B5EF4-FFF2-40B4-BE49-F238E27FC236}">
              <a16:creationId xmlns:a16="http://schemas.microsoft.com/office/drawing/2014/main" id="{B1FD50E0-CC92-4860-97DA-765B40986AA7}"/>
            </a:ext>
          </a:extLst>
        </xdr:cNvPr>
        <xdr:cNvSpPr/>
      </xdr:nvSpPr>
      <xdr:spPr>
        <a:xfrm>
          <a:off x="2623930" y="14532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106045</xdr:rowOff>
    </xdr:to>
    <xdr:sp macro="" textlink="">
      <xdr:nvSpPr>
        <xdr:cNvPr id="299" name="フローチャート: 判断 298">
          <a:extLst>
            <a:ext uri="{FF2B5EF4-FFF2-40B4-BE49-F238E27FC236}">
              <a16:creationId xmlns:a16="http://schemas.microsoft.com/office/drawing/2014/main" id="{AD916B13-6B94-494B-94B1-DD5C5A02C1A2}"/>
            </a:ext>
          </a:extLst>
        </xdr:cNvPr>
        <xdr:cNvSpPr/>
      </xdr:nvSpPr>
      <xdr:spPr>
        <a:xfrm>
          <a:off x="1812787" y="1451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143511</xdr:rowOff>
    </xdr:from>
    <xdr:to>
      <xdr:col>6</xdr:col>
      <xdr:colOff>38100</xdr:colOff>
      <xdr:row>83</xdr:row>
      <xdr:rowOff>73661</xdr:rowOff>
    </xdr:to>
    <xdr:sp macro="" textlink="">
      <xdr:nvSpPr>
        <xdr:cNvPr id="300" name="フローチャート: 判断 299">
          <a:extLst>
            <a:ext uri="{FF2B5EF4-FFF2-40B4-BE49-F238E27FC236}">
              <a16:creationId xmlns:a16="http://schemas.microsoft.com/office/drawing/2014/main" id="{85A12755-2B74-484D-A817-2FB507E407D3}"/>
            </a:ext>
          </a:extLst>
        </xdr:cNvPr>
        <xdr:cNvSpPr/>
      </xdr:nvSpPr>
      <xdr:spPr>
        <a:xfrm>
          <a:off x="1001643" y="14479713"/>
          <a:ext cx="86029"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C056144-75CA-4938-BDC8-B392B64B739C}"/>
            </a:ext>
          </a:extLst>
        </xdr:cNvPr>
        <xdr:cNvSpPr txBox="1"/>
      </xdr:nvSpPr>
      <xdr:spPr>
        <a:xfrm>
          <a:off x="408686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68DBAF6-161D-45B4-BB07-D9B64265538A}"/>
            </a:ext>
          </a:extLst>
        </xdr:cNvPr>
        <xdr:cNvSpPr txBox="1"/>
      </xdr:nvSpPr>
      <xdr:spPr>
        <a:xfrm>
          <a:off x="332651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84305D5-4D3D-42B7-96EA-E4460AB6C0EB}"/>
            </a:ext>
          </a:extLst>
        </xdr:cNvPr>
        <xdr:cNvSpPr txBox="1"/>
      </xdr:nvSpPr>
      <xdr:spPr>
        <a:xfrm>
          <a:off x="249980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3F83C4FA-3CA5-47B8-92B1-24F3F0DC6F9E}"/>
            </a:ext>
          </a:extLst>
        </xdr:cNvPr>
        <xdr:cNvSpPr txBox="1"/>
      </xdr:nvSpPr>
      <xdr:spPr>
        <a:xfrm>
          <a:off x="168865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2A7F856A-C2A6-48C1-A0F8-6C5379CC9923}"/>
            </a:ext>
          </a:extLst>
        </xdr:cNvPr>
        <xdr:cNvSpPr txBox="1"/>
      </xdr:nvSpPr>
      <xdr:spPr>
        <a:xfrm>
          <a:off x="87751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19686</xdr:rowOff>
    </xdr:from>
    <xdr:to>
      <xdr:col>24</xdr:col>
      <xdr:colOff>114300</xdr:colOff>
      <xdr:row>83</xdr:row>
      <xdr:rowOff>121286</xdr:rowOff>
    </xdr:to>
    <xdr:sp macro="" textlink="">
      <xdr:nvSpPr>
        <xdr:cNvPr id="306" name="楕円 305">
          <a:extLst>
            <a:ext uri="{FF2B5EF4-FFF2-40B4-BE49-F238E27FC236}">
              <a16:creationId xmlns:a16="http://schemas.microsoft.com/office/drawing/2014/main" id="{A485F756-3AE3-49DC-89E9-FAFCE24A0BA4}"/>
            </a:ext>
          </a:extLst>
        </xdr:cNvPr>
        <xdr:cNvSpPr/>
      </xdr:nvSpPr>
      <xdr:spPr>
        <a:xfrm>
          <a:off x="4210989" y="14530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42563</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488C830-CC48-4736-912E-119094FADBCE}"/>
            </a:ext>
          </a:extLst>
        </xdr:cNvPr>
        <xdr:cNvSpPr txBox="1"/>
      </xdr:nvSpPr>
      <xdr:spPr>
        <a:xfrm>
          <a:off x="4299889" y="14378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156845</xdr:rowOff>
    </xdr:from>
    <xdr:to>
      <xdr:col>20</xdr:col>
      <xdr:colOff>38100</xdr:colOff>
      <xdr:row>83</xdr:row>
      <xdr:rowOff>86995</xdr:rowOff>
    </xdr:to>
    <xdr:sp macro="" textlink="">
      <xdr:nvSpPr>
        <xdr:cNvPr id="308" name="楕円 307">
          <a:extLst>
            <a:ext uri="{FF2B5EF4-FFF2-40B4-BE49-F238E27FC236}">
              <a16:creationId xmlns:a16="http://schemas.microsoft.com/office/drawing/2014/main" id="{B53EC3FB-5585-488B-AC28-D72929F78BEB}"/>
            </a:ext>
          </a:extLst>
        </xdr:cNvPr>
        <xdr:cNvSpPr/>
      </xdr:nvSpPr>
      <xdr:spPr>
        <a:xfrm>
          <a:off x="3450645" y="14493047"/>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36195</xdr:rowOff>
    </xdr:from>
    <xdr:to>
      <xdr:col>24</xdr:col>
      <xdr:colOff>63500</xdr:colOff>
      <xdr:row>83</xdr:row>
      <xdr:rowOff>70486</xdr:rowOff>
    </xdr:to>
    <xdr:cxnSp macro="">
      <xdr:nvCxnSpPr>
        <xdr:cNvPr id="309" name="直線コネクタ 308">
          <a:extLst>
            <a:ext uri="{FF2B5EF4-FFF2-40B4-BE49-F238E27FC236}">
              <a16:creationId xmlns:a16="http://schemas.microsoft.com/office/drawing/2014/main" id="{F53CD2E6-20CB-46B6-BDDE-696556689398}"/>
            </a:ext>
          </a:extLst>
        </xdr:cNvPr>
        <xdr:cNvCxnSpPr/>
      </xdr:nvCxnSpPr>
      <xdr:spPr>
        <a:xfrm>
          <a:off x="3501445" y="14547325"/>
          <a:ext cx="760344"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120650</xdr:rowOff>
    </xdr:from>
    <xdr:to>
      <xdr:col>15</xdr:col>
      <xdr:colOff>101600</xdr:colOff>
      <xdr:row>83</xdr:row>
      <xdr:rowOff>50800</xdr:rowOff>
    </xdr:to>
    <xdr:sp macro="" textlink="">
      <xdr:nvSpPr>
        <xdr:cNvPr id="310" name="楕円 309">
          <a:extLst>
            <a:ext uri="{FF2B5EF4-FFF2-40B4-BE49-F238E27FC236}">
              <a16:creationId xmlns:a16="http://schemas.microsoft.com/office/drawing/2014/main" id="{668C354A-A70A-45E8-A524-7D33D629B3B5}"/>
            </a:ext>
          </a:extLst>
        </xdr:cNvPr>
        <xdr:cNvSpPr/>
      </xdr:nvSpPr>
      <xdr:spPr>
        <a:xfrm>
          <a:off x="2623930" y="14456852"/>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0</xdr:rowOff>
    </xdr:from>
    <xdr:to>
      <xdr:col>19</xdr:col>
      <xdr:colOff>177800</xdr:colOff>
      <xdr:row>83</xdr:row>
      <xdr:rowOff>36195</xdr:rowOff>
    </xdr:to>
    <xdr:cxnSp macro="">
      <xdr:nvCxnSpPr>
        <xdr:cNvPr id="311" name="直線コネクタ 310">
          <a:extLst>
            <a:ext uri="{FF2B5EF4-FFF2-40B4-BE49-F238E27FC236}">
              <a16:creationId xmlns:a16="http://schemas.microsoft.com/office/drawing/2014/main" id="{B7A500DA-CB20-4077-9C24-6651A0AD7261}"/>
            </a:ext>
          </a:extLst>
        </xdr:cNvPr>
        <xdr:cNvCxnSpPr/>
      </xdr:nvCxnSpPr>
      <xdr:spPr>
        <a:xfrm>
          <a:off x="2674730" y="14511130"/>
          <a:ext cx="82671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86361</xdr:rowOff>
    </xdr:from>
    <xdr:to>
      <xdr:col>10</xdr:col>
      <xdr:colOff>165100</xdr:colOff>
      <xdr:row>83</xdr:row>
      <xdr:rowOff>16511</xdr:rowOff>
    </xdr:to>
    <xdr:sp macro="" textlink="">
      <xdr:nvSpPr>
        <xdr:cNvPr id="312" name="楕円 311">
          <a:extLst>
            <a:ext uri="{FF2B5EF4-FFF2-40B4-BE49-F238E27FC236}">
              <a16:creationId xmlns:a16="http://schemas.microsoft.com/office/drawing/2014/main" id="{579C8B74-1996-4659-9A94-C99B75E42FB4}"/>
            </a:ext>
          </a:extLst>
        </xdr:cNvPr>
        <xdr:cNvSpPr/>
      </xdr:nvSpPr>
      <xdr:spPr>
        <a:xfrm>
          <a:off x="1812787" y="14422563"/>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137161</xdr:rowOff>
    </xdr:from>
    <xdr:to>
      <xdr:col>15</xdr:col>
      <xdr:colOff>50800</xdr:colOff>
      <xdr:row>83</xdr:row>
      <xdr:rowOff>0</xdr:rowOff>
    </xdr:to>
    <xdr:cxnSp macro="">
      <xdr:nvCxnSpPr>
        <xdr:cNvPr id="313" name="直線コネクタ 312">
          <a:extLst>
            <a:ext uri="{FF2B5EF4-FFF2-40B4-BE49-F238E27FC236}">
              <a16:creationId xmlns:a16="http://schemas.microsoft.com/office/drawing/2014/main" id="{25C4868B-7C77-4524-838A-BE879AEF23E1}"/>
            </a:ext>
          </a:extLst>
        </xdr:cNvPr>
        <xdr:cNvCxnSpPr/>
      </xdr:nvCxnSpPr>
      <xdr:spPr>
        <a:xfrm>
          <a:off x="1863587" y="14473363"/>
          <a:ext cx="811143" cy="37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50164</xdr:rowOff>
    </xdr:from>
    <xdr:to>
      <xdr:col>6</xdr:col>
      <xdr:colOff>38100</xdr:colOff>
      <xdr:row>82</xdr:row>
      <xdr:rowOff>151764</xdr:rowOff>
    </xdr:to>
    <xdr:sp macro="" textlink="">
      <xdr:nvSpPr>
        <xdr:cNvPr id="314" name="楕円 313">
          <a:extLst>
            <a:ext uri="{FF2B5EF4-FFF2-40B4-BE49-F238E27FC236}">
              <a16:creationId xmlns:a16="http://schemas.microsoft.com/office/drawing/2014/main" id="{5406B1E9-2952-450F-B20F-318EA1A69F36}"/>
            </a:ext>
          </a:extLst>
        </xdr:cNvPr>
        <xdr:cNvSpPr/>
      </xdr:nvSpPr>
      <xdr:spPr>
        <a:xfrm>
          <a:off x="1001643" y="14386366"/>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100964</xdr:rowOff>
    </xdr:from>
    <xdr:to>
      <xdr:col>10</xdr:col>
      <xdr:colOff>114300</xdr:colOff>
      <xdr:row>82</xdr:row>
      <xdr:rowOff>137161</xdr:rowOff>
    </xdr:to>
    <xdr:cxnSp macro="">
      <xdr:nvCxnSpPr>
        <xdr:cNvPr id="315" name="直線コネクタ 314">
          <a:extLst>
            <a:ext uri="{FF2B5EF4-FFF2-40B4-BE49-F238E27FC236}">
              <a16:creationId xmlns:a16="http://schemas.microsoft.com/office/drawing/2014/main" id="{389EE0B1-1994-4F7A-89B0-BC7BA535CFB6}"/>
            </a:ext>
          </a:extLst>
        </xdr:cNvPr>
        <xdr:cNvCxnSpPr/>
      </xdr:nvCxnSpPr>
      <xdr:spPr>
        <a:xfrm>
          <a:off x="1052443" y="14437166"/>
          <a:ext cx="811144"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154322</xdr:rowOff>
    </xdr:from>
    <xdr:ext cx="405111" cy="259045"/>
    <xdr:sp macro="" textlink="">
      <xdr:nvSpPr>
        <xdr:cNvPr id="316" name="n_1aveValue【公営住宅】&#10;有形固定資産減価償却率">
          <a:extLst>
            <a:ext uri="{FF2B5EF4-FFF2-40B4-BE49-F238E27FC236}">
              <a16:creationId xmlns:a16="http://schemas.microsoft.com/office/drawing/2014/main" id="{7B9B893C-E9F4-45EE-9BF9-6D3ADD0DEF2D}"/>
            </a:ext>
          </a:extLst>
        </xdr:cNvPr>
        <xdr:cNvSpPr txBox="1"/>
      </xdr:nvSpPr>
      <xdr:spPr>
        <a:xfrm>
          <a:off x="3301761" y="1466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114316</xdr:rowOff>
    </xdr:from>
    <xdr:ext cx="405111" cy="259045"/>
    <xdr:sp macro="" textlink="">
      <xdr:nvSpPr>
        <xdr:cNvPr id="317" name="n_2aveValue【公営住宅】&#10;有形固定資産減価償却率">
          <a:extLst>
            <a:ext uri="{FF2B5EF4-FFF2-40B4-BE49-F238E27FC236}">
              <a16:creationId xmlns:a16="http://schemas.microsoft.com/office/drawing/2014/main" id="{7B15E620-1325-4D57-A633-282DED4BE849}"/>
            </a:ext>
          </a:extLst>
        </xdr:cNvPr>
        <xdr:cNvSpPr txBox="1"/>
      </xdr:nvSpPr>
      <xdr:spPr>
        <a:xfrm>
          <a:off x="2487746" y="14625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97172</xdr:rowOff>
    </xdr:from>
    <xdr:ext cx="405111" cy="259045"/>
    <xdr:sp macro="" textlink="">
      <xdr:nvSpPr>
        <xdr:cNvPr id="318" name="n_3aveValue【公営住宅】&#10;有形固定資産減価償却率">
          <a:extLst>
            <a:ext uri="{FF2B5EF4-FFF2-40B4-BE49-F238E27FC236}">
              <a16:creationId xmlns:a16="http://schemas.microsoft.com/office/drawing/2014/main" id="{6967296F-F418-492A-B02E-BB97DA764641}"/>
            </a:ext>
          </a:extLst>
        </xdr:cNvPr>
        <xdr:cNvSpPr txBox="1"/>
      </xdr:nvSpPr>
      <xdr:spPr>
        <a:xfrm>
          <a:off x="1676602" y="14608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64788</xdr:rowOff>
    </xdr:from>
    <xdr:ext cx="405111" cy="259045"/>
    <xdr:sp macro="" textlink="">
      <xdr:nvSpPr>
        <xdr:cNvPr id="319" name="n_4aveValue【公営住宅】&#10;有形固定資産減価償却率">
          <a:extLst>
            <a:ext uri="{FF2B5EF4-FFF2-40B4-BE49-F238E27FC236}">
              <a16:creationId xmlns:a16="http://schemas.microsoft.com/office/drawing/2014/main" id="{E5EE7439-F28E-4511-8DD1-7C7F19C6F259}"/>
            </a:ext>
          </a:extLst>
        </xdr:cNvPr>
        <xdr:cNvSpPr txBox="1"/>
      </xdr:nvSpPr>
      <xdr:spPr>
        <a:xfrm>
          <a:off x="865459" y="14575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103522</xdr:rowOff>
    </xdr:from>
    <xdr:ext cx="405111" cy="259045"/>
    <xdr:sp macro="" textlink="">
      <xdr:nvSpPr>
        <xdr:cNvPr id="320" name="n_1mainValue【公営住宅】&#10;有形固定資産減価償却率">
          <a:extLst>
            <a:ext uri="{FF2B5EF4-FFF2-40B4-BE49-F238E27FC236}">
              <a16:creationId xmlns:a16="http://schemas.microsoft.com/office/drawing/2014/main" id="{A317D5C2-A1C3-4AEB-9D32-07B1A8125125}"/>
            </a:ext>
          </a:extLst>
        </xdr:cNvPr>
        <xdr:cNvSpPr txBox="1"/>
      </xdr:nvSpPr>
      <xdr:spPr>
        <a:xfrm>
          <a:off x="3301761" y="14264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67327</xdr:rowOff>
    </xdr:from>
    <xdr:ext cx="405111" cy="259045"/>
    <xdr:sp macro="" textlink="">
      <xdr:nvSpPr>
        <xdr:cNvPr id="321" name="n_2mainValue【公営住宅】&#10;有形固定資産減価償却率">
          <a:extLst>
            <a:ext uri="{FF2B5EF4-FFF2-40B4-BE49-F238E27FC236}">
              <a16:creationId xmlns:a16="http://schemas.microsoft.com/office/drawing/2014/main" id="{5A3570A4-A677-4365-96AE-1A2299AA2708}"/>
            </a:ext>
          </a:extLst>
        </xdr:cNvPr>
        <xdr:cNvSpPr txBox="1"/>
      </xdr:nvSpPr>
      <xdr:spPr>
        <a:xfrm>
          <a:off x="2487746" y="14228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22" name="n_3mainValue【公営住宅】&#10;有形固定資産減価償却率">
          <a:extLst>
            <a:ext uri="{FF2B5EF4-FFF2-40B4-BE49-F238E27FC236}">
              <a16:creationId xmlns:a16="http://schemas.microsoft.com/office/drawing/2014/main" id="{F2D6355C-CE45-44EE-8A3D-26EED9AAFEA8}"/>
            </a:ext>
          </a:extLst>
        </xdr:cNvPr>
        <xdr:cNvSpPr txBox="1"/>
      </xdr:nvSpPr>
      <xdr:spPr>
        <a:xfrm>
          <a:off x="1676602" y="1419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168291</xdr:rowOff>
    </xdr:from>
    <xdr:ext cx="405111" cy="259045"/>
    <xdr:sp macro="" textlink="">
      <xdr:nvSpPr>
        <xdr:cNvPr id="323" name="n_4mainValue【公営住宅】&#10;有形固定資産減価償却率">
          <a:extLst>
            <a:ext uri="{FF2B5EF4-FFF2-40B4-BE49-F238E27FC236}">
              <a16:creationId xmlns:a16="http://schemas.microsoft.com/office/drawing/2014/main" id="{04481A30-A2A8-4E21-B77C-CDB8FC665E95}"/>
            </a:ext>
          </a:extLst>
        </xdr:cNvPr>
        <xdr:cNvSpPr txBox="1"/>
      </xdr:nvSpPr>
      <xdr:spPr>
        <a:xfrm>
          <a:off x="865459" y="14154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94706C58-BD52-48B0-BB47-9CD3B9FA3110}"/>
            </a:ext>
          </a:extLst>
        </xdr:cNvPr>
        <xdr:cNvSpPr/>
      </xdr:nvSpPr>
      <xdr:spPr>
        <a:xfrm>
          <a:off x="6074576" y="12039600"/>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62BAEC94-5F8F-4105-8F7A-510B027B7C06}"/>
            </a:ext>
          </a:extLst>
        </xdr:cNvPr>
        <xdr:cNvSpPr/>
      </xdr:nvSpPr>
      <xdr:spPr>
        <a:xfrm>
          <a:off x="6186004"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67B5324B-E7FF-4019-A6F1-94EC33AAAE33}"/>
            </a:ext>
          </a:extLst>
        </xdr:cNvPr>
        <xdr:cNvSpPr/>
      </xdr:nvSpPr>
      <xdr:spPr>
        <a:xfrm>
          <a:off x="6186004"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F2CD045-66BF-435F-97FA-ACEB16727F09}"/>
            </a:ext>
          </a:extLst>
        </xdr:cNvPr>
        <xdr:cNvSpPr/>
      </xdr:nvSpPr>
      <xdr:spPr>
        <a:xfrm>
          <a:off x="7124148"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5DE4A3E0-3B22-4CA4-B40E-B2C8AA19BA6B}"/>
            </a:ext>
          </a:extLst>
        </xdr:cNvPr>
        <xdr:cNvSpPr/>
      </xdr:nvSpPr>
      <xdr:spPr>
        <a:xfrm>
          <a:off x="7124148"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8022B044-719E-423F-9D9A-B0679110CECA}"/>
            </a:ext>
          </a:extLst>
        </xdr:cNvPr>
        <xdr:cNvSpPr/>
      </xdr:nvSpPr>
      <xdr:spPr>
        <a:xfrm>
          <a:off x="8173720"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4F2DCF52-00A3-494A-9125-10C08DA754CA}"/>
            </a:ext>
          </a:extLst>
        </xdr:cNvPr>
        <xdr:cNvSpPr/>
      </xdr:nvSpPr>
      <xdr:spPr>
        <a:xfrm>
          <a:off x="8173720"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5669276F-1FC7-4CEC-87A8-4DECB43B5170}"/>
            </a:ext>
          </a:extLst>
        </xdr:cNvPr>
        <xdr:cNvSpPr/>
      </xdr:nvSpPr>
      <xdr:spPr>
        <a:xfrm>
          <a:off x="6074576" y="13206951"/>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DB970A58-C2B1-456D-97C0-C2AE67503FE3}"/>
            </a:ext>
          </a:extLst>
        </xdr:cNvPr>
        <xdr:cNvSpPr txBox="1"/>
      </xdr:nvSpPr>
      <xdr:spPr>
        <a:xfrm>
          <a:off x="603647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E14C6D33-763F-443B-BBDB-0288E06DE58F}"/>
            </a:ext>
          </a:extLst>
        </xdr:cNvPr>
        <xdr:cNvCxnSpPr/>
      </xdr:nvCxnSpPr>
      <xdr:spPr>
        <a:xfrm>
          <a:off x="6074576" y="155381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4" name="直線コネクタ 333">
          <a:extLst>
            <a:ext uri="{FF2B5EF4-FFF2-40B4-BE49-F238E27FC236}">
              <a16:creationId xmlns:a16="http://schemas.microsoft.com/office/drawing/2014/main" id="{8EC58307-0136-42E8-B90E-86A458DEC410}"/>
            </a:ext>
          </a:extLst>
        </xdr:cNvPr>
        <xdr:cNvCxnSpPr/>
      </xdr:nvCxnSpPr>
      <xdr:spPr>
        <a:xfrm>
          <a:off x="6074576" y="1495623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5" name="テキスト ボックス 334">
          <a:extLst>
            <a:ext uri="{FF2B5EF4-FFF2-40B4-BE49-F238E27FC236}">
              <a16:creationId xmlns:a16="http://schemas.microsoft.com/office/drawing/2014/main" id="{FA35F8A0-3000-4530-A376-54291ABB19CF}"/>
            </a:ext>
          </a:extLst>
        </xdr:cNvPr>
        <xdr:cNvSpPr txBox="1"/>
      </xdr:nvSpPr>
      <xdr:spPr>
        <a:xfrm>
          <a:off x="5638539" y="1481053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DDD28331-5F7A-4DB1-BB12-28D117FC46ED}"/>
            </a:ext>
          </a:extLst>
        </xdr:cNvPr>
        <xdr:cNvCxnSpPr/>
      </xdr:nvCxnSpPr>
      <xdr:spPr>
        <a:xfrm>
          <a:off x="6074576" y="14374302"/>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11E3C2CF-D62C-45F8-843E-9B02F97FB68E}"/>
            </a:ext>
          </a:extLst>
        </xdr:cNvPr>
        <xdr:cNvSpPr txBox="1"/>
      </xdr:nvSpPr>
      <xdr:spPr>
        <a:xfrm>
          <a:off x="5638539" y="1422860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C1085442-314B-4911-8B8B-DB698CCEBFC2}"/>
            </a:ext>
          </a:extLst>
        </xdr:cNvPr>
        <xdr:cNvCxnSpPr/>
      </xdr:nvCxnSpPr>
      <xdr:spPr>
        <a:xfrm>
          <a:off x="6074576" y="1378888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a:extLst>
            <a:ext uri="{FF2B5EF4-FFF2-40B4-BE49-F238E27FC236}">
              <a16:creationId xmlns:a16="http://schemas.microsoft.com/office/drawing/2014/main" id="{CAB439DA-E16D-4CAC-8CEC-37E14A7CA1D8}"/>
            </a:ext>
          </a:extLst>
        </xdr:cNvPr>
        <xdr:cNvSpPr txBox="1"/>
      </xdr:nvSpPr>
      <xdr:spPr>
        <a:xfrm>
          <a:off x="5638539" y="1364666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FF180D73-4FB5-463F-A1A0-CFB07ACA09BA}"/>
            </a:ext>
          </a:extLst>
        </xdr:cNvPr>
        <xdr:cNvCxnSpPr/>
      </xdr:nvCxnSpPr>
      <xdr:spPr>
        <a:xfrm>
          <a:off x="6074576" y="1320695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77099F47-9B3E-4BED-92B3-F00B7AF113CE}"/>
            </a:ext>
          </a:extLst>
        </xdr:cNvPr>
        <xdr:cNvSpPr txBox="1"/>
      </xdr:nvSpPr>
      <xdr:spPr>
        <a:xfrm>
          <a:off x="5638539"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1028C1E0-E761-4EA6-98CD-9723AC4C8E51}"/>
            </a:ext>
          </a:extLst>
        </xdr:cNvPr>
        <xdr:cNvSpPr/>
      </xdr:nvSpPr>
      <xdr:spPr>
        <a:xfrm>
          <a:off x="6074576" y="13206951"/>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85</xdr:row>
      <xdr:rowOff>83820</xdr:rowOff>
    </xdr:to>
    <xdr:cxnSp macro="">
      <xdr:nvCxnSpPr>
        <xdr:cNvPr id="343" name="直線コネクタ 342">
          <a:extLst>
            <a:ext uri="{FF2B5EF4-FFF2-40B4-BE49-F238E27FC236}">
              <a16:creationId xmlns:a16="http://schemas.microsoft.com/office/drawing/2014/main" id="{8FFFCE45-49F0-4B4B-989C-DD10406E21EA}"/>
            </a:ext>
          </a:extLst>
        </xdr:cNvPr>
        <xdr:cNvCxnSpPr/>
      </xdr:nvCxnSpPr>
      <xdr:spPr>
        <a:xfrm flipV="1">
          <a:off x="9620113" y="13706591"/>
          <a:ext cx="0" cy="12382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4" name="【公営住宅】&#10;一人当たり面積最小値テキスト">
          <a:extLst>
            <a:ext uri="{FF2B5EF4-FFF2-40B4-BE49-F238E27FC236}">
              <a16:creationId xmlns:a16="http://schemas.microsoft.com/office/drawing/2014/main" id="{E4C5ADDA-08D9-4EED-9DE2-A339ADB2E691}"/>
            </a:ext>
          </a:extLst>
        </xdr:cNvPr>
        <xdr:cNvSpPr txBox="1"/>
      </xdr:nvSpPr>
      <xdr:spPr>
        <a:xfrm>
          <a:off x="9659178" y="1494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5" name="直線コネクタ 344">
          <a:extLst>
            <a:ext uri="{FF2B5EF4-FFF2-40B4-BE49-F238E27FC236}">
              <a16:creationId xmlns:a16="http://schemas.microsoft.com/office/drawing/2014/main" id="{4A852F65-8D3B-4C75-8C35-CC1D0BE1957F}"/>
            </a:ext>
          </a:extLst>
        </xdr:cNvPr>
        <xdr:cNvCxnSpPr/>
      </xdr:nvCxnSpPr>
      <xdr:spPr>
        <a:xfrm>
          <a:off x="9547750" y="14944808"/>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a:extLst>
            <a:ext uri="{FF2B5EF4-FFF2-40B4-BE49-F238E27FC236}">
              <a16:creationId xmlns:a16="http://schemas.microsoft.com/office/drawing/2014/main" id="{BA54FDC3-ECF8-4F04-944E-B501D37DAEDC}"/>
            </a:ext>
          </a:extLst>
        </xdr:cNvPr>
        <xdr:cNvSpPr txBox="1"/>
      </xdr:nvSpPr>
      <xdr:spPr>
        <a:xfrm>
          <a:off x="9659178" y="1347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a:extLst>
            <a:ext uri="{FF2B5EF4-FFF2-40B4-BE49-F238E27FC236}">
              <a16:creationId xmlns:a16="http://schemas.microsoft.com/office/drawing/2014/main" id="{C47EFC3E-A381-4595-A31B-992B4875929B}"/>
            </a:ext>
          </a:extLst>
        </xdr:cNvPr>
        <xdr:cNvCxnSpPr/>
      </xdr:nvCxnSpPr>
      <xdr:spPr>
        <a:xfrm>
          <a:off x="9547750" y="13706591"/>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108030</xdr:rowOff>
    </xdr:from>
    <xdr:ext cx="469744" cy="259045"/>
    <xdr:sp macro="" textlink="">
      <xdr:nvSpPr>
        <xdr:cNvPr id="348" name="【公営住宅】&#10;一人当たり面積平均値テキスト">
          <a:extLst>
            <a:ext uri="{FF2B5EF4-FFF2-40B4-BE49-F238E27FC236}">
              <a16:creationId xmlns:a16="http://schemas.microsoft.com/office/drawing/2014/main" id="{C1B0884A-42D1-414F-938A-E8A859080B0E}"/>
            </a:ext>
          </a:extLst>
        </xdr:cNvPr>
        <xdr:cNvSpPr txBox="1"/>
      </xdr:nvSpPr>
      <xdr:spPr>
        <a:xfrm>
          <a:off x="9659178" y="146191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129603</xdr:rowOff>
    </xdr:from>
    <xdr:to>
      <xdr:col>55</xdr:col>
      <xdr:colOff>50800</xdr:colOff>
      <xdr:row>84</xdr:row>
      <xdr:rowOff>59753</xdr:rowOff>
    </xdr:to>
    <xdr:sp macro="" textlink="">
      <xdr:nvSpPr>
        <xdr:cNvPr id="349" name="フローチャート: 判断 348">
          <a:extLst>
            <a:ext uri="{FF2B5EF4-FFF2-40B4-BE49-F238E27FC236}">
              <a16:creationId xmlns:a16="http://schemas.microsoft.com/office/drawing/2014/main" id="{C0124268-76DB-4307-9E6A-B1915DAF6535}"/>
            </a:ext>
          </a:extLst>
        </xdr:cNvPr>
        <xdr:cNvSpPr/>
      </xdr:nvSpPr>
      <xdr:spPr>
        <a:xfrm>
          <a:off x="9585850" y="14640733"/>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50" name="フローチャート: 判断 349">
          <a:extLst>
            <a:ext uri="{FF2B5EF4-FFF2-40B4-BE49-F238E27FC236}">
              <a16:creationId xmlns:a16="http://schemas.microsoft.com/office/drawing/2014/main" id="{2E57BCB1-2808-4DB7-928A-2EC36A3B41F4}"/>
            </a:ext>
          </a:extLst>
        </xdr:cNvPr>
        <xdr:cNvSpPr/>
      </xdr:nvSpPr>
      <xdr:spPr>
        <a:xfrm>
          <a:off x="8809935" y="1462644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94742</xdr:rowOff>
    </xdr:from>
    <xdr:to>
      <xdr:col>46</xdr:col>
      <xdr:colOff>38100</xdr:colOff>
      <xdr:row>84</xdr:row>
      <xdr:rowOff>24892</xdr:rowOff>
    </xdr:to>
    <xdr:sp macro="" textlink="">
      <xdr:nvSpPr>
        <xdr:cNvPr id="351" name="フローチャート: 判断 350">
          <a:extLst>
            <a:ext uri="{FF2B5EF4-FFF2-40B4-BE49-F238E27FC236}">
              <a16:creationId xmlns:a16="http://schemas.microsoft.com/office/drawing/2014/main" id="{E99796D2-3E3E-4A71-9586-132A3F5A1F33}"/>
            </a:ext>
          </a:extLst>
        </xdr:cNvPr>
        <xdr:cNvSpPr/>
      </xdr:nvSpPr>
      <xdr:spPr>
        <a:xfrm>
          <a:off x="7998791" y="14605872"/>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99885</xdr:rowOff>
    </xdr:from>
    <xdr:to>
      <xdr:col>41</xdr:col>
      <xdr:colOff>101600</xdr:colOff>
      <xdr:row>84</xdr:row>
      <xdr:rowOff>30035</xdr:rowOff>
    </xdr:to>
    <xdr:sp macro="" textlink="">
      <xdr:nvSpPr>
        <xdr:cNvPr id="352" name="フローチャート: 判断 351">
          <a:extLst>
            <a:ext uri="{FF2B5EF4-FFF2-40B4-BE49-F238E27FC236}">
              <a16:creationId xmlns:a16="http://schemas.microsoft.com/office/drawing/2014/main" id="{2A47D5CF-BF1A-4EAA-8D3C-C85A61E4842F}"/>
            </a:ext>
          </a:extLst>
        </xdr:cNvPr>
        <xdr:cNvSpPr/>
      </xdr:nvSpPr>
      <xdr:spPr>
        <a:xfrm>
          <a:off x="7172077" y="1461101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115315</xdr:rowOff>
    </xdr:from>
    <xdr:to>
      <xdr:col>36</xdr:col>
      <xdr:colOff>165100</xdr:colOff>
      <xdr:row>84</xdr:row>
      <xdr:rowOff>45465</xdr:rowOff>
    </xdr:to>
    <xdr:sp macro="" textlink="">
      <xdr:nvSpPr>
        <xdr:cNvPr id="353" name="フローチャート: 判断 352">
          <a:extLst>
            <a:ext uri="{FF2B5EF4-FFF2-40B4-BE49-F238E27FC236}">
              <a16:creationId xmlns:a16="http://schemas.microsoft.com/office/drawing/2014/main" id="{B1CC084B-C672-441F-A86B-3BDFD541446D}"/>
            </a:ext>
          </a:extLst>
        </xdr:cNvPr>
        <xdr:cNvSpPr/>
      </xdr:nvSpPr>
      <xdr:spPr>
        <a:xfrm>
          <a:off x="6360933" y="1462644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479F762-0045-4DF9-B9E6-9896DBF32B56}"/>
            </a:ext>
          </a:extLst>
        </xdr:cNvPr>
        <xdr:cNvSpPr txBox="1"/>
      </xdr:nvSpPr>
      <xdr:spPr>
        <a:xfrm>
          <a:off x="944615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BA3DB88-CABF-4E0B-9E0E-C5EE976192E4}"/>
            </a:ext>
          </a:extLst>
        </xdr:cNvPr>
        <xdr:cNvSpPr txBox="1"/>
      </xdr:nvSpPr>
      <xdr:spPr>
        <a:xfrm>
          <a:off x="868580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E9BAC5D-5A62-4500-AD05-85BEFF8D939C}"/>
            </a:ext>
          </a:extLst>
        </xdr:cNvPr>
        <xdr:cNvSpPr txBox="1"/>
      </xdr:nvSpPr>
      <xdr:spPr>
        <a:xfrm>
          <a:off x="7874663"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33D6F88-154A-4534-8634-C2845287E253}"/>
            </a:ext>
          </a:extLst>
        </xdr:cNvPr>
        <xdr:cNvSpPr txBox="1"/>
      </xdr:nvSpPr>
      <xdr:spPr>
        <a:xfrm>
          <a:off x="704794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3D349DC-E6C8-4474-8302-1A4CB9781D2A}"/>
            </a:ext>
          </a:extLst>
        </xdr:cNvPr>
        <xdr:cNvSpPr txBox="1"/>
      </xdr:nvSpPr>
      <xdr:spPr>
        <a:xfrm>
          <a:off x="623680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7874</xdr:rowOff>
    </xdr:from>
    <xdr:to>
      <xdr:col>55</xdr:col>
      <xdr:colOff>50800</xdr:colOff>
      <xdr:row>82</xdr:row>
      <xdr:rowOff>109474</xdr:rowOff>
    </xdr:to>
    <xdr:sp macro="" textlink="">
      <xdr:nvSpPr>
        <xdr:cNvPr id="359" name="楕円 358">
          <a:extLst>
            <a:ext uri="{FF2B5EF4-FFF2-40B4-BE49-F238E27FC236}">
              <a16:creationId xmlns:a16="http://schemas.microsoft.com/office/drawing/2014/main" id="{DCB4ACD9-F7ED-4F63-BA9F-7D63CE4F4EA0}"/>
            </a:ext>
          </a:extLst>
        </xdr:cNvPr>
        <xdr:cNvSpPr/>
      </xdr:nvSpPr>
      <xdr:spPr>
        <a:xfrm>
          <a:off x="9585850" y="14344076"/>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30751</xdr:rowOff>
    </xdr:from>
    <xdr:ext cx="469744" cy="259045"/>
    <xdr:sp macro="" textlink="">
      <xdr:nvSpPr>
        <xdr:cNvPr id="360" name="【公営住宅】&#10;一人当たり面積該当値テキスト">
          <a:extLst>
            <a:ext uri="{FF2B5EF4-FFF2-40B4-BE49-F238E27FC236}">
              <a16:creationId xmlns:a16="http://schemas.microsoft.com/office/drawing/2014/main" id="{5064A286-F491-408B-A75F-DACC78A93870}"/>
            </a:ext>
          </a:extLst>
        </xdr:cNvPr>
        <xdr:cNvSpPr txBox="1"/>
      </xdr:nvSpPr>
      <xdr:spPr>
        <a:xfrm>
          <a:off x="9659178" y="14192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17018</xdr:rowOff>
    </xdr:from>
    <xdr:to>
      <xdr:col>50</xdr:col>
      <xdr:colOff>165100</xdr:colOff>
      <xdr:row>82</xdr:row>
      <xdr:rowOff>118618</xdr:rowOff>
    </xdr:to>
    <xdr:sp macro="" textlink="">
      <xdr:nvSpPr>
        <xdr:cNvPr id="361" name="楕円 360">
          <a:extLst>
            <a:ext uri="{FF2B5EF4-FFF2-40B4-BE49-F238E27FC236}">
              <a16:creationId xmlns:a16="http://schemas.microsoft.com/office/drawing/2014/main" id="{9BA77571-BBA7-47F5-8ACE-9D7AC413D1B9}"/>
            </a:ext>
          </a:extLst>
        </xdr:cNvPr>
        <xdr:cNvSpPr/>
      </xdr:nvSpPr>
      <xdr:spPr>
        <a:xfrm>
          <a:off x="8809935" y="1435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58674</xdr:rowOff>
    </xdr:from>
    <xdr:to>
      <xdr:col>55</xdr:col>
      <xdr:colOff>0</xdr:colOff>
      <xdr:row>82</xdr:row>
      <xdr:rowOff>67818</xdr:rowOff>
    </xdr:to>
    <xdr:cxnSp macro="">
      <xdr:nvCxnSpPr>
        <xdr:cNvPr id="362" name="直線コネクタ 361">
          <a:extLst>
            <a:ext uri="{FF2B5EF4-FFF2-40B4-BE49-F238E27FC236}">
              <a16:creationId xmlns:a16="http://schemas.microsoft.com/office/drawing/2014/main" id="{EDA9EC2F-A82F-4F84-85FC-85EDAB23FC9E}"/>
            </a:ext>
          </a:extLst>
        </xdr:cNvPr>
        <xdr:cNvCxnSpPr/>
      </xdr:nvCxnSpPr>
      <xdr:spPr>
        <a:xfrm flipV="1">
          <a:off x="8860735" y="14394876"/>
          <a:ext cx="760343"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29020</xdr:rowOff>
    </xdr:from>
    <xdr:to>
      <xdr:col>46</xdr:col>
      <xdr:colOff>38100</xdr:colOff>
      <xdr:row>82</xdr:row>
      <xdr:rowOff>130620</xdr:rowOff>
    </xdr:to>
    <xdr:sp macro="" textlink="">
      <xdr:nvSpPr>
        <xdr:cNvPr id="363" name="楕円 362">
          <a:extLst>
            <a:ext uri="{FF2B5EF4-FFF2-40B4-BE49-F238E27FC236}">
              <a16:creationId xmlns:a16="http://schemas.microsoft.com/office/drawing/2014/main" id="{4F3DC09A-3368-4A12-9CE0-3EA6FABA19A7}"/>
            </a:ext>
          </a:extLst>
        </xdr:cNvPr>
        <xdr:cNvSpPr/>
      </xdr:nvSpPr>
      <xdr:spPr>
        <a:xfrm>
          <a:off x="7998791" y="14365222"/>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67818</xdr:rowOff>
    </xdr:from>
    <xdr:to>
      <xdr:col>50</xdr:col>
      <xdr:colOff>114300</xdr:colOff>
      <xdr:row>82</xdr:row>
      <xdr:rowOff>79820</xdr:rowOff>
    </xdr:to>
    <xdr:cxnSp macro="">
      <xdr:nvCxnSpPr>
        <xdr:cNvPr id="364" name="直線コネクタ 363">
          <a:extLst>
            <a:ext uri="{FF2B5EF4-FFF2-40B4-BE49-F238E27FC236}">
              <a16:creationId xmlns:a16="http://schemas.microsoft.com/office/drawing/2014/main" id="{53E1FB30-B6D7-4E18-BEB3-1D7191F6075F}"/>
            </a:ext>
          </a:extLst>
        </xdr:cNvPr>
        <xdr:cNvCxnSpPr/>
      </xdr:nvCxnSpPr>
      <xdr:spPr>
        <a:xfrm flipV="1">
          <a:off x="8049591" y="14404020"/>
          <a:ext cx="811144" cy="1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38736</xdr:rowOff>
    </xdr:from>
    <xdr:to>
      <xdr:col>41</xdr:col>
      <xdr:colOff>101600</xdr:colOff>
      <xdr:row>82</xdr:row>
      <xdr:rowOff>140336</xdr:rowOff>
    </xdr:to>
    <xdr:sp macro="" textlink="">
      <xdr:nvSpPr>
        <xdr:cNvPr id="365" name="楕円 364">
          <a:extLst>
            <a:ext uri="{FF2B5EF4-FFF2-40B4-BE49-F238E27FC236}">
              <a16:creationId xmlns:a16="http://schemas.microsoft.com/office/drawing/2014/main" id="{ACA96748-38A7-4AF6-A2EC-F6CBA9F4C4DB}"/>
            </a:ext>
          </a:extLst>
        </xdr:cNvPr>
        <xdr:cNvSpPr/>
      </xdr:nvSpPr>
      <xdr:spPr>
        <a:xfrm>
          <a:off x="7172077" y="14374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79820</xdr:rowOff>
    </xdr:from>
    <xdr:to>
      <xdr:col>45</xdr:col>
      <xdr:colOff>177800</xdr:colOff>
      <xdr:row>82</xdr:row>
      <xdr:rowOff>89536</xdr:rowOff>
    </xdr:to>
    <xdr:cxnSp macro="">
      <xdr:nvCxnSpPr>
        <xdr:cNvPr id="366" name="直線コネクタ 365">
          <a:extLst>
            <a:ext uri="{FF2B5EF4-FFF2-40B4-BE49-F238E27FC236}">
              <a16:creationId xmlns:a16="http://schemas.microsoft.com/office/drawing/2014/main" id="{7EBF7DD7-5264-4A7A-AAE2-AA2834B49DAC}"/>
            </a:ext>
          </a:extLst>
        </xdr:cNvPr>
        <xdr:cNvCxnSpPr/>
      </xdr:nvCxnSpPr>
      <xdr:spPr>
        <a:xfrm flipV="1">
          <a:off x="7222877" y="14416022"/>
          <a:ext cx="826714"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49594</xdr:rowOff>
    </xdr:from>
    <xdr:to>
      <xdr:col>36</xdr:col>
      <xdr:colOff>165100</xdr:colOff>
      <xdr:row>82</xdr:row>
      <xdr:rowOff>151194</xdr:rowOff>
    </xdr:to>
    <xdr:sp macro="" textlink="">
      <xdr:nvSpPr>
        <xdr:cNvPr id="367" name="楕円 366">
          <a:extLst>
            <a:ext uri="{FF2B5EF4-FFF2-40B4-BE49-F238E27FC236}">
              <a16:creationId xmlns:a16="http://schemas.microsoft.com/office/drawing/2014/main" id="{1561BDAF-BD83-4E5D-9615-B3B8F6514E51}"/>
            </a:ext>
          </a:extLst>
        </xdr:cNvPr>
        <xdr:cNvSpPr/>
      </xdr:nvSpPr>
      <xdr:spPr>
        <a:xfrm>
          <a:off x="6360933" y="1438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89536</xdr:rowOff>
    </xdr:from>
    <xdr:to>
      <xdr:col>41</xdr:col>
      <xdr:colOff>50800</xdr:colOff>
      <xdr:row>82</xdr:row>
      <xdr:rowOff>100394</xdr:rowOff>
    </xdr:to>
    <xdr:cxnSp macro="">
      <xdr:nvCxnSpPr>
        <xdr:cNvPr id="368" name="直線コネクタ 367">
          <a:extLst>
            <a:ext uri="{FF2B5EF4-FFF2-40B4-BE49-F238E27FC236}">
              <a16:creationId xmlns:a16="http://schemas.microsoft.com/office/drawing/2014/main" id="{7181BBD3-451D-41E6-B536-7C91BE8727EF}"/>
            </a:ext>
          </a:extLst>
        </xdr:cNvPr>
        <xdr:cNvCxnSpPr/>
      </xdr:nvCxnSpPr>
      <xdr:spPr>
        <a:xfrm flipV="1">
          <a:off x="6411733" y="14425738"/>
          <a:ext cx="811144"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36592</xdr:rowOff>
    </xdr:from>
    <xdr:ext cx="469744" cy="259045"/>
    <xdr:sp macro="" textlink="">
      <xdr:nvSpPr>
        <xdr:cNvPr id="369" name="n_1aveValue【公営住宅】&#10;一人当たり面積">
          <a:extLst>
            <a:ext uri="{FF2B5EF4-FFF2-40B4-BE49-F238E27FC236}">
              <a16:creationId xmlns:a16="http://schemas.microsoft.com/office/drawing/2014/main" id="{F727B9AD-8BCC-4B04-8B3A-92AC5F4874F6}"/>
            </a:ext>
          </a:extLst>
        </xdr:cNvPr>
        <xdr:cNvSpPr txBox="1"/>
      </xdr:nvSpPr>
      <xdr:spPr>
        <a:xfrm>
          <a:off x="8628733" y="14722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16019</xdr:rowOff>
    </xdr:from>
    <xdr:ext cx="469744" cy="259045"/>
    <xdr:sp macro="" textlink="">
      <xdr:nvSpPr>
        <xdr:cNvPr id="370" name="n_2aveValue【公営住宅】&#10;一人当たり面積">
          <a:extLst>
            <a:ext uri="{FF2B5EF4-FFF2-40B4-BE49-F238E27FC236}">
              <a16:creationId xmlns:a16="http://schemas.microsoft.com/office/drawing/2014/main" id="{67AC4140-2020-473A-9695-839551DD12D4}"/>
            </a:ext>
          </a:extLst>
        </xdr:cNvPr>
        <xdr:cNvSpPr txBox="1"/>
      </xdr:nvSpPr>
      <xdr:spPr>
        <a:xfrm>
          <a:off x="7830290" y="14702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21162</xdr:rowOff>
    </xdr:from>
    <xdr:ext cx="469744" cy="259045"/>
    <xdr:sp macro="" textlink="">
      <xdr:nvSpPr>
        <xdr:cNvPr id="371" name="n_3aveValue【公営住宅】&#10;一人当たり面積">
          <a:extLst>
            <a:ext uri="{FF2B5EF4-FFF2-40B4-BE49-F238E27FC236}">
              <a16:creationId xmlns:a16="http://schemas.microsoft.com/office/drawing/2014/main" id="{06DA3E8C-F7C9-4AE6-8A0B-BA89E2563316}"/>
            </a:ext>
          </a:extLst>
        </xdr:cNvPr>
        <xdr:cNvSpPr txBox="1"/>
      </xdr:nvSpPr>
      <xdr:spPr>
        <a:xfrm>
          <a:off x="7003575" y="14707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36592</xdr:rowOff>
    </xdr:from>
    <xdr:ext cx="469744" cy="259045"/>
    <xdr:sp macro="" textlink="">
      <xdr:nvSpPr>
        <xdr:cNvPr id="372" name="n_4aveValue【公営住宅】&#10;一人当たり面積">
          <a:extLst>
            <a:ext uri="{FF2B5EF4-FFF2-40B4-BE49-F238E27FC236}">
              <a16:creationId xmlns:a16="http://schemas.microsoft.com/office/drawing/2014/main" id="{B2EB1D89-8051-4E7B-9EBA-828D01A70276}"/>
            </a:ext>
          </a:extLst>
        </xdr:cNvPr>
        <xdr:cNvSpPr txBox="1"/>
      </xdr:nvSpPr>
      <xdr:spPr>
        <a:xfrm>
          <a:off x="6192431" y="14722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135145</xdr:rowOff>
    </xdr:from>
    <xdr:ext cx="469744" cy="259045"/>
    <xdr:sp macro="" textlink="">
      <xdr:nvSpPr>
        <xdr:cNvPr id="373" name="n_1mainValue【公営住宅】&#10;一人当たり面積">
          <a:extLst>
            <a:ext uri="{FF2B5EF4-FFF2-40B4-BE49-F238E27FC236}">
              <a16:creationId xmlns:a16="http://schemas.microsoft.com/office/drawing/2014/main" id="{1A9D7B2A-104E-4091-AA12-1A307E0F43A1}"/>
            </a:ext>
          </a:extLst>
        </xdr:cNvPr>
        <xdr:cNvSpPr txBox="1"/>
      </xdr:nvSpPr>
      <xdr:spPr>
        <a:xfrm>
          <a:off x="8628733" y="14121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147147</xdr:rowOff>
    </xdr:from>
    <xdr:ext cx="469744" cy="259045"/>
    <xdr:sp macro="" textlink="">
      <xdr:nvSpPr>
        <xdr:cNvPr id="374" name="n_2mainValue【公営住宅】&#10;一人当たり面積">
          <a:extLst>
            <a:ext uri="{FF2B5EF4-FFF2-40B4-BE49-F238E27FC236}">
              <a16:creationId xmlns:a16="http://schemas.microsoft.com/office/drawing/2014/main" id="{B09EDE80-A864-4369-ADDA-C4CC5ACFB3CB}"/>
            </a:ext>
          </a:extLst>
        </xdr:cNvPr>
        <xdr:cNvSpPr txBox="1"/>
      </xdr:nvSpPr>
      <xdr:spPr>
        <a:xfrm>
          <a:off x="7830290" y="14133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156863</xdr:rowOff>
    </xdr:from>
    <xdr:ext cx="469744" cy="259045"/>
    <xdr:sp macro="" textlink="">
      <xdr:nvSpPr>
        <xdr:cNvPr id="375" name="n_3mainValue【公営住宅】&#10;一人当たり面積">
          <a:extLst>
            <a:ext uri="{FF2B5EF4-FFF2-40B4-BE49-F238E27FC236}">
              <a16:creationId xmlns:a16="http://schemas.microsoft.com/office/drawing/2014/main" id="{13C27574-C9D0-4F80-9867-061D064AD771}"/>
            </a:ext>
          </a:extLst>
        </xdr:cNvPr>
        <xdr:cNvSpPr txBox="1"/>
      </xdr:nvSpPr>
      <xdr:spPr>
        <a:xfrm>
          <a:off x="7003575" y="1414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167721</xdr:rowOff>
    </xdr:from>
    <xdr:ext cx="469744" cy="259045"/>
    <xdr:sp macro="" textlink="">
      <xdr:nvSpPr>
        <xdr:cNvPr id="376" name="n_4mainValue【公営住宅】&#10;一人当たり面積">
          <a:extLst>
            <a:ext uri="{FF2B5EF4-FFF2-40B4-BE49-F238E27FC236}">
              <a16:creationId xmlns:a16="http://schemas.microsoft.com/office/drawing/2014/main" id="{38A0F449-F004-400E-8726-A77DEC4409AF}"/>
            </a:ext>
          </a:extLst>
        </xdr:cNvPr>
        <xdr:cNvSpPr txBox="1"/>
      </xdr:nvSpPr>
      <xdr:spPr>
        <a:xfrm>
          <a:off x="6192431" y="14154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BF2308A1-7FC2-4A5F-8CAE-7FEC5F5A53DA}"/>
            </a:ext>
          </a:extLst>
        </xdr:cNvPr>
        <xdr:cNvSpPr/>
      </xdr:nvSpPr>
      <xdr:spPr>
        <a:xfrm>
          <a:off x="69971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2A604A9D-D781-46A2-BF9A-A2D5FB027EB0}"/>
            </a:ext>
          </a:extLst>
        </xdr:cNvPr>
        <xdr:cNvSpPr/>
      </xdr:nvSpPr>
      <xdr:spPr>
        <a:xfrm>
          <a:off x="82671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E68D69B1-8B23-41A0-B180-4102AF194B6F}"/>
            </a:ext>
          </a:extLst>
        </xdr:cNvPr>
        <xdr:cNvSpPr/>
      </xdr:nvSpPr>
      <xdr:spPr>
        <a:xfrm>
          <a:off x="82671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8A2FE398-42BB-4EE6-9B3B-18AD9C1975D9}"/>
            </a:ext>
          </a:extLst>
        </xdr:cNvPr>
        <xdr:cNvSpPr/>
      </xdr:nvSpPr>
      <xdr:spPr>
        <a:xfrm>
          <a:off x="174928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102D4612-FD15-4E06-B33F-E494366350F9}"/>
            </a:ext>
          </a:extLst>
        </xdr:cNvPr>
        <xdr:cNvSpPr/>
      </xdr:nvSpPr>
      <xdr:spPr>
        <a:xfrm>
          <a:off x="174928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3C04432F-1CF3-467A-9ECA-ED2392436C66}"/>
            </a:ext>
          </a:extLst>
        </xdr:cNvPr>
        <xdr:cNvSpPr/>
      </xdr:nvSpPr>
      <xdr:spPr>
        <a:xfrm>
          <a:off x="279885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C0170984-CFB6-47CE-A88F-26E401673C09}"/>
            </a:ext>
          </a:extLst>
        </xdr:cNvPr>
        <xdr:cNvSpPr/>
      </xdr:nvSpPr>
      <xdr:spPr>
        <a:xfrm>
          <a:off x="279885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454BADBF-774D-440F-A9C0-CB94513022DE}"/>
            </a:ext>
          </a:extLst>
        </xdr:cNvPr>
        <xdr:cNvSpPr/>
      </xdr:nvSpPr>
      <xdr:spPr>
        <a:xfrm>
          <a:off x="69971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74DA8EB1-6BDF-4C35-B973-CF4B1A1DE68C}"/>
            </a:ext>
          </a:extLst>
        </xdr:cNvPr>
        <xdr:cNvSpPr txBox="1"/>
      </xdr:nvSpPr>
      <xdr:spPr>
        <a:xfrm>
          <a:off x="677186"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2784EE80-F049-4F5B-86F8-115409AD8D22}"/>
            </a:ext>
          </a:extLst>
        </xdr:cNvPr>
        <xdr:cNvCxnSpPr/>
      </xdr:nvCxnSpPr>
      <xdr:spPr>
        <a:xfrm>
          <a:off x="69971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87" name="テキスト ボックス 386">
          <a:extLst>
            <a:ext uri="{FF2B5EF4-FFF2-40B4-BE49-F238E27FC236}">
              <a16:creationId xmlns:a16="http://schemas.microsoft.com/office/drawing/2014/main" id="{5DC5BCBA-A89D-40DB-9BCB-784FCC2773D7}"/>
            </a:ext>
          </a:extLst>
        </xdr:cNvPr>
        <xdr:cNvSpPr txBox="1"/>
      </xdr:nvSpPr>
      <xdr:spPr>
        <a:xfrm>
          <a:off x="343370" y="191314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69002E41-ECC4-4E5B-B2ED-4154927477B3}"/>
            </a:ext>
          </a:extLst>
        </xdr:cNvPr>
        <xdr:cNvCxnSpPr/>
      </xdr:nvCxnSpPr>
      <xdr:spPr>
        <a:xfrm>
          <a:off x="699715" y="1890157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9" name="テキスト ボックス 388">
          <a:extLst>
            <a:ext uri="{FF2B5EF4-FFF2-40B4-BE49-F238E27FC236}">
              <a16:creationId xmlns:a16="http://schemas.microsoft.com/office/drawing/2014/main" id="{0AF1FCE9-4F5F-45B9-9625-E76FBC19DD73}"/>
            </a:ext>
          </a:extLst>
        </xdr:cNvPr>
        <xdr:cNvSpPr txBox="1"/>
      </xdr:nvSpPr>
      <xdr:spPr>
        <a:xfrm>
          <a:off x="343370" y="187593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F97F07C5-852E-4D07-B0F0-07AED081D510}"/>
            </a:ext>
          </a:extLst>
        </xdr:cNvPr>
        <xdr:cNvCxnSpPr/>
      </xdr:nvCxnSpPr>
      <xdr:spPr>
        <a:xfrm>
          <a:off x="699715" y="1852952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CAF5D734-F6A5-4E55-9D6A-4179D32310F6}"/>
            </a:ext>
          </a:extLst>
        </xdr:cNvPr>
        <xdr:cNvSpPr txBox="1"/>
      </xdr:nvSpPr>
      <xdr:spPr>
        <a:xfrm>
          <a:off x="343370" y="183917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DFFFE773-F4C7-4EAC-81A9-7B3249222601}"/>
            </a:ext>
          </a:extLst>
        </xdr:cNvPr>
        <xdr:cNvCxnSpPr/>
      </xdr:nvCxnSpPr>
      <xdr:spPr>
        <a:xfrm>
          <a:off x="699715" y="1815746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B8AB59CD-21CB-414B-BA01-1E288CC09378}"/>
            </a:ext>
          </a:extLst>
        </xdr:cNvPr>
        <xdr:cNvSpPr txBox="1"/>
      </xdr:nvSpPr>
      <xdr:spPr>
        <a:xfrm>
          <a:off x="343370" y="180197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803EBBFF-678A-49E0-81FD-98C5DD71DB5C}"/>
            </a:ext>
          </a:extLst>
        </xdr:cNvPr>
        <xdr:cNvCxnSpPr/>
      </xdr:nvCxnSpPr>
      <xdr:spPr>
        <a:xfrm>
          <a:off x="699715" y="177854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494FFD13-44B5-4993-8A2F-1E018840021A}"/>
            </a:ext>
          </a:extLst>
        </xdr:cNvPr>
        <xdr:cNvSpPr txBox="1"/>
      </xdr:nvSpPr>
      <xdr:spPr>
        <a:xfrm>
          <a:off x="343370" y="1764766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F2F8483B-D251-43C6-B7E1-556864CE9BE9}"/>
            </a:ext>
          </a:extLst>
        </xdr:cNvPr>
        <xdr:cNvCxnSpPr/>
      </xdr:nvCxnSpPr>
      <xdr:spPr>
        <a:xfrm>
          <a:off x="699715" y="1741335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7" name="テキスト ボックス 396">
          <a:extLst>
            <a:ext uri="{FF2B5EF4-FFF2-40B4-BE49-F238E27FC236}">
              <a16:creationId xmlns:a16="http://schemas.microsoft.com/office/drawing/2014/main" id="{07EBFDEC-4246-4FFE-BE73-2FD3CB2ADA1D}"/>
            </a:ext>
          </a:extLst>
        </xdr:cNvPr>
        <xdr:cNvSpPr txBox="1"/>
      </xdr:nvSpPr>
      <xdr:spPr>
        <a:xfrm>
          <a:off x="343370" y="172756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534E90E0-275F-44B8-BADD-45D4763B8F84}"/>
            </a:ext>
          </a:extLst>
        </xdr:cNvPr>
        <xdr:cNvCxnSpPr/>
      </xdr:nvCxnSpPr>
      <xdr:spPr>
        <a:xfrm>
          <a:off x="69971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9" name="テキスト ボックス 398">
          <a:extLst>
            <a:ext uri="{FF2B5EF4-FFF2-40B4-BE49-F238E27FC236}">
              <a16:creationId xmlns:a16="http://schemas.microsoft.com/office/drawing/2014/main" id="{227CC105-D412-41C5-89C7-280664CBFEE8}"/>
            </a:ext>
          </a:extLst>
        </xdr:cNvPr>
        <xdr:cNvSpPr txBox="1"/>
      </xdr:nvSpPr>
      <xdr:spPr>
        <a:xfrm>
          <a:off x="343370" y="169080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DC4047CA-A92F-472C-B16C-DE3D0572BB92}"/>
            </a:ext>
          </a:extLst>
        </xdr:cNvPr>
        <xdr:cNvSpPr/>
      </xdr:nvSpPr>
      <xdr:spPr>
        <a:xfrm>
          <a:off x="69971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38100</xdr:rowOff>
    </xdr:from>
    <xdr:to>
      <xdr:col>24</xdr:col>
      <xdr:colOff>62865</xdr:colOff>
      <xdr:row>107</xdr:row>
      <xdr:rowOff>107950</xdr:rowOff>
    </xdr:to>
    <xdr:cxnSp macro="">
      <xdr:nvCxnSpPr>
        <xdr:cNvPr id="401" name="直線コネクタ 400">
          <a:extLst>
            <a:ext uri="{FF2B5EF4-FFF2-40B4-BE49-F238E27FC236}">
              <a16:creationId xmlns:a16="http://schemas.microsoft.com/office/drawing/2014/main" id="{BEDD48F4-94DA-4561-8F8E-50B529186E76}"/>
            </a:ext>
          </a:extLst>
        </xdr:cNvPr>
        <xdr:cNvCxnSpPr/>
      </xdr:nvCxnSpPr>
      <xdr:spPr>
        <a:xfrm flipV="1">
          <a:off x="4261154" y="17451457"/>
          <a:ext cx="0" cy="123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111777</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73EA5E78-EE44-43FB-8F53-8A32C47C1B15}"/>
            </a:ext>
          </a:extLst>
        </xdr:cNvPr>
        <xdr:cNvSpPr txBox="1"/>
      </xdr:nvSpPr>
      <xdr:spPr>
        <a:xfrm>
          <a:off x="4299889" y="18693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107950</xdr:rowOff>
    </xdr:from>
    <xdr:to>
      <xdr:col>24</xdr:col>
      <xdr:colOff>152400</xdr:colOff>
      <xdr:row>107</xdr:row>
      <xdr:rowOff>107950</xdr:rowOff>
    </xdr:to>
    <xdr:cxnSp macro="">
      <xdr:nvCxnSpPr>
        <xdr:cNvPr id="403" name="直線コネクタ 402">
          <a:extLst>
            <a:ext uri="{FF2B5EF4-FFF2-40B4-BE49-F238E27FC236}">
              <a16:creationId xmlns:a16="http://schemas.microsoft.com/office/drawing/2014/main" id="{6EB078D7-48E5-47C0-835A-DA51DF84E733}"/>
            </a:ext>
          </a:extLst>
        </xdr:cNvPr>
        <xdr:cNvCxnSpPr/>
      </xdr:nvCxnSpPr>
      <xdr:spPr>
        <a:xfrm>
          <a:off x="4188460" y="1869014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156227</xdr:rowOff>
    </xdr:from>
    <xdr:ext cx="405111" cy="259045"/>
    <xdr:sp macro="" textlink="">
      <xdr:nvSpPr>
        <xdr:cNvPr id="404" name="【港湾・漁港】&#10;有形固定資産減価償却率最大値テキスト">
          <a:extLst>
            <a:ext uri="{FF2B5EF4-FFF2-40B4-BE49-F238E27FC236}">
              <a16:creationId xmlns:a16="http://schemas.microsoft.com/office/drawing/2014/main" id="{E3530FBA-B15D-409E-93AC-0C2A550DE235}"/>
            </a:ext>
          </a:extLst>
        </xdr:cNvPr>
        <xdr:cNvSpPr txBox="1"/>
      </xdr:nvSpPr>
      <xdr:spPr>
        <a:xfrm>
          <a:off x="4299889" y="17235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38100</xdr:rowOff>
    </xdr:from>
    <xdr:to>
      <xdr:col>24</xdr:col>
      <xdr:colOff>152400</xdr:colOff>
      <xdr:row>100</xdr:row>
      <xdr:rowOff>38100</xdr:rowOff>
    </xdr:to>
    <xdr:cxnSp macro="">
      <xdr:nvCxnSpPr>
        <xdr:cNvPr id="405" name="直線コネクタ 404">
          <a:extLst>
            <a:ext uri="{FF2B5EF4-FFF2-40B4-BE49-F238E27FC236}">
              <a16:creationId xmlns:a16="http://schemas.microsoft.com/office/drawing/2014/main" id="{9C300341-6A51-4B27-B8C2-5A4D58A37935}"/>
            </a:ext>
          </a:extLst>
        </xdr:cNvPr>
        <xdr:cNvCxnSpPr/>
      </xdr:nvCxnSpPr>
      <xdr:spPr>
        <a:xfrm>
          <a:off x="4188460" y="1745145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130827</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46474628-9D1E-479D-B86D-45AC0692EC4F}"/>
            </a:ext>
          </a:extLst>
        </xdr:cNvPr>
        <xdr:cNvSpPr txBox="1"/>
      </xdr:nvSpPr>
      <xdr:spPr>
        <a:xfrm>
          <a:off x="4299889" y="178781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107950</xdr:rowOff>
    </xdr:from>
    <xdr:to>
      <xdr:col>24</xdr:col>
      <xdr:colOff>114300</xdr:colOff>
      <xdr:row>104</xdr:row>
      <xdr:rowOff>38100</xdr:rowOff>
    </xdr:to>
    <xdr:sp macro="" textlink="">
      <xdr:nvSpPr>
        <xdr:cNvPr id="407" name="フローチャート: 判断 406">
          <a:extLst>
            <a:ext uri="{FF2B5EF4-FFF2-40B4-BE49-F238E27FC236}">
              <a16:creationId xmlns:a16="http://schemas.microsoft.com/office/drawing/2014/main" id="{54433DA0-7045-48D0-9E06-BA7A9B1144E7}"/>
            </a:ext>
          </a:extLst>
        </xdr:cNvPr>
        <xdr:cNvSpPr/>
      </xdr:nvSpPr>
      <xdr:spPr>
        <a:xfrm>
          <a:off x="4210989" y="18022239"/>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63500</xdr:rowOff>
    </xdr:from>
    <xdr:to>
      <xdr:col>20</xdr:col>
      <xdr:colOff>38100</xdr:colOff>
      <xdr:row>102</xdr:row>
      <xdr:rowOff>165100</xdr:rowOff>
    </xdr:to>
    <xdr:sp macro="" textlink="">
      <xdr:nvSpPr>
        <xdr:cNvPr id="408" name="フローチャート: 判断 407">
          <a:extLst>
            <a:ext uri="{FF2B5EF4-FFF2-40B4-BE49-F238E27FC236}">
              <a16:creationId xmlns:a16="http://schemas.microsoft.com/office/drawing/2014/main" id="{A092958A-7116-4E58-9639-A9610F3B82CD}"/>
            </a:ext>
          </a:extLst>
        </xdr:cNvPr>
        <xdr:cNvSpPr/>
      </xdr:nvSpPr>
      <xdr:spPr>
        <a:xfrm>
          <a:off x="3450645" y="17810811"/>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100</xdr:row>
      <xdr:rowOff>165100</xdr:rowOff>
    </xdr:from>
    <xdr:to>
      <xdr:col>15</xdr:col>
      <xdr:colOff>101600</xdr:colOff>
      <xdr:row>101</xdr:row>
      <xdr:rowOff>95250</xdr:rowOff>
    </xdr:to>
    <xdr:sp macro="" textlink="">
      <xdr:nvSpPr>
        <xdr:cNvPr id="409" name="フローチャート: 判断 408">
          <a:extLst>
            <a:ext uri="{FF2B5EF4-FFF2-40B4-BE49-F238E27FC236}">
              <a16:creationId xmlns:a16="http://schemas.microsoft.com/office/drawing/2014/main" id="{30D18DCE-0C87-498F-9E22-5A2113B714C9}"/>
            </a:ext>
          </a:extLst>
        </xdr:cNvPr>
        <xdr:cNvSpPr/>
      </xdr:nvSpPr>
      <xdr:spPr>
        <a:xfrm>
          <a:off x="2623930" y="17578457"/>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99</xdr:row>
      <xdr:rowOff>146050</xdr:rowOff>
    </xdr:from>
    <xdr:to>
      <xdr:col>10</xdr:col>
      <xdr:colOff>165100</xdr:colOff>
      <xdr:row>100</xdr:row>
      <xdr:rowOff>76200</xdr:rowOff>
    </xdr:to>
    <xdr:sp macro="" textlink="">
      <xdr:nvSpPr>
        <xdr:cNvPr id="410" name="フローチャート: 判断 409">
          <a:extLst>
            <a:ext uri="{FF2B5EF4-FFF2-40B4-BE49-F238E27FC236}">
              <a16:creationId xmlns:a16="http://schemas.microsoft.com/office/drawing/2014/main" id="{C788C017-165A-4670-9621-8A6E1D960EE6}"/>
            </a:ext>
          </a:extLst>
        </xdr:cNvPr>
        <xdr:cNvSpPr/>
      </xdr:nvSpPr>
      <xdr:spPr>
        <a:xfrm>
          <a:off x="1812787" y="17392429"/>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99</xdr:row>
      <xdr:rowOff>133350</xdr:rowOff>
    </xdr:from>
    <xdr:to>
      <xdr:col>6</xdr:col>
      <xdr:colOff>38100</xdr:colOff>
      <xdr:row>100</xdr:row>
      <xdr:rowOff>63500</xdr:rowOff>
    </xdr:to>
    <xdr:sp macro="" textlink="">
      <xdr:nvSpPr>
        <xdr:cNvPr id="411" name="フローチャート: 判断 410">
          <a:extLst>
            <a:ext uri="{FF2B5EF4-FFF2-40B4-BE49-F238E27FC236}">
              <a16:creationId xmlns:a16="http://schemas.microsoft.com/office/drawing/2014/main" id="{3AADD4FC-1B18-4E8E-A56B-E9BD2614DDEE}"/>
            </a:ext>
          </a:extLst>
        </xdr:cNvPr>
        <xdr:cNvSpPr/>
      </xdr:nvSpPr>
      <xdr:spPr>
        <a:xfrm>
          <a:off x="1001643" y="17379729"/>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9EC45FB3-A678-49F7-AE9A-7997A8F5268E}"/>
            </a:ext>
          </a:extLst>
        </xdr:cNvPr>
        <xdr:cNvSpPr txBox="1"/>
      </xdr:nvSpPr>
      <xdr:spPr>
        <a:xfrm>
          <a:off x="408686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60FE2DD1-EEB0-4731-844A-3A9586EBB8D1}"/>
            </a:ext>
          </a:extLst>
        </xdr:cNvPr>
        <xdr:cNvSpPr txBox="1"/>
      </xdr:nvSpPr>
      <xdr:spPr>
        <a:xfrm>
          <a:off x="332651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EC141E6A-BBDB-409A-A562-04F6549AF22A}"/>
            </a:ext>
          </a:extLst>
        </xdr:cNvPr>
        <xdr:cNvSpPr txBox="1"/>
      </xdr:nvSpPr>
      <xdr:spPr>
        <a:xfrm>
          <a:off x="249980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B952D81-9334-4AA9-93D9-5423E8A61FE2}"/>
            </a:ext>
          </a:extLst>
        </xdr:cNvPr>
        <xdr:cNvSpPr txBox="1"/>
      </xdr:nvSpPr>
      <xdr:spPr>
        <a:xfrm>
          <a:off x="168865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A2706E6B-216C-49CA-B702-0DC667153341}"/>
            </a:ext>
          </a:extLst>
        </xdr:cNvPr>
        <xdr:cNvSpPr txBox="1"/>
      </xdr:nvSpPr>
      <xdr:spPr>
        <a:xfrm>
          <a:off x="87751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88900</xdr:rowOff>
    </xdr:from>
    <xdr:to>
      <xdr:col>24</xdr:col>
      <xdr:colOff>114300</xdr:colOff>
      <xdr:row>105</xdr:row>
      <xdr:rowOff>19050</xdr:rowOff>
    </xdr:to>
    <xdr:sp macro="" textlink="">
      <xdr:nvSpPr>
        <xdr:cNvPr id="417" name="楕円 416">
          <a:extLst>
            <a:ext uri="{FF2B5EF4-FFF2-40B4-BE49-F238E27FC236}">
              <a16:creationId xmlns:a16="http://schemas.microsoft.com/office/drawing/2014/main" id="{D4637AE8-EC8A-449D-9A4B-8AB231D6BFAC}"/>
            </a:ext>
          </a:extLst>
        </xdr:cNvPr>
        <xdr:cNvSpPr/>
      </xdr:nvSpPr>
      <xdr:spPr>
        <a:xfrm>
          <a:off x="4210989" y="18170166"/>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67327</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39EBF0C5-B920-4CFD-8D5D-76F350A6A31D}"/>
            </a:ext>
          </a:extLst>
        </xdr:cNvPr>
        <xdr:cNvSpPr txBox="1"/>
      </xdr:nvSpPr>
      <xdr:spPr>
        <a:xfrm>
          <a:off x="4299889" y="18148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44450</xdr:rowOff>
    </xdr:from>
    <xdr:to>
      <xdr:col>20</xdr:col>
      <xdr:colOff>38100</xdr:colOff>
      <xdr:row>103</xdr:row>
      <xdr:rowOff>146050</xdr:rowOff>
    </xdr:to>
    <xdr:sp macro="" textlink="">
      <xdr:nvSpPr>
        <xdr:cNvPr id="419" name="楕円 418">
          <a:extLst>
            <a:ext uri="{FF2B5EF4-FFF2-40B4-BE49-F238E27FC236}">
              <a16:creationId xmlns:a16="http://schemas.microsoft.com/office/drawing/2014/main" id="{44449681-6C41-4C4D-B964-94BB22D9A168}"/>
            </a:ext>
          </a:extLst>
        </xdr:cNvPr>
        <xdr:cNvSpPr/>
      </xdr:nvSpPr>
      <xdr:spPr>
        <a:xfrm>
          <a:off x="3450645" y="17958739"/>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95250</xdr:rowOff>
    </xdr:from>
    <xdr:to>
      <xdr:col>24</xdr:col>
      <xdr:colOff>63500</xdr:colOff>
      <xdr:row>104</xdr:row>
      <xdr:rowOff>139700</xdr:rowOff>
    </xdr:to>
    <xdr:cxnSp macro="">
      <xdr:nvCxnSpPr>
        <xdr:cNvPr id="420" name="直線コネクタ 419">
          <a:extLst>
            <a:ext uri="{FF2B5EF4-FFF2-40B4-BE49-F238E27FC236}">
              <a16:creationId xmlns:a16="http://schemas.microsoft.com/office/drawing/2014/main" id="{9EDF4F0C-0C3F-46D8-8641-C3DE99829E92}"/>
            </a:ext>
          </a:extLst>
        </xdr:cNvPr>
        <xdr:cNvCxnSpPr/>
      </xdr:nvCxnSpPr>
      <xdr:spPr>
        <a:xfrm>
          <a:off x="3501445" y="18009539"/>
          <a:ext cx="760344" cy="211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0</xdr:rowOff>
    </xdr:from>
    <xdr:to>
      <xdr:col>15</xdr:col>
      <xdr:colOff>101600</xdr:colOff>
      <xdr:row>102</xdr:row>
      <xdr:rowOff>101600</xdr:rowOff>
    </xdr:to>
    <xdr:sp macro="" textlink="">
      <xdr:nvSpPr>
        <xdr:cNvPr id="421" name="楕円 420">
          <a:extLst>
            <a:ext uri="{FF2B5EF4-FFF2-40B4-BE49-F238E27FC236}">
              <a16:creationId xmlns:a16="http://schemas.microsoft.com/office/drawing/2014/main" id="{19FBB8AF-093B-4540-A596-8A8E6BF428E7}"/>
            </a:ext>
          </a:extLst>
        </xdr:cNvPr>
        <xdr:cNvSpPr/>
      </xdr:nvSpPr>
      <xdr:spPr>
        <a:xfrm>
          <a:off x="2623930" y="17747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50800</xdr:rowOff>
    </xdr:from>
    <xdr:to>
      <xdr:col>19</xdr:col>
      <xdr:colOff>177800</xdr:colOff>
      <xdr:row>103</xdr:row>
      <xdr:rowOff>95250</xdr:rowOff>
    </xdr:to>
    <xdr:cxnSp macro="">
      <xdr:nvCxnSpPr>
        <xdr:cNvPr id="422" name="直線コネクタ 421">
          <a:extLst>
            <a:ext uri="{FF2B5EF4-FFF2-40B4-BE49-F238E27FC236}">
              <a16:creationId xmlns:a16="http://schemas.microsoft.com/office/drawing/2014/main" id="{F9998808-5C5C-4001-92B2-0064A0833D5C}"/>
            </a:ext>
          </a:extLst>
        </xdr:cNvPr>
        <xdr:cNvCxnSpPr/>
      </xdr:nvCxnSpPr>
      <xdr:spPr>
        <a:xfrm>
          <a:off x="2674730" y="17798111"/>
          <a:ext cx="826715" cy="2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139700</xdr:rowOff>
    </xdr:from>
    <xdr:to>
      <xdr:col>10</xdr:col>
      <xdr:colOff>165100</xdr:colOff>
      <xdr:row>101</xdr:row>
      <xdr:rowOff>69850</xdr:rowOff>
    </xdr:to>
    <xdr:sp macro="" textlink="">
      <xdr:nvSpPr>
        <xdr:cNvPr id="423" name="楕円 422">
          <a:extLst>
            <a:ext uri="{FF2B5EF4-FFF2-40B4-BE49-F238E27FC236}">
              <a16:creationId xmlns:a16="http://schemas.microsoft.com/office/drawing/2014/main" id="{8C8F46A0-620F-4052-BEE6-3D17B2B470A3}"/>
            </a:ext>
          </a:extLst>
        </xdr:cNvPr>
        <xdr:cNvSpPr/>
      </xdr:nvSpPr>
      <xdr:spPr>
        <a:xfrm>
          <a:off x="1812787" y="17553057"/>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19050</xdr:rowOff>
    </xdr:from>
    <xdr:to>
      <xdr:col>15</xdr:col>
      <xdr:colOff>50800</xdr:colOff>
      <xdr:row>102</xdr:row>
      <xdr:rowOff>50800</xdr:rowOff>
    </xdr:to>
    <xdr:cxnSp macro="">
      <xdr:nvCxnSpPr>
        <xdr:cNvPr id="424" name="直線コネクタ 423">
          <a:extLst>
            <a:ext uri="{FF2B5EF4-FFF2-40B4-BE49-F238E27FC236}">
              <a16:creationId xmlns:a16="http://schemas.microsoft.com/office/drawing/2014/main" id="{557F217A-CB67-4247-A8E3-989ABA2BB363}"/>
            </a:ext>
          </a:extLst>
        </xdr:cNvPr>
        <xdr:cNvCxnSpPr/>
      </xdr:nvCxnSpPr>
      <xdr:spPr>
        <a:xfrm>
          <a:off x="1863587" y="17599384"/>
          <a:ext cx="811143" cy="198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101600</xdr:rowOff>
    </xdr:from>
    <xdr:to>
      <xdr:col>6</xdr:col>
      <xdr:colOff>38100</xdr:colOff>
      <xdr:row>101</xdr:row>
      <xdr:rowOff>31750</xdr:rowOff>
    </xdr:to>
    <xdr:sp macro="" textlink="">
      <xdr:nvSpPr>
        <xdr:cNvPr id="425" name="楕円 424">
          <a:extLst>
            <a:ext uri="{FF2B5EF4-FFF2-40B4-BE49-F238E27FC236}">
              <a16:creationId xmlns:a16="http://schemas.microsoft.com/office/drawing/2014/main" id="{80145CE1-9775-4F7E-B563-69939798B3A8}"/>
            </a:ext>
          </a:extLst>
        </xdr:cNvPr>
        <xdr:cNvSpPr/>
      </xdr:nvSpPr>
      <xdr:spPr>
        <a:xfrm>
          <a:off x="1001643" y="17514957"/>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152400</xdr:rowOff>
    </xdr:from>
    <xdr:to>
      <xdr:col>10</xdr:col>
      <xdr:colOff>114300</xdr:colOff>
      <xdr:row>101</xdr:row>
      <xdr:rowOff>19050</xdr:rowOff>
    </xdr:to>
    <xdr:cxnSp macro="">
      <xdr:nvCxnSpPr>
        <xdr:cNvPr id="426" name="直線コネクタ 425">
          <a:extLst>
            <a:ext uri="{FF2B5EF4-FFF2-40B4-BE49-F238E27FC236}">
              <a16:creationId xmlns:a16="http://schemas.microsoft.com/office/drawing/2014/main" id="{4616DCF4-50FF-4454-842D-8D9A4FB5D2F8}"/>
            </a:ext>
          </a:extLst>
        </xdr:cNvPr>
        <xdr:cNvCxnSpPr/>
      </xdr:nvCxnSpPr>
      <xdr:spPr>
        <a:xfrm>
          <a:off x="1052443" y="17565757"/>
          <a:ext cx="811144" cy="3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10177</xdr:rowOff>
    </xdr:from>
    <xdr:ext cx="405111" cy="259045"/>
    <xdr:sp macro="" textlink="">
      <xdr:nvSpPr>
        <xdr:cNvPr id="427" name="n_1aveValue【港湾・漁港】&#10;有形固定資産減価償却率">
          <a:extLst>
            <a:ext uri="{FF2B5EF4-FFF2-40B4-BE49-F238E27FC236}">
              <a16:creationId xmlns:a16="http://schemas.microsoft.com/office/drawing/2014/main" id="{3163430F-36DE-487D-B4E7-3F0E2D7E64ED}"/>
            </a:ext>
          </a:extLst>
        </xdr:cNvPr>
        <xdr:cNvSpPr txBox="1"/>
      </xdr:nvSpPr>
      <xdr:spPr>
        <a:xfrm>
          <a:off x="3301761" y="17590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111777</xdr:rowOff>
    </xdr:from>
    <xdr:ext cx="405111" cy="259045"/>
    <xdr:sp macro="" textlink="">
      <xdr:nvSpPr>
        <xdr:cNvPr id="428" name="n_2aveValue【港湾・漁港】&#10;有形固定資産減価償却率">
          <a:extLst>
            <a:ext uri="{FF2B5EF4-FFF2-40B4-BE49-F238E27FC236}">
              <a16:creationId xmlns:a16="http://schemas.microsoft.com/office/drawing/2014/main" id="{AA8BDBD9-B498-4516-8BBA-79D368A88C41}"/>
            </a:ext>
          </a:extLst>
        </xdr:cNvPr>
        <xdr:cNvSpPr txBox="1"/>
      </xdr:nvSpPr>
      <xdr:spPr>
        <a:xfrm>
          <a:off x="2487746" y="17358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98</xdr:row>
      <xdr:rowOff>92727</xdr:rowOff>
    </xdr:from>
    <xdr:ext cx="405111" cy="259045"/>
    <xdr:sp macro="" textlink="">
      <xdr:nvSpPr>
        <xdr:cNvPr id="429" name="n_3aveValue【港湾・漁港】&#10;有形固定資産減価償却率">
          <a:extLst>
            <a:ext uri="{FF2B5EF4-FFF2-40B4-BE49-F238E27FC236}">
              <a16:creationId xmlns:a16="http://schemas.microsoft.com/office/drawing/2014/main" id="{455374D6-4C3D-4392-8652-6324E089DB8F}"/>
            </a:ext>
          </a:extLst>
        </xdr:cNvPr>
        <xdr:cNvSpPr txBox="1"/>
      </xdr:nvSpPr>
      <xdr:spPr>
        <a:xfrm>
          <a:off x="1676602" y="17172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80027</xdr:rowOff>
    </xdr:from>
    <xdr:ext cx="405111" cy="259045"/>
    <xdr:sp macro="" textlink="">
      <xdr:nvSpPr>
        <xdr:cNvPr id="430" name="n_4aveValue【港湾・漁港】&#10;有形固定資産減価償却率">
          <a:extLst>
            <a:ext uri="{FF2B5EF4-FFF2-40B4-BE49-F238E27FC236}">
              <a16:creationId xmlns:a16="http://schemas.microsoft.com/office/drawing/2014/main" id="{61503565-3638-4A15-BA10-D6BB2F63059D}"/>
            </a:ext>
          </a:extLst>
        </xdr:cNvPr>
        <xdr:cNvSpPr txBox="1"/>
      </xdr:nvSpPr>
      <xdr:spPr>
        <a:xfrm>
          <a:off x="865459" y="17159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137177</xdr:rowOff>
    </xdr:from>
    <xdr:ext cx="405111" cy="259045"/>
    <xdr:sp macro="" textlink="">
      <xdr:nvSpPr>
        <xdr:cNvPr id="431" name="n_1mainValue【港湾・漁港】&#10;有形固定資産減価償却率">
          <a:extLst>
            <a:ext uri="{FF2B5EF4-FFF2-40B4-BE49-F238E27FC236}">
              <a16:creationId xmlns:a16="http://schemas.microsoft.com/office/drawing/2014/main" id="{B8B029B1-6B83-4226-AF5A-5FC0D8484859}"/>
            </a:ext>
          </a:extLst>
        </xdr:cNvPr>
        <xdr:cNvSpPr txBox="1"/>
      </xdr:nvSpPr>
      <xdr:spPr>
        <a:xfrm>
          <a:off x="3301761" y="18051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92727</xdr:rowOff>
    </xdr:from>
    <xdr:ext cx="405111" cy="259045"/>
    <xdr:sp macro="" textlink="">
      <xdr:nvSpPr>
        <xdr:cNvPr id="432" name="n_2mainValue【港湾・漁港】&#10;有形固定資産減価償却率">
          <a:extLst>
            <a:ext uri="{FF2B5EF4-FFF2-40B4-BE49-F238E27FC236}">
              <a16:creationId xmlns:a16="http://schemas.microsoft.com/office/drawing/2014/main" id="{B1110F1F-5D3B-488D-AD61-E4A704EAB6FD}"/>
            </a:ext>
          </a:extLst>
        </xdr:cNvPr>
        <xdr:cNvSpPr txBox="1"/>
      </xdr:nvSpPr>
      <xdr:spPr>
        <a:xfrm>
          <a:off x="2487746" y="17840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60977</xdr:rowOff>
    </xdr:from>
    <xdr:ext cx="405111" cy="259045"/>
    <xdr:sp macro="" textlink="">
      <xdr:nvSpPr>
        <xdr:cNvPr id="433" name="n_3mainValue【港湾・漁港】&#10;有形固定資産減価償却率">
          <a:extLst>
            <a:ext uri="{FF2B5EF4-FFF2-40B4-BE49-F238E27FC236}">
              <a16:creationId xmlns:a16="http://schemas.microsoft.com/office/drawing/2014/main" id="{D8F5ADC4-89DA-4EDB-BC41-A3E7C0F2404B}"/>
            </a:ext>
          </a:extLst>
        </xdr:cNvPr>
        <xdr:cNvSpPr txBox="1"/>
      </xdr:nvSpPr>
      <xdr:spPr>
        <a:xfrm>
          <a:off x="1676602" y="17641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22877</xdr:rowOff>
    </xdr:from>
    <xdr:ext cx="405111" cy="259045"/>
    <xdr:sp macro="" textlink="">
      <xdr:nvSpPr>
        <xdr:cNvPr id="434" name="n_4mainValue【港湾・漁港】&#10;有形固定資産減価償却率">
          <a:extLst>
            <a:ext uri="{FF2B5EF4-FFF2-40B4-BE49-F238E27FC236}">
              <a16:creationId xmlns:a16="http://schemas.microsoft.com/office/drawing/2014/main" id="{0372CA98-2BF7-4D80-BE99-DF5AEB0E2C50}"/>
            </a:ext>
          </a:extLst>
        </xdr:cNvPr>
        <xdr:cNvSpPr txBox="1"/>
      </xdr:nvSpPr>
      <xdr:spPr>
        <a:xfrm>
          <a:off x="865459" y="17603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E21358C0-5EC5-44AA-8094-27D9F22DD616}"/>
            </a:ext>
          </a:extLst>
        </xdr:cNvPr>
        <xdr:cNvSpPr/>
      </xdr:nvSpPr>
      <xdr:spPr>
        <a:xfrm>
          <a:off x="6074576" y="15929610"/>
          <a:ext cx="4335117"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F4457734-255C-441E-97DB-E3A0CAD8C64B}"/>
            </a:ext>
          </a:extLst>
        </xdr:cNvPr>
        <xdr:cNvSpPr/>
      </xdr:nvSpPr>
      <xdr:spPr>
        <a:xfrm>
          <a:off x="6186004"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81DE6668-9794-42B9-9A29-32D58D8EC414}"/>
            </a:ext>
          </a:extLst>
        </xdr:cNvPr>
        <xdr:cNvSpPr/>
      </xdr:nvSpPr>
      <xdr:spPr>
        <a:xfrm>
          <a:off x="6186004"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1377ED50-B420-4F01-9FD4-C3918215A144}"/>
            </a:ext>
          </a:extLst>
        </xdr:cNvPr>
        <xdr:cNvSpPr/>
      </xdr:nvSpPr>
      <xdr:spPr>
        <a:xfrm>
          <a:off x="7124148"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27A19E67-5A7D-47AD-B2DA-97B8E42654DF}"/>
            </a:ext>
          </a:extLst>
        </xdr:cNvPr>
        <xdr:cNvSpPr/>
      </xdr:nvSpPr>
      <xdr:spPr>
        <a:xfrm>
          <a:off x="7124148"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FEDB25C2-3D8D-4109-9E36-8A0DACFA9832}"/>
            </a:ext>
          </a:extLst>
        </xdr:cNvPr>
        <xdr:cNvSpPr/>
      </xdr:nvSpPr>
      <xdr:spPr>
        <a:xfrm>
          <a:off x="8173720"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612BCAB0-D0F4-49B4-AB14-BFB704D26F8B}"/>
            </a:ext>
          </a:extLst>
        </xdr:cNvPr>
        <xdr:cNvSpPr/>
      </xdr:nvSpPr>
      <xdr:spPr>
        <a:xfrm>
          <a:off x="8173720"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B28EE014-B102-4A42-9254-A232E0A3FB4A}"/>
            </a:ext>
          </a:extLst>
        </xdr:cNvPr>
        <xdr:cNvSpPr/>
      </xdr:nvSpPr>
      <xdr:spPr>
        <a:xfrm>
          <a:off x="6074576" y="17045774"/>
          <a:ext cx="4335117"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7F582C0E-944A-46C7-8DC4-6FF4CE469DE2}"/>
            </a:ext>
          </a:extLst>
        </xdr:cNvPr>
        <xdr:cNvSpPr txBox="1"/>
      </xdr:nvSpPr>
      <xdr:spPr>
        <a:xfrm>
          <a:off x="603647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A48DE67A-33B9-49EB-8A79-3DB76E56FA31}"/>
            </a:ext>
          </a:extLst>
        </xdr:cNvPr>
        <xdr:cNvCxnSpPr/>
      </xdr:nvCxnSpPr>
      <xdr:spPr>
        <a:xfrm>
          <a:off x="6074576" y="1926915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9363B609-FD3B-4F9A-84B7-EDB7AEB0AEAC}"/>
            </a:ext>
          </a:extLst>
        </xdr:cNvPr>
        <xdr:cNvCxnSpPr/>
      </xdr:nvCxnSpPr>
      <xdr:spPr>
        <a:xfrm>
          <a:off x="6074576" y="1882537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a:extLst>
            <a:ext uri="{FF2B5EF4-FFF2-40B4-BE49-F238E27FC236}">
              <a16:creationId xmlns:a16="http://schemas.microsoft.com/office/drawing/2014/main" id="{DFAD719D-6A10-4303-BC6C-10AB508315B3}"/>
            </a:ext>
          </a:extLst>
        </xdr:cNvPr>
        <xdr:cNvSpPr txBox="1"/>
      </xdr:nvSpPr>
      <xdr:spPr>
        <a:xfrm>
          <a:off x="5841361" y="186876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291E5A30-CA34-4693-A352-B0D3B5D2BD86}"/>
            </a:ext>
          </a:extLst>
        </xdr:cNvPr>
        <xdr:cNvCxnSpPr/>
      </xdr:nvCxnSpPr>
      <xdr:spPr>
        <a:xfrm>
          <a:off x="6074576" y="1838159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48" name="テキスト ボックス 447">
          <a:extLst>
            <a:ext uri="{FF2B5EF4-FFF2-40B4-BE49-F238E27FC236}">
              <a16:creationId xmlns:a16="http://schemas.microsoft.com/office/drawing/2014/main" id="{3E7610DA-049B-4515-9F53-05E5300C925B}"/>
            </a:ext>
          </a:extLst>
        </xdr:cNvPr>
        <xdr:cNvSpPr txBox="1"/>
      </xdr:nvSpPr>
      <xdr:spPr>
        <a:xfrm>
          <a:off x="5525871" y="1824384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34C376F5-F5D9-4571-927B-BB1BA4C01404}"/>
            </a:ext>
          </a:extLst>
        </xdr:cNvPr>
        <xdr:cNvCxnSpPr/>
      </xdr:nvCxnSpPr>
      <xdr:spPr>
        <a:xfrm>
          <a:off x="6074576" y="17933339"/>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0" name="テキスト ボックス 449">
          <a:extLst>
            <a:ext uri="{FF2B5EF4-FFF2-40B4-BE49-F238E27FC236}">
              <a16:creationId xmlns:a16="http://schemas.microsoft.com/office/drawing/2014/main" id="{8F2AD8BF-26AA-4F19-9D01-998E63A4C513}"/>
            </a:ext>
          </a:extLst>
        </xdr:cNvPr>
        <xdr:cNvSpPr txBox="1"/>
      </xdr:nvSpPr>
      <xdr:spPr>
        <a:xfrm>
          <a:off x="5525871" y="1779558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DEE0BE83-0D61-4BC1-ADD3-FB0B00A2183D}"/>
            </a:ext>
          </a:extLst>
        </xdr:cNvPr>
        <xdr:cNvCxnSpPr/>
      </xdr:nvCxnSpPr>
      <xdr:spPr>
        <a:xfrm>
          <a:off x="6074576" y="1748955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2" name="テキスト ボックス 451">
          <a:extLst>
            <a:ext uri="{FF2B5EF4-FFF2-40B4-BE49-F238E27FC236}">
              <a16:creationId xmlns:a16="http://schemas.microsoft.com/office/drawing/2014/main" id="{E7615AC1-1377-483A-91B2-8673A07EBD9A}"/>
            </a:ext>
          </a:extLst>
        </xdr:cNvPr>
        <xdr:cNvSpPr txBox="1"/>
      </xdr:nvSpPr>
      <xdr:spPr>
        <a:xfrm>
          <a:off x="5525871" y="173518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9AC63FCE-B243-4B9B-B9F1-5C5AD542CBF5}"/>
            </a:ext>
          </a:extLst>
        </xdr:cNvPr>
        <xdr:cNvCxnSpPr/>
      </xdr:nvCxnSpPr>
      <xdr:spPr>
        <a:xfrm>
          <a:off x="6074576" y="170457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4" name="テキスト ボックス 453">
          <a:extLst>
            <a:ext uri="{FF2B5EF4-FFF2-40B4-BE49-F238E27FC236}">
              <a16:creationId xmlns:a16="http://schemas.microsoft.com/office/drawing/2014/main" id="{E3A4F4C2-48EC-4EAE-8E6D-C9494A99CB81}"/>
            </a:ext>
          </a:extLst>
        </xdr:cNvPr>
        <xdr:cNvSpPr txBox="1"/>
      </xdr:nvSpPr>
      <xdr:spPr>
        <a:xfrm>
          <a:off x="5525871" y="1690802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594E5F5B-74ED-43BB-87B8-20B107B8CEEC}"/>
            </a:ext>
          </a:extLst>
        </xdr:cNvPr>
        <xdr:cNvSpPr/>
      </xdr:nvSpPr>
      <xdr:spPr>
        <a:xfrm>
          <a:off x="6074576" y="17045774"/>
          <a:ext cx="4335117"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129651</xdr:rowOff>
    </xdr:from>
    <xdr:to>
      <xdr:col>54</xdr:col>
      <xdr:colOff>189865</xdr:colOff>
      <xdr:row>108</xdr:row>
      <xdr:rowOff>1194</xdr:rowOff>
    </xdr:to>
    <xdr:cxnSp macro="">
      <xdr:nvCxnSpPr>
        <xdr:cNvPr id="456" name="直線コネクタ 455">
          <a:extLst>
            <a:ext uri="{FF2B5EF4-FFF2-40B4-BE49-F238E27FC236}">
              <a16:creationId xmlns:a16="http://schemas.microsoft.com/office/drawing/2014/main" id="{F8A3096D-C5A6-4EC4-9B15-65599222C6A6}"/>
            </a:ext>
          </a:extLst>
        </xdr:cNvPr>
        <xdr:cNvCxnSpPr/>
      </xdr:nvCxnSpPr>
      <xdr:spPr>
        <a:xfrm flipV="1">
          <a:off x="9620113" y="17543008"/>
          <a:ext cx="0" cy="1207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5021</xdr:rowOff>
    </xdr:from>
    <xdr:ext cx="534377" cy="259045"/>
    <xdr:sp macro="" textlink="">
      <xdr:nvSpPr>
        <xdr:cNvPr id="457" name="【港湾・漁港】&#10;一人当たり有形固定資産（償却資産）額最小値テキスト">
          <a:extLst>
            <a:ext uri="{FF2B5EF4-FFF2-40B4-BE49-F238E27FC236}">
              <a16:creationId xmlns:a16="http://schemas.microsoft.com/office/drawing/2014/main" id="{C218C75E-59D9-41CD-8F62-0D1EB45DBD3E}"/>
            </a:ext>
          </a:extLst>
        </xdr:cNvPr>
        <xdr:cNvSpPr txBox="1"/>
      </xdr:nvSpPr>
      <xdr:spPr>
        <a:xfrm>
          <a:off x="9659178" y="18754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1194</xdr:rowOff>
    </xdr:from>
    <xdr:to>
      <xdr:col>55</xdr:col>
      <xdr:colOff>88900</xdr:colOff>
      <xdr:row>108</xdr:row>
      <xdr:rowOff>1194</xdr:rowOff>
    </xdr:to>
    <xdr:cxnSp macro="">
      <xdr:nvCxnSpPr>
        <xdr:cNvPr id="458" name="直線コネクタ 457">
          <a:extLst>
            <a:ext uri="{FF2B5EF4-FFF2-40B4-BE49-F238E27FC236}">
              <a16:creationId xmlns:a16="http://schemas.microsoft.com/office/drawing/2014/main" id="{74041F14-BAB1-45F0-BB12-3E4AD86AE6B0}"/>
            </a:ext>
          </a:extLst>
        </xdr:cNvPr>
        <xdr:cNvCxnSpPr/>
      </xdr:nvCxnSpPr>
      <xdr:spPr>
        <a:xfrm>
          <a:off x="9547750" y="18750370"/>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76328</xdr:rowOff>
    </xdr:from>
    <xdr:ext cx="599010" cy="259045"/>
    <xdr:sp macro="" textlink="">
      <xdr:nvSpPr>
        <xdr:cNvPr id="459" name="【港湾・漁港】&#10;一人当たり有形固定資産（償却資産）額最大値テキスト">
          <a:extLst>
            <a:ext uri="{FF2B5EF4-FFF2-40B4-BE49-F238E27FC236}">
              <a16:creationId xmlns:a16="http://schemas.microsoft.com/office/drawing/2014/main" id="{66A117C3-28E3-4701-8A5B-40846F943019}"/>
            </a:ext>
          </a:extLst>
        </xdr:cNvPr>
        <xdr:cNvSpPr txBox="1"/>
      </xdr:nvSpPr>
      <xdr:spPr>
        <a:xfrm>
          <a:off x="9659178" y="17322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129651</xdr:rowOff>
    </xdr:from>
    <xdr:to>
      <xdr:col>55</xdr:col>
      <xdr:colOff>88900</xdr:colOff>
      <xdr:row>100</xdr:row>
      <xdr:rowOff>129651</xdr:rowOff>
    </xdr:to>
    <xdr:cxnSp macro="">
      <xdr:nvCxnSpPr>
        <xdr:cNvPr id="460" name="直線コネクタ 459">
          <a:extLst>
            <a:ext uri="{FF2B5EF4-FFF2-40B4-BE49-F238E27FC236}">
              <a16:creationId xmlns:a16="http://schemas.microsoft.com/office/drawing/2014/main" id="{6E107032-5EF1-4316-8A61-F6D4ECE3636C}"/>
            </a:ext>
          </a:extLst>
        </xdr:cNvPr>
        <xdr:cNvCxnSpPr/>
      </xdr:nvCxnSpPr>
      <xdr:spPr>
        <a:xfrm>
          <a:off x="9547750" y="17543008"/>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117057</xdr:rowOff>
    </xdr:from>
    <xdr:ext cx="599010" cy="259045"/>
    <xdr:sp macro="" textlink="">
      <xdr:nvSpPr>
        <xdr:cNvPr id="461" name="【港湾・漁港】&#10;一人当たり有形固定資産（償却資産）額平均値テキスト">
          <a:extLst>
            <a:ext uri="{FF2B5EF4-FFF2-40B4-BE49-F238E27FC236}">
              <a16:creationId xmlns:a16="http://schemas.microsoft.com/office/drawing/2014/main" id="{0A6EB36A-4411-4164-BFD1-AC6BDC0E7745}"/>
            </a:ext>
          </a:extLst>
        </xdr:cNvPr>
        <xdr:cNvSpPr txBox="1"/>
      </xdr:nvSpPr>
      <xdr:spPr>
        <a:xfrm>
          <a:off x="9659178" y="181983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138630</xdr:rowOff>
    </xdr:from>
    <xdr:to>
      <xdr:col>55</xdr:col>
      <xdr:colOff>50800</xdr:colOff>
      <xdr:row>105</xdr:row>
      <xdr:rowOff>68780</xdr:rowOff>
    </xdr:to>
    <xdr:sp macro="" textlink="">
      <xdr:nvSpPr>
        <xdr:cNvPr id="462" name="フローチャート: 判断 461">
          <a:extLst>
            <a:ext uri="{FF2B5EF4-FFF2-40B4-BE49-F238E27FC236}">
              <a16:creationId xmlns:a16="http://schemas.microsoft.com/office/drawing/2014/main" id="{C7D0699F-8F49-44CC-8D9F-C0703BFD46AC}"/>
            </a:ext>
          </a:extLst>
        </xdr:cNvPr>
        <xdr:cNvSpPr/>
      </xdr:nvSpPr>
      <xdr:spPr>
        <a:xfrm>
          <a:off x="9585850" y="18219896"/>
          <a:ext cx="86028"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147811</xdr:rowOff>
    </xdr:from>
    <xdr:to>
      <xdr:col>50</xdr:col>
      <xdr:colOff>165100</xdr:colOff>
      <xdr:row>105</xdr:row>
      <xdr:rowOff>77961</xdr:rowOff>
    </xdr:to>
    <xdr:sp macro="" textlink="">
      <xdr:nvSpPr>
        <xdr:cNvPr id="463" name="フローチャート: 判断 462">
          <a:extLst>
            <a:ext uri="{FF2B5EF4-FFF2-40B4-BE49-F238E27FC236}">
              <a16:creationId xmlns:a16="http://schemas.microsoft.com/office/drawing/2014/main" id="{480F24AA-E5CA-462E-82D9-2DAAAD5120A0}"/>
            </a:ext>
          </a:extLst>
        </xdr:cNvPr>
        <xdr:cNvSpPr/>
      </xdr:nvSpPr>
      <xdr:spPr>
        <a:xfrm>
          <a:off x="8809935" y="18229077"/>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121833</xdr:rowOff>
    </xdr:from>
    <xdr:to>
      <xdr:col>46</xdr:col>
      <xdr:colOff>38100</xdr:colOff>
      <xdr:row>105</xdr:row>
      <xdr:rowOff>51983</xdr:rowOff>
    </xdr:to>
    <xdr:sp macro="" textlink="">
      <xdr:nvSpPr>
        <xdr:cNvPr id="464" name="フローチャート: 判断 463">
          <a:extLst>
            <a:ext uri="{FF2B5EF4-FFF2-40B4-BE49-F238E27FC236}">
              <a16:creationId xmlns:a16="http://schemas.microsoft.com/office/drawing/2014/main" id="{5CCBDBC8-C88B-413D-AB34-2C34B9125EF5}"/>
            </a:ext>
          </a:extLst>
        </xdr:cNvPr>
        <xdr:cNvSpPr/>
      </xdr:nvSpPr>
      <xdr:spPr>
        <a:xfrm>
          <a:off x="7998791" y="18203099"/>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129493</xdr:rowOff>
    </xdr:from>
    <xdr:to>
      <xdr:col>41</xdr:col>
      <xdr:colOff>101600</xdr:colOff>
      <xdr:row>105</xdr:row>
      <xdr:rowOff>59643</xdr:rowOff>
    </xdr:to>
    <xdr:sp macro="" textlink="">
      <xdr:nvSpPr>
        <xdr:cNvPr id="465" name="フローチャート: 判断 464">
          <a:extLst>
            <a:ext uri="{FF2B5EF4-FFF2-40B4-BE49-F238E27FC236}">
              <a16:creationId xmlns:a16="http://schemas.microsoft.com/office/drawing/2014/main" id="{9DFD2C56-2FC1-4D6C-B1F6-A4A467CCF72D}"/>
            </a:ext>
          </a:extLst>
        </xdr:cNvPr>
        <xdr:cNvSpPr/>
      </xdr:nvSpPr>
      <xdr:spPr>
        <a:xfrm>
          <a:off x="7172077" y="18210759"/>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73454</xdr:rowOff>
    </xdr:from>
    <xdr:to>
      <xdr:col>36</xdr:col>
      <xdr:colOff>165100</xdr:colOff>
      <xdr:row>105</xdr:row>
      <xdr:rowOff>3604</xdr:rowOff>
    </xdr:to>
    <xdr:sp macro="" textlink="">
      <xdr:nvSpPr>
        <xdr:cNvPr id="466" name="フローチャート: 判断 465">
          <a:extLst>
            <a:ext uri="{FF2B5EF4-FFF2-40B4-BE49-F238E27FC236}">
              <a16:creationId xmlns:a16="http://schemas.microsoft.com/office/drawing/2014/main" id="{86F2ADA8-C3BC-40B7-AEF0-4FD36A312153}"/>
            </a:ext>
          </a:extLst>
        </xdr:cNvPr>
        <xdr:cNvSpPr/>
      </xdr:nvSpPr>
      <xdr:spPr>
        <a:xfrm>
          <a:off x="6360933" y="18154720"/>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4296B048-984F-47EB-9C04-2D6C151EA181}"/>
            </a:ext>
          </a:extLst>
        </xdr:cNvPr>
        <xdr:cNvSpPr txBox="1"/>
      </xdr:nvSpPr>
      <xdr:spPr>
        <a:xfrm>
          <a:off x="944615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78D85B7B-0752-458F-9EF8-74C37DB02063}"/>
            </a:ext>
          </a:extLst>
        </xdr:cNvPr>
        <xdr:cNvSpPr txBox="1"/>
      </xdr:nvSpPr>
      <xdr:spPr>
        <a:xfrm>
          <a:off x="868580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4077C64-9B85-44DC-BD9F-C8BA30B14CFA}"/>
            </a:ext>
          </a:extLst>
        </xdr:cNvPr>
        <xdr:cNvSpPr txBox="1"/>
      </xdr:nvSpPr>
      <xdr:spPr>
        <a:xfrm>
          <a:off x="7874663"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36DC41DE-485B-4580-B853-7D5E532B9D94}"/>
            </a:ext>
          </a:extLst>
        </xdr:cNvPr>
        <xdr:cNvSpPr txBox="1"/>
      </xdr:nvSpPr>
      <xdr:spPr>
        <a:xfrm>
          <a:off x="704794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D696C8C6-1219-4ACF-A075-8A7659E483AB}"/>
            </a:ext>
          </a:extLst>
        </xdr:cNvPr>
        <xdr:cNvSpPr txBox="1"/>
      </xdr:nvSpPr>
      <xdr:spPr>
        <a:xfrm>
          <a:off x="623680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78851</xdr:rowOff>
    </xdr:from>
    <xdr:to>
      <xdr:col>55</xdr:col>
      <xdr:colOff>50800</xdr:colOff>
      <xdr:row>101</xdr:row>
      <xdr:rowOff>9001</xdr:rowOff>
    </xdr:to>
    <xdr:sp macro="" textlink="">
      <xdr:nvSpPr>
        <xdr:cNvPr id="472" name="楕円 471">
          <a:extLst>
            <a:ext uri="{FF2B5EF4-FFF2-40B4-BE49-F238E27FC236}">
              <a16:creationId xmlns:a16="http://schemas.microsoft.com/office/drawing/2014/main" id="{C9D3A9CF-D0BB-4B2C-A238-DA6EA1C177E1}"/>
            </a:ext>
          </a:extLst>
        </xdr:cNvPr>
        <xdr:cNvSpPr/>
      </xdr:nvSpPr>
      <xdr:spPr>
        <a:xfrm>
          <a:off x="9585850" y="17492208"/>
          <a:ext cx="86028"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31878</xdr:rowOff>
    </xdr:from>
    <xdr:ext cx="599010" cy="259045"/>
    <xdr:sp macro="" textlink="">
      <xdr:nvSpPr>
        <xdr:cNvPr id="473" name="【港湾・漁港】&#10;一人当たり有形固定資産（償却資産）額該当値テキスト">
          <a:extLst>
            <a:ext uri="{FF2B5EF4-FFF2-40B4-BE49-F238E27FC236}">
              <a16:creationId xmlns:a16="http://schemas.microsoft.com/office/drawing/2014/main" id="{F05F1192-6659-4FEC-8E9D-1354B17F192C}"/>
            </a:ext>
          </a:extLst>
        </xdr:cNvPr>
        <xdr:cNvSpPr txBox="1"/>
      </xdr:nvSpPr>
      <xdr:spPr>
        <a:xfrm>
          <a:off x="9659178" y="17445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100577</xdr:rowOff>
    </xdr:from>
    <xdr:to>
      <xdr:col>50</xdr:col>
      <xdr:colOff>165100</xdr:colOff>
      <xdr:row>101</xdr:row>
      <xdr:rowOff>30727</xdr:rowOff>
    </xdr:to>
    <xdr:sp macro="" textlink="">
      <xdr:nvSpPr>
        <xdr:cNvPr id="474" name="楕円 473">
          <a:extLst>
            <a:ext uri="{FF2B5EF4-FFF2-40B4-BE49-F238E27FC236}">
              <a16:creationId xmlns:a16="http://schemas.microsoft.com/office/drawing/2014/main" id="{1B11AB62-CABA-402D-AE34-30BB6F7AA37B}"/>
            </a:ext>
          </a:extLst>
        </xdr:cNvPr>
        <xdr:cNvSpPr/>
      </xdr:nvSpPr>
      <xdr:spPr>
        <a:xfrm>
          <a:off x="8809935" y="17513934"/>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129651</xdr:rowOff>
    </xdr:from>
    <xdr:to>
      <xdr:col>55</xdr:col>
      <xdr:colOff>0</xdr:colOff>
      <xdr:row>100</xdr:row>
      <xdr:rowOff>151377</xdr:rowOff>
    </xdr:to>
    <xdr:cxnSp macro="">
      <xdr:nvCxnSpPr>
        <xdr:cNvPr id="475" name="直線コネクタ 474">
          <a:extLst>
            <a:ext uri="{FF2B5EF4-FFF2-40B4-BE49-F238E27FC236}">
              <a16:creationId xmlns:a16="http://schemas.microsoft.com/office/drawing/2014/main" id="{C20B7652-0CEE-4CE2-B63E-F03E04B227D2}"/>
            </a:ext>
          </a:extLst>
        </xdr:cNvPr>
        <xdr:cNvCxnSpPr/>
      </xdr:nvCxnSpPr>
      <xdr:spPr>
        <a:xfrm flipV="1">
          <a:off x="8860735" y="17543008"/>
          <a:ext cx="760343" cy="21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128987</xdr:rowOff>
    </xdr:from>
    <xdr:to>
      <xdr:col>46</xdr:col>
      <xdr:colOff>38100</xdr:colOff>
      <xdr:row>101</xdr:row>
      <xdr:rowOff>59137</xdr:rowOff>
    </xdr:to>
    <xdr:sp macro="" textlink="">
      <xdr:nvSpPr>
        <xdr:cNvPr id="476" name="楕円 475">
          <a:extLst>
            <a:ext uri="{FF2B5EF4-FFF2-40B4-BE49-F238E27FC236}">
              <a16:creationId xmlns:a16="http://schemas.microsoft.com/office/drawing/2014/main" id="{0F84921C-3B72-4075-83A9-5EBA23414660}"/>
            </a:ext>
          </a:extLst>
        </xdr:cNvPr>
        <xdr:cNvSpPr/>
      </xdr:nvSpPr>
      <xdr:spPr>
        <a:xfrm>
          <a:off x="7998791" y="17542344"/>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151377</xdr:rowOff>
    </xdr:from>
    <xdr:to>
      <xdr:col>50</xdr:col>
      <xdr:colOff>114300</xdr:colOff>
      <xdr:row>101</xdr:row>
      <xdr:rowOff>8337</xdr:rowOff>
    </xdr:to>
    <xdr:cxnSp macro="">
      <xdr:nvCxnSpPr>
        <xdr:cNvPr id="477" name="直線コネクタ 476">
          <a:extLst>
            <a:ext uri="{FF2B5EF4-FFF2-40B4-BE49-F238E27FC236}">
              <a16:creationId xmlns:a16="http://schemas.microsoft.com/office/drawing/2014/main" id="{950477B8-EB29-461C-9C34-575F99699E14}"/>
            </a:ext>
          </a:extLst>
        </xdr:cNvPr>
        <xdr:cNvCxnSpPr/>
      </xdr:nvCxnSpPr>
      <xdr:spPr>
        <a:xfrm flipV="1">
          <a:off x="8049591" y="17564734"/>
          <a:ext cx="811144" cy="23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100</xdr:row>
      <xdr:rowOff>154667</xdr:rowOff>
    </xdr:from>
    <xdr:to>
      <xdr:col>41</xdr:col>
      <xdr:colOff>101600</xdr:colOff>
      <xdr:row>101</xdr:row>
      <xdr:rowOff>84817</xdr:rowOff>
    </xdr:to>
    <xdr:sp macro="" textlink="">
      <xdr:nvSpPr>
        <xdr:cNvPr id="478" name="楕円 477">
          <a:extLst>
            <a:ext uri="{FF2B5EF4-FFF2-40B4-BE49-F238E27FC236}">
              <a16:creationId xmlns:a16="http://schemas.microsoft.com/office/drawing/2014/main" id="{E95F4FC5-6143-48F4-B7FA-403B0E2CDF91}"/>
            </a:ext>
          </a:extLst>
        </xdr:cNvPr>
        <xdr:cNvSpPr/>
      </xdr:nvSpPr>
      <xdr:spPr>
        <a:xfrm>
          <a:off x="7172077" y="17568024"/>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8337</xdr:rowOff>
    </xdr:from>
    <xdr:to>
      <xdr:col>45</xdr:col>
      <xdr:colOff>177800</xdr:colOff>
      <xdr:row>101</xdr:row>
      <xdr:rowOff>34017</xdr:rowOff>
    </xdr:to>
    <xdr:cxnSp macro="">
      <xdr:nvCxnSpPr>
        <xdr:cNvPr id="479" name="直線コネクタ 478">
          <a:extLst>
            <a:ext uri="{FF2B5EF4-FFF2-40B4-BE49-F238E27FC236}">
              <a16:creationId xmlns:a16="http://schemas.microsoft.com/office/drawing/2014/main" id="{3B6E2324-746E-4C40-AD0E-63E7CEB94D75}"/>
            </a:ext>
          </a:extLst>
        </xdr:cNvPr>
        <xdr:cNvCxnSpPr/>
      </xdr:nvCxnSpPr>
      <xdr:spPr>
        <a:xfrm flipV="1">
          <a:off x="7222877" y="17588671"/>
          <a:ext cx="826714" cy="25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34534</xdr:rowOff>
    </xdr:from>
    <xdr:to>
      <xdr:col>36</xdr:col>
      <xdr:colOff>165100</xdr:colOff>
      <xdr:row>101</xdr:row>
      <xdr:rowOff>136134</xdr:rowOff>
    </xdr:to>
    <xdr:sp macro="" textlink="">
      <xdr:nvSpPr>
        <xdr:cNvPr id="480" name="楕円 479">
          <a:extLst>
            <a:ext uri="{FF2B5EF4-FFF2-40B4-BE49-F238E27FC236}">
              <a16:creationId xmlns:a16="http://schemas.microsoft.com/office/drawing/2014/main" id="{7A489052-6525-4893-ABC3-A807D878F7D1}"/>
            </a:ext>
          </a:extLst>
        </xdr:cNvPr>
        <xdr:cNvSpPr/>
      </xdr:nvSpPr>
      <xdr:spPr>
        <a:xfrm>
          <a:off x="6360933" y="17614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34017</xdr:rowOff>
    </xdr:from>
    <xdr:to>
      <xdr:col>41</xdr:col>
      <xdr:colOff>50800</xdr:colOff>
      <xdr:row>101</xdr:row>
      <xdr:rowOff>85334</xdr:rowOff>
    </xdr:to>
    <xdr:cxnSp macro="">
      <xdr:nvCxnSpPr>
        <xdr:cNvPr id="481" name="直線コネクタ 480">
          <a:extLst>
            <a:ext uri="{FF2B5EF4-FFF2-40B4-BE49-F238E27FC236}">
              <a16:creationId xmlns:a16="http://schemas.microsoft.com/office/drawing/2014/main" id="{BA563CFA-BB3D-4C67-92C1-77A49D93EEF2}"/>
            </a:ext>
          </a:extLst>
        </xdr:cNvPr>
        <xdr:cNvCxnSpPr/>
      </xdr:nvCxnSpPr>
      <xdr:spPr>
        <a:xfrm flipV="1">
          <a:off x="6411733" y="17614351"/>
          <a:ext cx="811144" cy="51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69088</xdr:rowOff>
    </xdr:from>
    <xdr:ext cx="599010" cy="259045"/>
    <xdr:sp macro="" textlink="">
      <xdr:nvSpPr>
        <xdr:cNvPr id="482" name="n_1aveValue【港湾・漁港】&#10;一人当たり有形固定資産（償却資産）額">
          <a:extLst>
            <a:ext uri="{FF2B5EF4-FFF2-40B4-BE49-F238E27FC236}">
              <a16:creationId xmlns:a16="http://schemas.microsoft.com/office/drawing/2014/main" id="{A1A8EF3C-27C4-4F01-81D4-7476BF24E06B}"/>
            </a:ext>
          </a:extLst>
        </xdr:cNvPr>
        <xdr:cNvSpPr txBox="1"/>
      </xdr:nvSpPr>
      <xdr:spPr>
        <a:xfrm>
          <a:off x="8571721" y="18317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43110</xdr:rowOff>
    </xdr:from>
    <xdr:ext cx="599010" cy="259045"/>
    <xdr:sp macro="" textlink="">
      <xdr:nvSpPr>
        <xdr:cNvPr id="483" name="n_2aveValue【港湾・漁港】&#10;一人当たり有形固定資産（償却資産）額">
          <a:extLst>
            <a:ext uri="{FF2B5EF4-FFF2-40B4-BE49-F238E27FC236}">
              <a16:creationId xmlns:a16="http://schemas.microsoft.com/office/drawing/2014/main" id="{2555A3D2-BF5E-464F-862F-2FA7F28B8CF4}"/>
            </a:ext>
          </a:extLst>
        </xdr:cNvPr>
        <xdr:cNvSpPr txBox="1"/>
      </xdr:nvSpPr>
      <xdr:spPr>
        <a:xfrm>
          <a:off x="7765658" y="18291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50770</xdr:rowOff>
    </xdr:from>
    <xdr:ext cx="599010" cy="259045"/>
    <xdr:sp macro="" textlink="">
      <xdr:nvSpPr>
        <xdr:cNvPr id="484" name="n_3aveValue【港湾・漁港】&#10;一人当たり有形固定資産（償却資産）額">
          <a:extLst>
            <a:ext uri="{FF2B5EF4-FFF2-40B4-BE49-F238E27FC236}">
              <a16:creationId xmlns:a16="http://schemas.microsoft.com/office/drawing/2014/main" id="{DC8B6399-7027-485C-A6BD-8C0700556739}"/>
            </a:ext>
          </a:extLst>
        </xdr:cNvPr>
        <xdr:cNvSpPr txBox="1"/>
      </xdr:nvSpPr>
      <xdr:spPr>
        <a:xfrm>
          <a:off x="6954514" y="18299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166181</xdr:rowOff>
    </xdr:from>
    <xdr:ext cx="599010" cy="259045"/>
    <xdr:sp macro="" textlink="">
      <xdr:nvSpPr>
        <xdr:cNvPr id="485" name="n_4aveValue【港湾・漁港】&#10;一人当たり有形固定資産（償却資産）額">
          <a:extLst>
            <a:ext uri="{FF2B5EF4-FFF2-40B4-BE49-F238E27FC236}">
              <a16:creationId xmlns:a16="http://schemas.microsoft.com/office/drawing/2014/main" id="{EA0A3AF2-5C1C-4DA2-B02A-4821EF8DAF74}"/>
            </a:ext>
          </a:extLst>
        </xdr:cNvPr>
        <xdr:cNvSpPr txBox="1"/>
      </xdr:nvSpPr>
      <xdr:spPr>
        <a:xfrm>
          <a:off x="6127799" y="1824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99</xdr:row>
      <xdr:rowOff>47254</xdr:rowOff>
    </xdr:from>
    <xdr:ext cx="599010" cy="259045"/>
    <xdr:sp macro="" textlink="">
      <xdr:nvSpPr>
        <xdr:cNvPr id="486" name="n_1mainValue【港湾・漁港】&#10;一人当たり有形固定資産（償却資産）額">
          <a:extLst>
            <a:ext uri="{FF2B5EF4-FFF2-40B4-BE49-F238E27FC236}">
              <a16:creationId xmlns:a16="http://schemas.microsoft.com/office/drawing/2014/main" id="{82E2324B-28E1-464D-A541-8438EDA13CE4}"/>
            </a:ext>
          </a:extLst>
        </xdr:cNvPr>
        <xdr:cNvSpPr txBox="1"/>
      </xdr:nvSpPr>
      <xdr:spPr>
        <a:xfrm>
          <a:off x="8571721" y="17293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99</xdr:row>
      <xdr:rowOff>75664</xdr:rowOff>
    </xdr:from>
    <xdr:ext cx="599010" cy="259045"/>
    <xdr:sp macro="" textlink="">
      <xdr:nvSpPr>
        <xdr:cNvPr id="487" name="n_2mainValue【港湾・漁港】&#10;一人当たり有形固定資産（償却資産）額">
          <a:extLst>
            <a:ext uri="{FF2B5EF4-FFF2-40B4-BE49-F238E27FC236}">
              <a16:creationId xmlns:a16="http://schemas.microsoft.com/office/drawing/2014/main" id="{E676E448-95F1-4DB2-83C6-37F4E0D5D916}"/>
            </a:ext>
          </a:extLst>
        </xdr:cNvPr>
        <xdr:cNvSpPr txBox="1"/>
      </xdr:nvSpPr>
      <xdr:spPr>
        <a:xfrm>
          <a:off x="7765658" y="17322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99</xdr:row>
      <xdr:rowOff>101344</xdr:rowOff>
    </xdr:from>
    <xdr:ext cx="599010" cy="259045"/>
    <xdr:sp macro="" textlink="">
      <xdr:nvSpPr>
        <xdr:cNvPr id="488" name="n_3mainValue【港湾・漁港】&#10;一人当たり有形固定資産（償却資産）額">
          <a:extLst>
            <a:ext uri="{FF2B5EF4-FFF2-40B4-BE49-F238E27FC236}">
              <a16:creationId xmlns:a16="http://schemas.microsoft.com/office/drawing/2014/main" id="{692F5623-9C21-4BB5-A809-F22908B2F8A7}"/>
            </a:ext>
          </a:extLst>
        </xdr:cNvPr>
        <xdr:cNvSpPr txBox="1"/>
      </xdr:nvSpPr>
      <xdr:spPr>
        <a:xfrm>
          <a:off x="6954514" y="17347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99</xdr:row>
      <xdr:rowOff>152661</xdr:rowOff>
    </xdr:from>
    <xdr:ext cx="599010" cy="259045"/>
    <xdr:sp macro="" textlink="">
      <xdr:nvSpPr>
        <xdr:cNvPr id="489" name="n_4mainValue【港湾・漁港】&#10;一人当たり有形固定資産（償却資産）額">
          <a:extLst>
            <a:ext uri="{FF2B5EF4-FFF2-40B4-BE49-F238E27FC236}">
              <a16:creationId xmlns:a16="http://schemas.microsoft.com/office/drawing/2014/main" id="{4D14EE6B-A7D8-46F0-BA87-D2E40B7BBE39}"/>
            </a:ext>
          </a:extLst>
        </xdr:cNvPr>
        <xdr:cNvSpPr txBox="1"/>
      </xdr:nvSpPr>
      <xdr:spPr>
        <a:xfrm>
          <a:off x="6127799" y="17399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D1A252E2-0186-4E4E-8913-FBABF53F3D19}"/>
            </a:ext>
          </a:extLst>
        </xdr:cNvPr>
        <xdr:cNvSpPr/>
      </xdr:nvSpPr>
      <xdr:spPr>
        <a:xfrm>
          <a:off x="11433865" y="4266537"/>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F93DF617-1957-4D72-837B-7951333327E0}"/>
            </a:ext>
          </a:extLst>
        </xdr:cNvPr>
        <xdr:cNvSpPr/>
      </xdr:nvSpPr>
      <xdr:spPr>
        <a:xfrm>
          <a:off x="11545294"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31CD3FAB-4413-482D-A04E-19741D1BF02B}"/>
            </a:ext>
          </a:extLst>
        </xdr:cNvPr>
        <xdr:cNvSpPr/>
      </xdr:nvSpPr>
      <xdr:spPr>
        <a:xfrm>
          <a:off x="11545294"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685E57B2-AC0A-44C5-93DC-2FE76036FBAD}"/>
            </a:ext>
          </a:extLst>
        </xdr:cNvPr>
        <xdr:cNvSpPr/>
      </xdr:nvSpPr>
      <xdr:spPr>
        <a:xfrm>
          <a:off x="1248343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DD30C965-58EF-49DF-9BBB-3DD49B997E18}"/>
            </a:ext>
          </a:extLst>
        </xdr:cNvPr>
        <xdr:cNvSpPr/>
      </xdr:nvSpPr>
      <xdr:spPr>
        <a:xfrm>
          <a:off x="1248343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15110D0F-5D69-48F5-AB61-0B0A576A8E59}"/>
            </a:ext>
          </a:extLst>
        </xdr:cNvPr>
        <xdr:cNvSpPr/>
      </xdr:nvSpPr>
      <xdr:spPr>
        <a:xfrm>
          <a:off x="13533010"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D322E90A-4064-4165-929B-CC3062570072}"/>
            </a:ext>
          </a:extLst>
        </xdr:cNvPr>
        <xdr:cNvSpPr/>
      </xdr:nvSpPr>
      <xdr:spPr>
        <a:xfrm>
          <a:off x="13533010"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A693D046-1FEE-47DC-BCCC-D0A25223FB74}"/>
            </a:ext>
          </a:extLst>
        </xdr:cNvPr>
        <xdr:cNvSpPr/>
      </xdr:nvSpPr>
      <xdr:spPr>
        <a:xfrm>
          <a:off x="11433865" y="5433888"/>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05B7ADA2-EDF0-4EC2-A862-3718100B8D88}"/>
            </a:ext>
          </a:extLst>
        </xdr:cNvPr>
        <xdr:cNvSpPr txBox="1"/>
      </xdr:nvSpPr>
      <xdr:spPr>
        <a:xfrm>
          <a:off x="11395765"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1B52B8F8-846B-4D12-B850-A1EF61D60329}"/>
            </a:ext>
          </a:extLst>
        </xdr:cNvPr>
        <xdr:cNvCxnSpPr/>
      </xdr:nvCxnSpPr>
      <xdr:spPr>
        <a:xfrm>
          <a:off x="11433865" y="776511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6C667857-E49D-4957-8DA1-6407F7314806}"/>
            </a:ext>
          </a:extLst>
        </xdr:cNvPr>
        <xdr:cNvSpPr txBox="1"/>
      </xdr:nvSpPr>
      <xdr:spPr>
        <a:xfrm>
          <a:off x="1101340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1" name="直線コネクタ 500">
          <a:extLst>
            <a:ext uri="{FF2B5EF4-FFF2-40B4-BE49-F238E27FC236}">
              <a16:creationId xmlns:a16="http://schemas.microsoft.com/office/drawing/2014/main" id="{E9B473E4-134F-490F-88F1-A7D5F55E89A4}"/>
            </a:ext>
          </a:extLst>
        </xdr:cNvPr>
        <xdr:cNvCxnSpPr/>
      </xdr:nvCxnSpPr>
      <xdr:spPr>
        <a:xfrm>
          <a:off x="11433865" y="737715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2" name="テキスト ボックス 501">
          <a:extLst>
            <a:ext uri="{FF2B5EF4-FFF2-40B4-BE49-F238E27FC236}">
              <a16:creationId xmlns:a16="http://schemas.microsoft.com/office/drawing/2014/main" id="{2C7DA3D9-3FE0-490B-88D8-DA4230CC78E3}"/>
            </a:ext>
          </a:extLst>
        </xdr:cNvPr>
        <xdr:cNvSpPr txBox="1"/>
      </xdr:nvSpPr>
      <xdr:spPr>
        <a:xfrm>
          <a:off x="11013400"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3" name="直線コネクタ 502">
          <a:extLst>
            <a:ext uri="{FF2B5EF4-FFF2-40B4-BE49-F238E27FC236}">
              <a16:creationId xmlns:a16="http://schemas.microsoft.com/office/drawing/2014/main" id="{9DEE8BFC-E215-459A-9A50-0D229A8B7EF2}"/>
            </a:ext>
          </a:extLst>
        </xdr:cNvPr>
        <xdr:cNvCxnSpPr/>
      </xdr:nvCxnSpPr>
      <xdr:spPr>
        <a:xfrm>
          <a:off x="11433865" y="698919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4" name="テキスト ボックス 503">
          <a:extLst>
            <a:ext uri="{FF2B5EF4-FFF2-40B4-BE49-F238E27FC236}">
              <a16:creationId xmlns:a16="http://schemas.microsoft.com/office/drawing/2014/main" id="{20B6874F-0927-4569-AA13-30DA2FB64005}"/>
            </a:ext>
          </a:extLst>
        </xdr:cNvPr>
        <xdr:cNvSpPr txBox="1"/>
      </xdr:nvSpPr>
      <xdr:spPr>
        <a:xfrm>
          <a:off x="11061949" y="6843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5" name="直線コネクタ 504">
          <a:extLst>
            <a:ext uri="{FF2B5EF4-FFF2-40B4-BE49-F238E27FC236}">
              <a16:creationId xmlns:a16="http://schemas.microsoft.com/office/drawing/2014/main" id="{519DD68D-5A41-430C-BCCC-3F1DEBE98F38}"/>
            </a:ext>
          </a:extLst>
        </xdr:cNvPr>
        <xdr:cNvCxnSpPr/>
      </xdr:nvCxnSpPr>
      <xdr:spPr>
        <a:xfrm>
          <a:off x="11433865" y="659776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6" name="テキスト ボックス 505">
          <a:extLst>
            <a:ext uri="{FF2B5EF4-FFF2-40B4-BE49-F238E27FC236}">
              <a16:creationId xmlns:a16="http://schemas.microsoft.com/office/drawing/2014/main" id="{D69316A1-B694-4685-A71B-AC6DACDCE047}"/>
            </a:ext>
          </a:extLst>
        </xdr:cNvPr>
        <xdr:cNvSpPr txBox="1"/>
      </xdr:nvSpPr>
      <xdr:spPr>
        <a:xfrm>
          <a:off x="11061949" y="64520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7" name="直線コネクタ 506">
          <a:extLst>
            <a:ext uri="{FF2B5EF4-FFF2-40B4-BE49-F238E27FC236}">
              <a16:creationId xmlns:a16="http://schemas.microsoft.com/office/drawing/2014/main" id="{871FEC22-CB25-48B7-A5DA-75BE83641BED}"/>
            </a:ext>
          </a:extLst>
        </xdr:cNvPr>
        <xdr:cNvCxnSpPr/>
      </xdr:nvCxnSpPr>
      <xdr:spPr>
        <a:xfrm>
          <a:off x="11433865" y="620980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8" name="テキスト ボックス 507">
          <a:extLst>
            <a:ext uri="{FF2B5EF4-FFF2-40B4-BE49-F238E27FC236}">
              <a16:creationId xmlns:a16="http://schemas.microsoft.com/office/drawing/2014/main" id="{A80C6675-13C7-4428-9780-24E00128C270}"/>
            </a:ext>
          </a:extLst>
        </xdr:cNvPr>
        <xdr:cNvSpPr txBox="1"/>
      </xdr:nvSpPr>
      <xdr:spPr>
        <a:xfrm>
          <a:off x="11061949" y="60641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9" name="直線コネクタ 508">
          <a:extLst>
            <a:ext uri="{FF2B5EF4-FFF2-40B4-BE49-F238E27FC236}">
              <a16:creationId xmlns:a16="http://schemas.microsoft.com/office/drawing/2014/main" id="{0BCF386F-B563-454F-86F1-DBA44D4B8AB0}"/>
            </a:ext>
          </a:extLst>
        </xdr:cNvPr>
        <xdr:cNvCxnSpPr/>
      </xdr:nvCxnSpPr>
      <xdr:spPr>
        <a:xfrm>
          <a:off x="11433865" y="582184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0" name="テキスト ボックス 509">
          <a:extLst>
            <a:ext uri="{FF2B5EF4-FFF2-40B4-BE49-F238E27FC236}">
              <a16:creationId xmlns:a16="http://schemas.microsoft.com/office/drawing/2014/main" id="{07A70924-FC2A-4A28-BAFE-155160D166A0}"/>
            </a:ext>
          </a:extLst>
        </xdr:cNvPr>
        <xdr:cNvSpPr txBox="1"/>
      </xdr:nvSpPr>
      <xdr:spPr>
        <a:xfrm>
          <a:off x="11061949" y="56761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1" name="直線コネクタ 510">
          <a:extLst>
            <a:ext uri="{FF2B5EF4-FFF2-40B4-BE49-F238E27FC236}">
              <a16:creationId xmlns:a16="http://schemas.microsoft.com/office/drawing/2014/main" id="{AAA38544-B272-416B-9F17-51D60B7AA6B8}"/>
            </a:ext>
          </a:extLst>
        </xdr:cNvPr>
        <xdr:cNvCxnSpPr/>
      </xdr:nvCxnSpPr>
      <xdr:spPr>
        <a:xfrm>
          <a:off x="11433865" y="543388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2" name="テキスト ボックス 511">
          <a:extLst>
            <a:ext uri="{FF2B5EF4-FFF2-40B4-BE49-F238E27FC236}">
              <a16:creationId xmlns:a16="http://schemas.microsoft.com/office/drawing/2014/main" id="{91C4D9C5-F970-45BC-A200-E3903496C1E9}"/>
            </a:ext>
          </a:extLst>
        </xdr:cNvPr>
        <xdr:cNvSpPr txBox="1"/>
      </xdr:nvSpPr>
      <xdr:spPr>
        <a:xfrm>
          <a:off x="11126069" y="52881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3" name="【認定こども園・幼稚園・保育所】&#10;有形固定資産減価償却率グラフ枠">
          <a:extLst>
            <a:ext uri="{FF2B5EF4-FFF2-40B4-BE49-F238E27FC236}">
              <a16:creationId xmlns:a16="http://schemas.microsoft.com/office/drawing/2014/main" id="{27F33EAB-EF2F-48E1-9507-8BC670E0209C}"/>
            </a:ext>
          </a:extLst>
        </xdr:cNvPr>
        <xdr:cNvSpPr/>
      </xdr:nvSpPr>
      <xdr:spPr>
        <a:xfrm>
          <a:off x="11433865" y="5433888"/>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114300</xdr:rowOff>
    </xdr:from>
    <xdr:to>
      <xdr:col>85</xdr:col>
      <xdr:colOff>126364</xdr:colOff>
      <xdr:row>41</xdr:row>
      <xdr:rowOff>139065</xdr:rowOff>
    </xdr:to>
    <xdr:cxnSp macro="">
      <xdr:nvCxnSpPr>
        <xdr:cNvPr id="514" name="直線コネクタ 513">
          <a:extLst>
            <a:ext uri="{FF2B5EF4-FFF2-40B4-BE49-F238E27FC236}">
              <a16:creationId xmlns:a16="http://schemas.microsoft.com/office/drawing/2014/main" id="{A8D23CF8-5267-4104-99F4-BCEE69E1DADE}"/>
            </a:ext>
          </a:extLst>
        </xdr:cNvPr>
        <xdr:cNvCxnSpPr/>
      </xdr:nvCxnSpPr>
      <xdr:spPr>
        <a:xfrm flipV="1">
          <a:off x="14995303" y="5878996"/>
          <a:ext cx="0" cy="1424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515" name="【認定こども園・幼稚園・保育所】&#10;有形固定資産減価償却率最小値テキスト">
          <a:extLst>
            <a:ext uri="{FF2B5EF4-FFF2-40B4-BE49-F238E27FC236}">
              <a16:creationId xmlns:a16="http://schemas.microsoft.com/office/drawing/2014/main" id="{6DC2A50E-444B-41B7-864B-B5C880489018}"/>
            </a:ext>
          </a:extLst>
        </xdr:cNvPr>
        <xdr:cNvSpPr txBox="1"/>
      </xdr:nvSpPr>
      <xdr:spPr>
        <a:xfrm>
          <a:off x="15034039" y="730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516" name="直線コネクタ 515">
          <a:extLst>
            <a:ext uri="{FF2B5EF4-FFF2-40B4-BE49-F238E27FC236}">
              <a16:creationId xmlns:a16="http://schemas.microsoft.com/office/drawing/2014/main" id="{BE253135-1B70-4906-B793-361AC29BE1D9}"/>
            </a:ext>
          </a:extLst>
        </xdr:cNvPr>
        <xdr:cNvCxnSpPr/>
      </xdr:nvCxnSpPr>
      <xdr:spPr>
        <a:xfrm>
          <a:off x="14907039" y="7303190"/>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60977</xdr:rowOff>
    </xdr:from>
    <xdr:ext cx="405111" cy="259045"/>
    <xdr:sp macro="" textlink="">
      <xdr:nvSpPr>
        <xdr:cNvPr id="517" name="【認定こども園・幼稚園・保育所】&#10;有形固定資産減価償却率最大値テキスト">
          <a:extLst>
            <a:ext uri="{FF2B5EF4-FFF2-40B4-BE49-F238E27FC236}">
              <a16:creationId xmlns:a16="http://schemas.microsoft.com/office/drawing/2014/main" id="{F1CF9BDE-D752-44B3-9604-3453D84DFE1C}"/>
            </a:ext>
          </a:extLst>
        </xdr:cNvPr>
        <xdr:cNvSpPr txBox="1"/>
      </xdr:nvSpPr>
      <xdr:spPr>
        <a:xfrm>
          <a:off x="15034039" y="5650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114300</xdr:rowOff>
    </xdr:from>
    <xdr:to>
      <xdr:col>86</xdr:col>
      <xdr:colOff>25400</xdr:colOff>
      <xdr:row>33</xdr:row>
      <xdr:rowOff>114300</xdr:rowOff>
    </xdr:to>
    <xdr:cxnSp macro="">
      <xdr:nvCxnSpPr>
        <xdr:cNvPr id="518" name="直線コネクタ 517">
          <a:extLst>
            <a:ext uri="{FF2B5EF4-FFF2-40B4-BE49-F238E27FC236}">
              <a16:creationId xmlns:a16="http://schemas.microsoft.com/office/drawing/2014/main" id="{0836B244-8E62-4FA6-B339-65D1403F06D2}"/>
            </a:ext>
          </a:extLst>
        </xdr:cNvPr>
        <xdr:cNvCxnSpPr/>
      </xdr:nvCxnSpPr>
      <xdr:spPr>
        <a:xfrm>
          <a:off x="14907039" y="587899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519" name="【認定こども園・幼稚園・保育所】&#10;有形固定資産減価償却率平均値テキスト">
          <a:extLst>
            <a:ext uri="{FF2B5EF4-FFF2-40B4-BE49-F238E27FC236}">
              <a16:creationId xmlns:a16="http://schemas.microsoft.com/office/drawing/2014/main" id="{085ECBD4-0960-4CBD-B681-5F290944C82A}"/>
            </a:ext>
          </a:extLst>
        </xdr:cNvPr>
        <xdr:cNvSpPr txBox="1"/>
      </xdr:nvSpPr>
      <xdr:spPr>
        <a:xfrm>
          <a:off x="15034039" y="65520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520" name="フローチャート: 判断 519">
          <a:extLst>
            <a:ext uri="{FF2B5EF4-FFF2-40B4-BE49-F238E27FC236}">
              <a16:creationId xmlns:a16="http://schemas.microsoft.com/office/drawing/2014/main" id="{A776DA6A-4FE9-4729-B1D9-909E1BE64D3A}"/>
            </a:ext>
          </a:extLst>
        </xdr:cNvPr>
        <xdr:cNvSpPr/>
      </xdr:nvSpPr>
      <xdr:spPr>
        <a:xfrm>
          <a:off x="14945139" y="657363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113030</xdr:rowOff>
    </xdr:from>
    <xdr:to>
      <xdr:col>81</xdr:col>
      <xdr:colOff>101600</xdr:colOff>
      <xdr:row>38</xdr:row>
      <xdr:rowOff>43180</xdr:rowOff>
    </xdr:to>
    <xdr:sp macro="" textlink="">
      <xdr:nvSpPr>
        <xdr:cNvPr id="521" name="フローチャート: 判断 520">
          <a:extLst>
            <a:ext uri="{FF2B5EF4-FFF2-40B4-BE49-F238E27FC236}">
              <a16:creationId xmlns:a16="http://schemas.microsoft.com/office/drawing/2014/main" id="{A91843CA-0131-4FE0-9CA6-130BE0205DBF}"/>
            </a:ext>
          </a:extLst>
        </xdr:cNvPr>
        <xdr:cNvSpPr/>
      </xdr:nvSpPr>
      <xdr:spPr>
        <a:xfrm>
          <a:off x="14169224" y="657744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67310</xdr:rowOff>
    </xdr:from>
    <xdr:to>
      <xdr:col>76</xdr:col>
      <xdr:colOff>165100</xdr:colOff>
      <xdr:row>37</xdr:row>
      <xdr:rowOff>168910</xdr:rowOff>
    </xdr:to>
    <xdr:sp macro="" textlink="">
      <xdr:nvSpPr>
        <xdr:cNvPr id="522" name="フローチャート: 判断 521">
          <a:extLst>
            <a:ext uri="{FF2B5EF4-FFF2-40B4-BE49-F238E27FC236}">
              <a16:creationId xmlns:a16="http://schemas.microsoft.com/office/drawing/2014/main" id="{0A44ABBF-AA35-4E84-B64A-62F945CA6227}"/>
            </a:ext>
          </a:extLst>
        </xdr:cNvPr>
        <xdr:cNvSpPr/>
      </xdr:nvSpPr>
      <xdr:spPr>
        <a:xfrm>
          <a:off x="13358081" y="653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40640</xdr:rowOff>
    </xdr:from>
    <xdr:to>
      <xdr:col>72</xdr:col>
      <xdr:colOff>38100</xdr:colOff>
      <xdr:row>37</xdr:row>
      <xdr:rowOff>142240</xdr:rowOff>
    </xdr:to>
    <xdr:sp macro="" textlink="">
      <xdr:nvSpPr>
        <xdr:cNvPr id="523" name="フローチャート: 判断 522">
          <a:extLst>
            <a:ext uri="{FF2B5EF4-FFF2-40B4-BE49-F238E27FC236}">
              <a16:creationId xmlns:a16="http://schemas.microsoft.com/office/drawing/2014/main" id="{480A581C-D3B5-4590-A81E-8F8362FADB27}"/>
            </a:ext>
          </a:extLst>
        </xdr:cNvPr>
        <xdr:cNvSpPr/>
      </xdr:nvSpPr>
      <xdr:spPr>
        <a:xfrm>
          <a:off x="12546937" y="650505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15875</xdr:rowOff>
    </xdr:from>
    <xdr:to>
      <xdr:col>67</xdr:col>
      <xdr:colOff>101600</xdr:colOff>
      <xdr:row>37</xdr:row>
      <xdr:rowOff>117475</xdr:rowOff>
    </xdr:to>
    <xdr:sp macro="" textlink="">
      <xdr:nvSpPr>
        <xdr:cNvPr id="524" name="フローチャート: 判断 523">
          <a:extLst>
            <a:ext uri="{FF2B5EF4-FFF2-40B4-BE49-F238E27FC236}">
              <a16:creationId xmlns:a16="http://schemas.microsoft.com/office/drawing/2014/main" id="{7B624AE3-AF50-45A2-BE6D-7CA552FFDD6C}"/>
            </a:ext>
          </a:extLst>
        </xdr:cNvPr>
        <xdr:cNvSpPr/>
      </xdr:nvSpPr>
      <xdr:spPr>
        <a:xfrm>
          <a:off x="11720223" y="648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1F76FFDF-7F54-4298-85B3-476E187593B0}"/>
            </a:ext>
          </a:extLst>
        </xdr:cNvPr>
        <xdr:cNvSpPr txBox="1"/>
      </xdr:nvSpPr>
      <xdr:spPr>
        <a:xfrm>
          <a:off x="1482101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102D70DF-02EE-49B1-84B6-1C4BAF192A9F}"/>
            </a:ext>
          </a:extLst>
        </xdr:cNvPr>
        <xdr:cNvSpPr txBox="1"/>
      </xdr:nvSpPr>
      <xdr:spPr>
        <a:xfrm>
          <a:off x="1404509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42EB90E-F030-4B87-8B7D-E394E957BCF1}"/>
            </a:ext>
          </a:extLst>
        </xdr:cNvPr>
        <xdr:cNvSpPr txBox="1"/>
      </xdr:nvSpPr>
      <xdr:spPr>
        <a:xfrm>
          <a:off x="1323395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26FB1729-6FAC-495E-B127-6DD261057CE4}"/>
            </a:ext>
          </a:extLst>
        </xdr:cNvPr>
        <xdr:cNvSpPr txBox="1"/>
      </xdr:nvSpPr>
      <xdr:spPr>
        <a:xfrm>
          <a:off x="12422809"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3B28717D-FAF3-4FCA-972D-091397380F4C}"/>
            </a:ext>
          </a:extLst>
        </xdr:cNvPr>
        <xdr:cNvSpPr txBox="1"/>
      </xdr:nvSpPr>
      <xdr:spPr>
        <a:xfrm>
          <a:off x="1159609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105410</xdr:rowOff>
    </xdr:from>
    <xdr:to>
      <xdr:col>85</xdr:col>
      <xdr:colOff>177800</xdr:colOff>
      <xdr:row>37</xdr:row>
      <xdr:rowOff>35560</xdr:rowOff>
    </xdr:to>
    <xdr:sp macro="" textlink="">
      <xdr:nvSpPr>
        <xdr:cNvPr id="530" name="楕円 529">
          <a:extLst>
            <a:ext uri="{FF2B5EF4-FFF2-40B4-BE49-F238E27FC236}">
              <a16:creationId xmlns:a16="http://schemas.microsoft.com/office/drawing/2014/main" id="{63BECDC2-5B6D-4C44-8473-5692A520C8F8}"/>
            </a:ext>
          </a:extLst>
        </xdr:cNvPr>
        <xdr:cNvSpPr/>
      </xdr:nvSpPr>
      <xdr:spPr>
        <a:xfrm>
          <a:off x="14945139" y="6394892"/>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128287</xdr:rowOff>
    </xdr:from>
    <xdr:ext cx="405111" cy="259045"/>
    <xdr:sp macro="" textlink="">
      <xdr:nvSpPr>
        <xdr:cNvPr id="531" name="【認定こども園・幼稚園・保育所】&#10;有形固定資産減価償却率該当値テキスト">
          <a:extLst>
            <a:ext uri="{FF2B5EF4-FFF2-40B4-BE49-F238E27FC236}">
              <a16:creationId xmlns:a16="http://schemas.microsoft.com/office/drawing/2014/main" id="{2BE26FDE-EE43-4199-B5F1-9A238F8FCBF9}"/>
            </a:ext>
          </a:extLst>
        </xdr:cNvPr>
        <xdr:cNvSpPr txBox="1"/>
      </xdr:nvSpPr>
      <xdr:spPr>
        <a:xfrm>
          <a:off x="15034039" y="6242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19685</xdr:rowOff>
    </xdr:from>
    <xdr:to>
      <xdr:col>81</xdr:col>
      <xdr:colOff>101600</xdr:colOff>
      <xdr:row>36</xdr:row>
      <xdr:rowOff>121285</xdr:rowOff>
    </xdr:to>
    <xdr:sp macro="" textlink="">
      <xdr:nvSpPr>
        <xdr:cNvPr id="532" name="楕円 531">
          <a:extLst>
            <a:ext uri="{FF2B5EF4-FFF2-40B4-BE49-F238E27FC236}">
              <a16:creationId xmlns:a16="http://schemas.microsoft.com/office/drawing/2014/main" id="{11317CCD-BC50-4148-956F-D1EF1198D7BB}"/>
            </a:ext>
          </a:extLst>
        </xdr:cNvPr>
        <xdr:cNvSpPr/>
      </xdr:nvSpPr>
      <xdr:spPr>
        <a:xfrm>
          <a:off x="14169224" y="6309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70485</xdr:rowOff>
    </xdr:from>
    <xdr:to>
      <xdr:col>85</xdr:col>
      <xdr:colOff>127000</xdr:colOff>
      <xdr:row>36</xdr:row>
      <xdr:rowOff>156210</xdr:rowOff>
    </xdr:to>
    <xdr:cxnSp macro="">
      <xdr:nvCxnSpPr>
        <xdr:cNvPr id="533" name="直線コネクタ 532">
          <a:extLst>
            <a:ext uri="{FF2B5EF4-FFF2-40B4-BE49-F238E27FC236}">
              <a16:creationId xmlns:a16="http://schemas.microsoft.com/office/drawing/2014/main" id="{8F3B4EE5-F7A1-466C-8511-62CE40ABE288}"/>
            </a:ext>
          </a:extLst>
        </xdr:cNvPr>
        <xdr:cNvCxnSpPr/>
      </xdr:nvCxnSpPr>
      <xdr:spPr>
        <a:xfrm>
          <a:off x="14220024" y="6359967"/>
          <a:ext cx="775915"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132080</xdr:rowOff>
    </xdr:from>
    <xdr:to>
      <xdr:col>76</xdr:col>
      <xdr:colOff>165100</xdr:colOff>
      <xdr:row>36</xdr:row>
      <xdr:rowOff>62230</xdr:rowOff>
    </xdr:to>
    <xdr:sp macro="" textlink="">
      <xdr:nvSpPr>
        <xdr:cNvPr id="534" name="楕円 533">
          <a:extLst>
            <a:ext uri="{FF2B5EF4-FFF2-40B4-BE49-F238E27FC236}">
              <a16:creationId xmlns:a16="http://schemas.microsoft.com/office/drawing/2014/main" id="{5353E720-0433-4F20-B066-0C4FF79E1FB3}"/>
            </a:ext>
          </a:extLst>
        </xdr:cNvPr>
        <xdr:cNvSpPr/>
      </xdr:nvSpPr>
      <xdr:spPr>
        <a:xfrm>
          <a:off x="13358081" y="624663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11430</xdr:rowOff>
    </xdr:from>
    <xdr:to>
      <xdr:col>81</xdr:col>
      <xdr:colOff>50800</xdr:colOff>
      <xdr:row>36</xdr:row>
      <xdr:rowOff>70485</xdr:rowOff>
    </xdr:to>
    <xdr:cxnSp macro="">
      <xdr:nvCxnSpPr>
        <xdr:cNvPr id="535" name="直線コネクタ 534">
          <a:extLst>
            <a:ext uri="{FF2B5EF4-FFF2-40B4-BE49-F238E27FC236}">
              <a16:creationId xmlns:a16="http://schemas.microsoft.com/office/drawing/2014/main" id="{1833C4C4-B277-412C-B793-4AC9749FB9D7}"/>
            </a:ext>
          </a:extLst>
        </xdr:cNvPr>
        <xdr:cNvCxnSpPr/>
      </xdr:nvCxnSpPr>
      <xdr:spPr>
        <a:xfrm>
          <a:off x="13408881" y="6300912"/>
          <a:ext cx="811143"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111125</xdr:rowOff>
    </xdr:from>
    <xdr:to>
      <xdr:col>72</xdr:col>
      <xdr:colOff>38100</xdr:colOff>
      <xdr:row>36</xdr:row>
      <xdr:rowOff>41275</xdr:rowOff>
    </xdr:to>
    <xdr:sp macro="" textlink="">
      <xdr:nvSpPr>
        <xdr:cNvPr id="536" name="楕円 535">
          <a:extLst>
            <a:ext uri="{FF2B5EF4-FFF2-40B4-BE49-F238E27FC236}">
              <a16:creationId xmlns:a16="http://schemas.microsoft.com/office/drawing/2014/main" id="{3BA1EC11-4EF6-477A-919C-2CE0598FD6D2}"/>
            </a:ext>
          </a:extLst>
        </xdr:cNvPr>
        <xdr:cNvSpPr/>
      </xdr:nvSpPr>
      <xdr:spPr>
        <a:xfrm>
          <a:off x="12546937" y="6225678"/>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161925</xdr:rowOff>
    </xdr:from>
    <xdr:to>
      <xdr:col>76</xdr:col>
      <xdr:colOff>114300</xdr:colOff>
      <xdr:row>36</xdr:row>
      <xdr:rowOff>11430</xdr:rowOff>
    </xdr:to>
    <xdr:cxnSp macro="">
      <xdr:nvCxnSpPr>
        <xdr:cNvPr id="537" name="直線コネクタ 536">
          <a:extLst>
            <a:ext uri="{FF2B5EF4-FFF2-40B4-BE49-F238E27FC236}">
              <a16:creationId xmlns:a16="http://schemas.microsoft.com/office/drawing/2014/main" id="{11CD644F-36DC-4281-B84C-95AB551E2EC1}"/>
            </a:ext>
          </a:extLst>
        </xdr:cNvPr>
        <xdr:cNvCxnSpPr/>
      </xdr:nvCxnSpPr>
      <xdr:spPr>
        <a:xfrm>
          <a:off x="12597737" y="6276478"/>
          <a:ext cx="811144" cy="24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21590</xdr:rowOff>
    </xdr:from>
    <xdr:to>
      <xdr:col>67</xdr:col>
      <xdr:colOff>101600</xdr:colOff>
      <xdr:row>35</xdr:row>
      <xdr:rowOff>123190</xdr:rowOff>
    </xdr:to>
    <xdr:sp macro="" textlink="">
      <xdr:nvSpPr>
        <xdr:cNvPr id="538" name="楕円 537">
          <a:extLst>
            <a:ext uri="{FF2B5EF4-FFF2-40B4-BE49-F238E27FC236}">
              <a16:creationId xmlns:a16="http://schemas.microsoft.com/office/drawing/2014/main" id="{3CAF41E1-237B-443C-88F7-01E99FF0D81F}"/>
            </a:ext>
          </a:extLst>
        </xdr:cNvPr>
        <xdr:cNvSpPr/>
      </xdr:nvSpPr>
      <xdr:spPr>
        <a:xfrm>
          <a:off x="11720223" y="613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72390</xdr:rowOff>
    </xdr:from>
    <xdr:to>
      <xdr:col>71</xdr:col>
      <xdr:colOff>177800</xdr:colOff>
      <xdr:row>35</xdr:row>
      <xdr:rowOff>161925</xdr:rowOff>
    </xdr:to>
    <xdr:cxnSp macro="">
      <xdr:nvCxnSpPr>
        <xdr:cNvPr id="539" name="直線コネクタ 538">
          <a:extLst>
            <a:ext uri="{FF2B5EF4-FFF2-40B4-BE49-F238E27FC236}">
              <a16:creationId xmlns:a16="http://schemas.microsoft.com/office/drawing/2014/main" id="{8A33839B-9706-41D5-A030-82F08F5BBA1F}"/>
            </a:ext>
          </a:extLst>
        </xdr:cNvPr>
        <xdr:cNvCxnSpPr/>
      </xdr:nvCxnSpPr>
      <xdr:spPr>
        <a:xfrm>
          <a:off x="11771023" y="6186943"/>
          <a:ext cx="826714"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34307</xdr:rowOff>
    </xdr:from>
    <xdr:ext cx="405111" cy="259045"/>
    <xdr:sp macro="" textlink="">
      <xdr:nvSpPr>
        <xdr:cNvPr id="540" name="n_1aveValue【認定こども園・幼稚園・保育所】&#10;有形固定資産減価償却率">
          <a:extLst>
            <a:ext uri="{FF2B5EF4-FFF2-40B4-BE49-F238E27FC236}">
              <a16:creationId xmlns:a16="http://schemas.microsoft.com/office/drawing/2014/main" id="{CE1434FF-4260-4401-9B7F-153482EC1A97}"/>
            </a:ext>
          </a:extLst>
        </xdr:cNvPr>
        <xdr:cNvSpPr txBox="1"/>
      </xdr:nvSpPr>
      <xdr:spPr>
        <a:xfrm>
          <a:off x="14020340" y="6673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160037</xdr:rowOff>
    </xdr:from>
    <xdr:ext cx="405111" cy="259045"/>
    <xdr:sp macro="" textlink="">
      <xdr:nvSpPr>
        <xdr:cNvPr id="541" name="n_2aveValue【認定こども園・幼稚園・保育所】&#10;有形固定資産減価償却率">
          <a:extLst>
            <a:ext uri="{FF2B5EF4-FFF2-40B4-BE49-F238E27FC236}">
              <a16:creationId xmlns:a16="http://schemas.microsoft.com/office/drawing/2014/main" id="{6FEA6016-933C-4341-8F92-2D0D93B9A5F7}"/>
            </a:ext>
          </a:extLst>
        </xdr:cNvPr>
        <xdr:cNvSpPr txBox="1"/>
      </xdr:nvSpPr>
      <xdr:spPr>
        <a:xfrm>
          <a:off x="13221896" y="6624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133367</xdr:rowOff>
    </xdr:from>
    <xdr:ext cx="405111" cy="259045"/>
    <xdr:sp macro="" textlink="">
      <xdr:nvSpPr>
        <xdr:cNvPr id="542" name="n_3aveValue【認定こども園・幼稚園・保育所】&#10;有形固定資産減価償却率">
          <a:extLst>
            <a:ext uri="{FF2B5EF4-FFF2-40B4-BE49-F238E27FC236}">
              <a16:creationId xmlns:a16="http://schemas.microsoft.com/office/drawing/2014/main" id="{CFE37DA8-C9C0-4A7A-A5AC-31FD87C00662}"/>
            </a:ext>
          </a:extLst>
        </xdr:cNvPr>
        <xdr:cNvSpPr txBox="1"/>
      </xdr:nvSpPr>
      <xdr:spPr>
        <a:xfrm>
          <a:off x="12410753" y="6597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108602</xdr:rowOff>
    </xdr:from>
    <xdr:ext cx="405111" cy="259045"/>
    <xdr:sp macro="" textlink="">
      <xdr:nvSpPr>
        <xdr:cNvPr id="543" name="n_4aveValue【認定こども園・幼稚園・保育所】&#10;有形固定資産減価償却率">
          <a:extLst>
            <a:ext uri="{FF2B5EF4-FFF2-40B4-BE49-F238E27FC236}">
              <a16:creationId xmlns:a16="http://schemas.microsoft.com/office/drawing/2014/main" id="{EF057319-0C93-4DBD-B830-8C8DDDE494E4}"/>
            </a:ext>
          </a:extLst>
        </xdr:cNvPr>
        <xdr:cNvSpPr txBox="1"/>
      </xdr:nvSpPr>
      <xdr:spPr>
        <a:xfrm>
          <a:off x="11584038" y="6573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137812</xdr:rowOff>
    </xdr:from>
    <xdr:ext cx="405111" cy="259045"/>
    <xdr:sp macro="" textlink="">
      <xdr:nvSpPr>
        <xdr:cNvPr id="544" name="n_1mainValue【認定こども園・幼稚園・保育所】&#10;有形固定資産減価償却率">
          <a:extLst>
            <a:ext uri="{FF2B5EF4-FFF2-40B4-BE49-F238E27FC236}">
              <a16:creationId xmlns:a16="http://schemas.microsoft.com/office/drawing/2014/main" id="{73E946C0-E54C-4AAB-BCE9-1CC1C0B11046}"/>
            </a:ext>
          </a:extLst>
        </xdr:cNvPr>
        <xdr:cNvSpPr txBox="1"/>
      </xdr:nvSpPr>
      <xdr:spPr>
        <a:xfrm>
          <a:off x="14020340" y="6077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78757</xdr:rowOff>
    </xdr:from>
    <xdr:ext cx="405111" cy="259045"/>
    <xdr:sp macro="" textlink="">
      <xdr:nvSpPr>
        <xdr:cNvPr id="545" name="n_2mainValue【認定こども園・幼稚園・保育所】&#10;有形固定資産減価償却率">
          <a:extLst>
            <a:ext uri="{FF2B5EF4-FFF2-40B4-BE49-F238E27FC236}">
              <a16:creationId xmlns:a16="http://schemas.microsoft.com/office/drawing/2014/main" id="{4AF1D268-8F9F-4606-A3F5-6B7586D42C09}"/>
            </a:ext>
          </a:extLst>
        </xdr:cNvPr>
        <xdr:cNvSpPr txBox="1"/>
      </xdr:nvSpPr>
      <xdr:spPr>
        <a:xfrm>
          <a:off x="13221896" y="6018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57802</xdr:rowOff>
    </xdr:from>
    <xdr:ext cx="405111" cy="259045"/>
    <xdr:sp macro="" textlink="">
      <xdr:nvSpPr>
        <xdr:cNvPr id="546" name="n_3mainValue【認定こども園・幼稚園・保育所】&#10;有形固定資産減価償却率">
          <a:extLst>
            <a:ext uri="{FF2B5EF4-FFF2-40B4-BE49-F238E27FC236}">
              <a16:creationId xmlns:a16="http://schemas.microsoft.com/office/drawing/2014/main" id="{72B30C40-84A7-445F-99B3-30506131179C}"/>
            </a:ext>
          </a:extLst>
        </xdr:cNvPr>
        <xdr:cNvSpPr txBox="1"/>
      </xdr:nvSpPr>
      <xdr:spPr>
        <a:xfrm>
          <a:off x="12410753" y="5997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139717</xdr:rowOff>
    </xdr:from>
    <xdr:ext cx="405111" cy="259045"/>
    <xdr:sp macro="" textlink="">
      <xdr:nvSpPr>
        <xdr:cNvPr id="547" name="n_4mainValue【認定こども園・幼稚園・保育所】&#10;有形固定資産減価償却率">
          <a:extLst>
            <a:ext uri="{FF2B5EF4-FFF2-40B4-BE49-F238E27FC236}">
              <a16:creationId xmlns:a16="http://schemas.microsoft.com/office/drawing/2014/main" id="{BE8BEA1B-6133-435E-B961-C1B8A44630E0}"/>
            </a:ext>
          </a:extLst>
        </xdr:cNvPr>
        <xdr:cNvSpPr txBox="1"/>
      </xdr:nvSpPr>
      <xdr:spPr>
        <a:xfrm>
          <a:off x="11584038" y="5904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8" name="正方形/長方形 547">
          <a:extLst>
            <a:ext uri="{FF2B5EF4-FFF2-40B4-BE49-F238E27FC236}">
              <a16:creationId xmlns:a16="http://schemas.microsoft.com/office/drawing/2014/main" id="{8993BE77-5C67-4BDE-BD7C-C6BB427F1300}"/>
            </a:ext>
          </a:extLst>
        </xdr:cNvPr>
        <xdr:cNvSpPr/>
      </xdr:nvSpPr>
      <xdr:spPr>
        <a:xfrm>
          <a:off x="1679315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9" name="正方形/長方形 548">
          <a:extLst>
            <a:ext uri="{FF2B5EF4-FFF2-40B4-BE49-F238E27FC236}">
              <a16:creationId xmlns:a16="http://schemas.microsoft.com/office/drawing/2014/main" id="{06529DCC-CD05-4FEC-86CE-087F840025AB}"/>
            </a:ext>
          </a:extLst>
        </xdr:cNvPr>
        <xdr:cNvSpPr/>
      </xdr:nvSpPr>
      <xdr:spPr>
        <a:xfrm>
          <a:off x="1692015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0" name="正方形/長方形 549">
          <a:extLst>
            <a:ext uri="{FF2B5EF4-FFF2-40B4-BE49-F238E27FC236}">
              <a16:creationId xmlns:a16="http://schemas.microsoft.com/office/drawing/2014/main" id="{02854097-38C5-4BD9-B534-34BEF3ED320D}"/>
            </a:ext>
          </a:extLst>
        </xdr:cNvPr>
        <xdr:cNvSpPr/>
      </xdr:nvSpPr>
      <xdr:spPr>
        <a:xfrm>
          <a:off x="1692015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1" name="正方形/長方形 550">
          <a:extLst>
            <a:ext uri="{FF2B5EF4-FFF2-40B4-BE49-F238E27FC236}">
              <a16:creationId xmlns:a16="http://schemas.microsoft.com/office/drawing/2014/main" id="{A10704CA-EFF4-4C6E-8023-8E88A374983F}"/>
            </a:ext>
          </a:extLst>
        </xdr:cNvPr>
        <xdr:cNvSpPr/>
      </xdr:nvSpPr>
      <xdr:spPr>
        <a:xfrm>
          <a:off x="1784272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2" name="正方形/長方形 551">
          <a:extLst>
            <a:ext uri="{FF2B5EF4-FFF2-40B4-BE49-F238E27FC236}">
              <a16:creationId xmlns:a16="http://schemas.microsoft.com/office/drawing/2014/main" id="{7F238062-24B6-4363-9633-F47554442608}"/>
            </a:ext>
          </a:extLst>
        </xdr:cNvPr>
        <xdr:cNvSpPr/>
      </xdr:nvSpPr>
      <xdr:spPr>
        <a:xfrm>
          <a:off x="1784272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3" name="正方形/長方形 552">
          <a:extLst>
            <a:ext uri="{FF2B5EF4-FFF2-40B4-BE49-F238E27FC236}">
              <a16:creationId xmlns:a16="http://schemas.microsoft.com/office/drawing/2014/main" id="{408647F9-A1F5-45B3-8DBF-492257699C27}"/>
            </a:ext>
          </a:extLst>
        </xdr:cNvPr>
        <xdr:cNvSpPr/>
      </xdr:nvSpPr>
      <xdr:spPr>
        <a:xfrm>
          <a:off x="1889229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4" name="正方形/長方形 553">
          <a:extLst>
            <a:ext uri="{FF2B5EF4-FFF2-40B4-BE49-F238E27FC236}">
              <a16:creationId xmlns:a16="http://schemas.microsoft.com/office/drawing/2014/main" id="{1139C132-5E1D-458B-9FF9-84187D3F8CA0}"/>
            </a:ext>
          </a:extLst>
        </xdr:cNvPr>
        <xdr:cNvSpPr/>
      </xdr:nvSpPr>
      <xdr:spPr>
        <a:xfrm>
          <a:off x="1889229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5" name="正方形/長方形 554">
          <a:extLst>
            <a:ext uri="{FF2B5EF4-FFF2-40B4-BE49-F238E27FC236}">
              <a16:creationId xmlns:a16="http://schemas.microsoft.com/office/drawing/2014/main" id="{67546F94-DDE2-4818-8797-BFA58C3293D4}"/>
            </a:ext>
          </a:extLst>
        </xdr:cNvPr>
        <xdr:cNvSpPr/>
      </xdr:nvSpPr>
      <xdr:spPr>
        <a:xfrm>
          <a:off x="1679315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6" name="テキスト ボックス 555">
          <a:extLst>
            <a:ext uri="{FF2B5EF4-FFF2-40B4-BE49-F238E27FC236}">
              <a16:creationId xmlns:a16="http://schemas.microsoft.com/office/drawing/2014/main" id="{02E2BD4B-8B7A-492C-ACD1-604462E9EAB1}"/>
            </a:ext>
          </a:extLst>
        </xdr:cNvPr>
        <xdr:cNvSpPr txBox="1"/>
      </xdr:nvSpPr>
      <xdr:spPr>
        <a:xfrm>
          <a:off x="16770626" y="523991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7" name="直線コネクタ 556">
          <a:extLst>
            <a:ext uri="{FF2B5EF4-FFF2-40B4-BE49-F238E27FC236}">
              <a16:creationId xmlns:a16="http://schemas.microsoft.com/office/drawing/2014/main" id="{07FFDF8D-FBDD-4384-A370-E4BFA6906C81}"/>
            </a:ext>
          </a:extLst>
        </xdr:cNvPr>
        <xdr:cNvCxnSpPr/>
      </xdr:nvCxnSpPr>
      <xdr:spPr>
        <a:xfrm>
          <a:off x="1679315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8" name="直線コネクタ 557">
          <a:extLst>
            <a:ext uri="{FF2B5EF4-FFF2-40B4-BE49-F238E27FC236}">
              <a16:creationId xmlns:a16="http://schemas.microsoft.com/office/drawing/2014/main" id="{E67E9356-7BBF-417A-8987-D19779DC0258}"/>
            </a:ext>
          </a:extLst>
        </xdr:cNvPr>
        <xdr:cNvCxnSpPr/>
      </xdr:nvCxnSpPr>
      <xdr:spPr>
        <a:xfrm>
          <a:off x="16793155" y="729747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9" name="テキスト ボックス 558">
          <a:extLst>
            <a:ext uri="{FF2B5EF4-FFF2-40B4-BE49-F238E27FC236}">
              <a16:creationId xmlns:a16="http://schemas.microsoft.com/office/drawing/2014/main" id="{E977A227-E63D-4829-8BB6-ADC80DE7C60C}"/>
            </a:ext>
          </a:extLst>
        </xdr:cNvPr>
        <xdr:cNvSpPr txBox="1"/>
      </xdr:nvSpPr>
      <xdr:spPr>
        <a:xfrm>
          <a:off x="16372690" y="7151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0" name="直線コネクタ 559">
          <a:extLst>
            <a:ext uri="{FF2B5EF4-FFF2-40B4-BE49-F238E27FC236}">
              <a16:creationId xmlns:a16="http://schemas.microsoft.com/office/drawing/2014/main" id="{1D7C8037-0FCF-44A9-B1A6-DFAA1BF6E156}"/>
            </a:ext>
          </a:extLst>
        </xdr:cNvPr>
        <xdr:cNvCxnSpPr/>
      </xdr:nvCxnSpPr>
      <xdr:spPr>
        <a:xfrm>
          <a:off x="16793155" y="683331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1" name="テキスト ボックス 560">
          <a:extLst>
            <a:ext uri="{FF2B5EF4-FFF2-40B4-BE49-F238E27FC236}">
              <a16:creationId xmlns:a16="http://schemas.microsoft.com/office/drawing/2014/main" id="{6208A220-6050-4211-9B10-DBB2BCE17277}"/>
            </a:ext>
          </a:extLst>
        </xdr:cNvPr>
        <xdr:cNvSpPr txBox="1"/>
      </xdr:nvSpPr>
      <xdr:spPr>
        <a:xfrm>
          <a:off x="16372690" y="66876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2" name="直線コネクタ 561">
          <a:extLst>
            <a:ext uri="{FF2B5EF4-FFF2-40B4-BE49-F238E27FC236}">
              <a16:creationId xmlns:a16="http://schemas.microsoft.com/office/drawing/2014/main" id="{6A879A9C-CF21-4B3D-98D5-F96A3819AF76}"/>
            </a:ext>
          </a:extLst>
        </xdr:cNvPr>
        <xdr:cNvCxnSpPr/>
      </xdr:nvCxnSpPr>
      <xdr:spPr>
        <a:xfrm>
          <a:off x="16793155" y="636568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3" name="テキスト ボックス 562">
          <a:extLst>
            <a:ext uri="{FF2B5EF4-FFF2-40B4-BE49-F238E27FC236}">
              <a16:creationId xmlns:a16="http://schemas.microsoft.com/office/drawing/2014/main" id="{3292DAAD-02F3-41DF-B588-DB21DF7DD63B}"/>
            </a:ext>
          </a:extLst>
        </xdr:cNvPr>
        <xdr:cNvSpPr txBox="1"/>
      </xdr:nvSpPr>
      <xdr:spPr>
        <a:xfrm>
          <a:off x="16372690" y="62199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4" name="直線コネクタ 563">
          <a:extLst>
            <a:ext uri="{FF2B5EF4-FFF2-40B4-BE49-F238E27FC236}">
              <a16:creationId xmlns:a16="http://schemas.microsoft.com/office/drawing/2014/main" id="{F827CFD5-662B-49AD-B54B-C0C8682F700E}"/>
            </a:ext>
          </a:extLst>
        </xdr:cNvPr>
        <xdr:cNvCxnSpPr/>
      </xdr:nvCxnSpPr>
      <xdr:spPr>
        <a:xfrm>
          <a:off x="16793155" y="58980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5" name="テキスト ボックス 564">
          <a:extLst>
            <a:ext uri="{FF2B5EF4-FFF2-40B4-BE49-F238E27FC236}">
              <a16:creationId xmlns:a16="http://schemas.microsoft.com/office/drawing/2014/main" id="{E51159BB-0A77-44DD-9A2B-936BC3E58BE4}"/>
            </a:ext>
          </a:extLst>
        </xdr:cNvPr>
        <xdr:cNvSpPr txBox="1"/>
      </xdr:nvSpPr>
      <xdr:spPr>
        <a:xfrm>
          <a:off x="16372690" y="57523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6" name="直線コネクタ 565">
          <a:extLst>
            <a:ext uri="{FF2B5EF4-FFF2-40B4-BE49-F238E27FC236}">
              <a16:creationId xmlns:a16="http://schemas.microsoft.com/office/drawing/2014/main" id="{969716F2-E2C9-4D97-810E-5259843BB749}"/>
            </a:ext>
          </a:extLst>
        </xdr:cNvPr>
        <xdr:cNvCxnSpPr/>
      </xdr:nvCxnSpPr>
      <xdr:spPr>
        <a:xfrm>
          <a:off x="1679315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7" name="テキスト ボックス 566">
          <a:extLst>
            <a:ext uri="{FF2B5EF4-FFF2-40B4-BE49-F238E27FC236}">
              <a16:creationId xmlns:a16="http://schemas.microsoft.com/office/drawing/2014/main" id="{E67436B5-A0A1-4C66-B868-9EBF150E639C}"/>
            </a:ext>
          </a:extLst>
        </xdr:cNvPr>
        <xdr:cNvSpPr txBox="1"/>
      </xdr:nvSpPr>
      <xdr:spPr>
        <a:xfrm>
          <a:off x="16372690" y="5288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8" name="【認定こども園・幼稚園・保育所】&#10;一人当たり面積グラフ枠">
          <a:extLst>
            <a:ext uri="{FF2B5EF4-FFF2-40B4-BE49-F238E27FC236}">
              <a16:creationId xmlns:a16="http://schemas.microsoft.com/office/drawing/2014/main" id="{231B45DD-77E7-4A76-9B2A-9B4A9515BDE0}"/>
            </a:ext>
          </a:extLst>
        </xdr:cNvPr>
        <xdr:cNvSpPr/>
      </xdr:nvSpPr>
      <xdr:spPr>
        <a:xfrm>
          <a:off x="1679315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44196</xdr:rowOff>
    </xdr:from>
    <xdr:to>
      <xdr:col>116</xdr:col>
      <xdr:colOff>62864</xdr:colOff>
      <xdr:row>41</xdr:row>
      <xdr:rowOff>64770</xdr:rowOff>
    </xdr:to>
    <xdr:cxnSp macro="">
      <xdr:nvCxnSpPr>
        <xdr:cNvPr id="569" name="直線コネクタ 568">
          <a:extLst>
            <a:ext uri="{FF2B5EF4-FFF2-40B4-BE49-F238E27FC236}">
              <a16:creationId xmlns:a16="http://schemas.microsoft.com/office/drawing/2014/main" id="{07C80BDE-4446-40CB-9858-FEEFA90E2177}"/>
            </a:ext>
          </a:extLst>
        </xdr:cNvPr>
        <xdr:cNvCxnSpPr/>
      </xdr:nvCxnSpPr>
      <xdr:spPr>
        <a:xfrm flipV="1">
          <a:off x="20354593" y="5808892"/>
          <a:ext cx="0" cy="1420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570" name="【認定こども園・幼稚園・保育所】&#10;一人当たり面積最小値テキスト">
          <a:extLst>
            <a:ext uri="{FF2B5EF4-FFF2-40B4-BE49-F238E27FC236}">
              <a16:creationId xmlns:a16="http://schemas.microsoft.com/office/drawing/2014/main" id="{54D37AAE-BF2D-4012-A66B-4D4C0B013244}"/>
            </a:ext>
          </a:extLst>
        </xdr:cNvPr>
        <xdr:cNvSpPr txBox="1"/>
      </xdr:nvSpPr>
      <xdr:spPr>
        <a:xfrm>
          <a:off x="20393329" y="7232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571" name="直線コネクタ 570">
          <a:extLst>
            <a:ext uri="{FF2B5EF4-FFF2-40B4-BE49-F238E27FC236}">
              <a16:creationId xmlns:a16="http://schemas.microsoft.com/office/drawing/2014/main" id="{EA8B922D-E842-4248-A2EE-24B6E2416555}"/>
            </a:ext>
          </a:extLst>
        </xdr:cNvPr>
        <xdr:cNvCxnSpPr/>
      </xdr:nvCxnSpPr>
      <xdr:spPr>
        <a:xfrm>
          <a:off x="20281900" y="722889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162323</xdr:rowOff>
    </xdr:from>
    <xdr:ext cx="469744" cy="259045"/>
    <xdr:sp macro="" textlink="">
      <xdr:nvSpPr>
        <xdr:cNvPr id="572" name="【認定こども園・幼稚園・保育所】&#10;一人当たり面積最大値テキスト">
          <a:extLst>
            <a:ext uri="{FF2B5EF4-FFF2-40B4-BE49-F238E27FC236}">
              <a16:creationId xmlns:a16="http://schemas.microsoft.com/office/drawing/2014/main" id="{04F19B27-6F69-4970-AF73-4A39F72A25DA}"/>
            </a:ext>
          </a:extLst>
        </xdr:cNvPr>
        <xdr:cNvSpPr txBox="1"/>
      </xdr:nvSpPr>
      <xdr:spPr>
        <a:xfrm>
          <a:off x="20393329" y="557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44196</xdr:rowOff>
    </xdr:from>
    <xdr:to>
      <xdr:col>116</xdr:col>
      <xdr:colOff>152400</xdr:colOff>
      <xdr:row>33</xdr:row>
      <xdr:rowOff>44196</xdr:rowOff>
    </xdr:to>
    <xdr:cxnSp macro="">
      <xdr:nvCxnSpPr>
        <xdr:cNvPr id="573" name="直線コネクタ 572">
          <a:extLst>
            <a:ext uri="{FF2B5EF4-FFF2-40B4-BE49-F238E27FC236}">
              <a16:creationId xmlns:a16="http://schemas.microsoft.com/office/drawing/2014/main" id="{84164109-6837-4498-B617-8193C0397132}"/>
            </a:ext>
          </a:extLst>
        </xdr:cNvPr>
        <xdr:cNvCxnSpPr/>
      </xdr:nvCxnSpPr>
      <xdr:spPr>
        <a:xfrm>
          <a:off x="20281900" y="580889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54119</xdr:rowOff>
    </xdr:from>
    <xdr:ext cx="469744" cy="259045"/>
    <xdr:sp macro="" textlink="">
      <xdr:nvSpPr>
        <xdr:cNvPr id="574" name="【認定こども園・幼稚園・保育所】&#10;一人当たり面積平均値テキスト">
          <a:extLst>
            <a:ext uri="{FF2B5EF4-FFF2-40B4-BE49-F238E27FC236}">
              <a16:creationId xmlns:a16="http://schemas.microsoft.com/office/drawing/2014/main" id="{6DF0FD25-8C00-4522-AD4A-12331B500DAB}"/>
            </a:ext>
          </a:extLst>
        </xdr:cNvPr>
        <xdr:cNvSpPr txBox="1"/>
      </xdr:nvSpPr>
      <xdr:spPr>
        <a:xfrm>
          <a:off x="20393329" y="66934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75692</xdr:rowOff>
    </xdr:from>
    <xdr:to>
      <xdr:col>116</xdr:col>
      <xdr:colOff>114300</xdr:colOff>
      <xdr:row>39</xdr:row>
      <xdr:rowOff>5842</xdr:rowOff>
    </xdr:to>
    <xdr:sp macro="" textlink="">
      <xdr:nvSpPr>
        <xdr:cNvPr id="575" name="フローチャート: 判断 574">
          <a:extLst>
            <a:ext uri="{FF2B5EF4-FFF2-40B4-BE49-F238E27FC236}">
              <a16:creationId xmlns:a16="http://schemas.microsoft.com/office/drawing/2014/main" id="{017D7AD6-9309-4841-82F9-9C97B9A37AB0}"/>
            </a:ext>
          </a:extLst>
        </xdr:cNvPr>
        <xdr:cNvSpPr/>
      </xdr:nvSpPr>
      <xdr:spPr>
        <a:xfrm>
          <a:off x="20304429" y="6715031"/>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84836</xdr:rowOff>
    </xdr:from>
    <xdr:to>
      <xdr:col>112</xdr:col>
      <xdr:colOff>38100</xdr:colOff>
      <xdr:row>39</xdr:row>
      <xdr:rowOff>14986</xdr:rowOff>
    </xdr:to>
    <xdr:sp macro="" textlink="">
      <xdr:nvSpPr>
        <xdr:cNvPr id="576" name="フローチャート: 判断 575">
          <a:extLst>
            <a:ext uri="{FF2B5EF4-FFF2-40B4-BE49-F238E27FC236}">
              <a16:creationId xmlns:a16="http://schemas.microsoft.com/office/drawing/2014/main" id="{3EF9F9A6-D901-48BA-9A03-3265B1484CC5}"/>
            </a:ext>
          </a:extLst>
        </xdr:cNvPr>
        <xdr:cNvSpPr/>
      </xdr:nvSpPr>
      <xdr:spPr>
        <a:xfrm>
          <a:off x="19544085" y="6724175"/>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100838</xdr:rowOff>
    </xdr:from>
    <xdr:to>
      <xdr:col>107</xdr:col>
      <xdr:colOff>101600</xdr:colOff>
      <xdr:row>39</xdr:row>
      <xdr:rowOff>30988</xdr:rowOff>
    </xdr:to>
    <xdr:sp macro="" textlink="">
      <xdr:nvSpPr>
        <xdr:cNvPr id="577" name="フローチャート: 判断 576">
          <a:extLst>
            <a:ext uri="{FF2B5EF4-FFF2-40B4-BE49-F238E27FC236}">
              <a16:creationId xmlns:a16="http://schemas.microsoft.com/office/drawing/2014/main" id="{CC4881ED-A4B4-4AE9-88CF-80035C864D70}"/>
            </a:ext>
          </a:extLst>
        </xdr:cNvPr>
        <xdr:cNvSpPr/>
      </xdr:nvSpPr>
      <xdr:spPr>
        <a:xfrm>
          <a:off x="18717370" y="674017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578" name="フローチャート: 判断 577">
          <a:extLst>
            <a:ext uri="{FF2B5EF4-FFF2-40B4-BE49-F238E27FC236}">
              <a16:creationId xmlns:a16="http://schemas.microsoft.com/office/drawing/2014/main" id="{57335051-232C-40DB-8139-86CFAFE7EE22}"/>
            </a:ext>
          </a:extLst>
        </xdr:cNvPr>
        <xdr:cNvSpPr/>
      </xdr:nvSpPr>
      <xdr:spPr>
        <a:xfrm>
          <a:off x="17906227" y="674474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109982</xdr:rowOff>
    </xdr:from>
    <xdr:to>
      <xdr:col>98</xdr:col>
      <xdr:colOff>38100</xdr:colOff>
      <xdr:row>39</xdr:row>
      <xdr:rowOff>40132</xdr:rowOff>
    </xdr:to>
    <xdr:sp macro="" textlink="">
      <xdr:nvSpPr>
        <xdr:cNvPr id="579" name="フローチャート: 判断 578">
          <a:extLst>
            <a:ext uri="{FF2B5EF4-FFF2-40B4-BE49-F238E27FC236}">
              <a16:creationId xmlns:a16="http://schemas.microsoft.com/office/drawing/2014/main" id="{897F3B8F-1718-4069-B4E6-5C5B9BE0B0A5}"/>
            </a:ext>
          </a:extLst>
        </xdr:cNvPr>
        <xdr:cNvSpPr/>
      </xdr:nvSpPr>
      <xdr:spPr>
        <a:xfrm>
          <a:off x="17095083" y="6749321"/>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4A171090-9B12-4F80-AD3A-3F831C2FFDC0}"/>
            </a:ext>
          </a:extLst>
        </xdr:cNvPr>
        <xdr:cNvSpPr txBox="1"/>
      </xdr:nvSpPr>
      <xdr:spPr>
        <a:xfrm>
          <a:off x="2018030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35464506-74E1-440C-B742-17C1EC78A9D2}"/>
            </a:ext>
          </a:extLst>
        </xdr:cNvPr>
        <xdr:cNvSpPr txBox="1"/>
      </xdr:nvSpPr>
      <xdr:spPr>
        <a:xfrm>
          <a:off x="1941995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49736D6-64BE-4DD9-99E7-EDD3DABE3979}"/>
            </a:ext>
          </a:extLst>
        </xdr:cNvPr>
        <xdr:cNvSpPr txBox="1"/>
      </xdr:nvSpPr>
      <xdr:spPr>
        <a:xfrm>
          <a:off x="1859324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48AFFEB9-881D-4C8A-AF86-68DB246E369A}"/>
            </a:ext>
          </a:extLst>
        </xdr:cNvPr>
        <xdr:cNvSpPr txBox="1"/>
      </xdr:nvSpPr>
      <xdr:spPr>
        <a:xfrm>
          <a:off x="1778209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309C61F8-D024-422A-8C9B-7873EE46E6BF}"/>
            </a:ext>
          </a:extLst>
        </xdr:cNvPr>
        <xdr:cNvSpPr txBox="1"/>
      </xdr:nvSpPr>
      <xdr:spPr>
        <a:xfrm>
          <a:off x="1697095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80264</xdr:rowOff>
    </xdr:from>
    <xdr:to>
      <xdr:col>116</xdr:col>
      <xdr:colOff>114300</xdr:colOff>
      <xdr:row>38</xdr:row>
      <xdr:rowOff>10414</xdr:rowOff>
    </xdr:to>
    <xdr:sp macro="" textlink="">
      <xdr:nvSpPr>
        <xdr:cNvPr id="585" name="楕円 584">
          <a:extLst>
            <a:ext uri="{FF2B5EF4-FFF2-40B4-BE49-F238E27FC236}">
              <a16:creationId xmlns:a16="http://schemas.microsoft.com/office/drawing/2014/main" id="{B2293D80-F651-4D37-AF07-00264074466B}"/>
            </a:ext>
          </a:extLst>
        </xdr:cNvPr>
        <xdr:cNvSpPr/>
      </xdr:nvSpPr>
      <xdr:spPr>
        <a:xfrm>
          <a:off x="20304429" y="654467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103141</xdr:rowOff>
    </xdr:from>
    <xdr:ext cx="469744" cy="259045"/>
    <xdr:sp macro="" textlink="">
      <xdr:nvSpPr>
        <xdr:cNvPr id="586" name="【認定こども園・幼稚園・保育所】&#10;一人当たり面積該当値テキスト">
          <a:extLst>
            <a:ext uri="{FF2B5EF4-FFF2-40B4-BE49-F238E27FC236}">
              <a16:creationId xmlns:a16="http://schemas.microsoft.com/office/drawing/2014/main" id="{D4653EC4-617C-4C0E-954C-BF8BFAA3D76B}"/>
            </a:ext>
          </a:extLst>
        </xdr:cNvPr>
        <xdr:cNvSpPr txBox="1"/>
      </xdr:nvSpPr>
      <xdr:spPr>
        <a:xfrm>
          <a:off x="20393329" y="6392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91694</xdr:rowOff>
    </xdr:from>
    <xdr:to>
      <xdr:col>112</xdr:col>
      <xdr:colOff>38100</xdr:colOff>
      <xdr:row>38</xdr:row>
      <xdr:rowOff>21844</xdr:rowOff>
    </xdr:to>
    <xdr:sp macro="" textlink="">
      <xdr:nvSpPr>
        <xdr:cNvPr id="587" name="楕円 586">
          <a:extLst>
            <a:ext uri="{FF2B5EF4-FFF2-40B4-BE49-F238E27FC236}">
              <a16:creationId xmlns:a16="http://schemas.microsoft.com/office/drawing/2014/main" id="{6F445CE4-4CD2-475E-8F52-F2536569503F}"/>
            </a:ext>
          </a:extLst>
        </xdr:cNvPr>
        <xdr:cNvSpPr/>
      </xdr:nvSpPr>
      <xdr:spPr>
        <a:xfrm>
          <a:off x="19544085" y="6556104"/>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131064</xdr:rowOff>
    </xdr:from>
    <xdr:to>
      <xdr:col>116</xdr:col>
      <xdr:colOff>63500</xdr:colOff>
      <xdr:row>37</xdr:row>
      <xdr:rowOff>142494</xdr:rowOff>
    </xdr:to>
    <xdr:cxnSp macro="">
      <xdr:nvCxnSpPr>
        <xdr:cNvPr id="588" name="直線コネクタ 587">
          <a:extLst>
            <a:ext uri="{FF2B5EF4-FFF2-40B4-BE49-F238E27FC236}">
              <a16:creationId xmlns:a16="http://schemas.microsoft.com/office/drawing/2014/main" id="{A5968E37-5D8A-4699-82F8-4A4CC9176B51}"/>
            </a:ext>
          </a:extLst>
        </xdr:cNvPr>
        <xdr:cNvCxnSpPr/>
      </xdr:nvCxnSpPr>
      <xdr:spPr>
        <a:xfrm flipV="1">
          <a:off x="19594885" y="6595474"/>
          <a:ext cx="760344"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98552</xdr:rowOff>
    </xdr:from>
    <xdr:to>
      <xdr:col>107</xdr:col>
      <xdr:colOff>101600</xdr:colOff>
      <xdr:row>38</xdr:row>
      <xdr:rowOff>28702</xdr:rowOff>
    </xdr:to>
    <xdr:sp macro="" textlink="">
      <xdr:nvSpPr>
        <xdr:cNvPr id="589" name="楕円 588">
          <a:extLst>
            <a:ext uri="{FF2B5EF4-FFF2-40B4-BE49-F238E27FC236}">
              <a16:creationId xmlns:a16="http://schemas.microsoft.com/office/drawing/2014/main" id="{2280A1C4-D8C1-4217-9964-CA2E4B418BEB}"/>
            </a:ext>
          </a:extLst>
        </xdr:cNvPr>
        <xdr:cNvSpPr/>
      </xdr:nvSpPr>
      <xdr:spPr>
        <a:xfrm>
          <a:off x="18717370" y="6562962"/>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142494</xdr:rowOff>
    </xdr:from>
    <xdr:to>
      <xdr:col>111</xdr:col>
      <xdr:colOff>177800</xdr:colOff>
      <xdr:row>37</xdr:row>
      <xdr:rowOff>149352</xdr:rowOff>
    </xdr:to>
    <xdr:cxnSp macro="">
      <xdr:nvCxnSpPr>
        <xdr:cNvPr id="590" name="直線コネクタ 589">
          <a:extLst>
            <a:ext uri="{FF2B5EF4-FFF2-40B4-BE49-F238E27FC236}">
              <a16:creationId xmlns:a16="http://schemas.microsoft.com/office/drawing/2014/main" id="{2591B16F-0A64-4568-85CB-2D0B5BDBD4C3}"/>
            </a:ext>
          </a:extLst>
        </xdr:cNvPr>
        <xdr:cNvCxnSpPr/>
      </xdr:nvCxnSpPr>
      <xdr:spPr>
        <a:xfrm flipV="1">
          <a:off x="18768170" y="6606904"/>
          <a:ext cx="826715"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112268</xdr:rowOff>
    </xdr:from>
    <xdr:to>
      <xdr:col>102</xdr:col>
      <xdr:colOff>165100</xdr:colOff>
      <xdr:row>38</xdr:row>
      <xdr:rowOff>42418</xdr:rowOff>
    </xdr:to>
    <xdr:sp macro="" textlink="">
      <xdr:nvSpPr>
        <xdr:cNvPr id="591" name="楕円 590">
          <a:extLst>
            <a:ext uri="{FF2B5EF4-FFF2-40B4-BE49-F238E27FC236}">
              <a16:creationId xmlns:a16="http://schemas.microsoft.com/office/drawing/2014/main" id="{E81FBD31-6A8F-4019-B2C2-F51EF6C5E6D1}"/>
            </a:ext>
          </a:extLst>
        </xdr:cNvPr>
        <xdr:cNvSpPr/>
      </xdr:nvSpPr>
      <xdr:spPr>
        <a:xfrm>
          <a:off x="17906227" y="657667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149352</xdr:rowOff>
    </xdr:from>
    <xdr:to>
      <xdr:col>107</xdr:col>
      <xdr:colOff>50800</xdr:colOff>
      <xdr:row>37</xdr:row>
      <xdr:rowOff>163068</xdr:rowOff>
    </xdr:to>
    <xdr:cxnSp macro="">
      <xdr:nvCxnSpPr>
        <xdr:cNvPr id="592" name="直線コネクタ 591">
          <a:extLst>
            <a:ext uri="{FF2B5EF4-FFF2-40B4-BE49-F238E27FC236}">
              <a16:creationId xmlns:a16="http://schemas.microsoft.com/office/drawing/2014/main" id="{419D93E6-C0A0-4EE0-A1CB-A01496252500}"/>
            </a:ext>
          </a:extLst>
        </xdr:cNvPr>
        <xdr:cNvCxnSpPr/>
      </xdr:nvCxnSpPr>
      <xdr:spPr>
        <a:xfrm flipV="1">
          <a:off x="17957027" y="6613762"/>
          <a:ext cx="811143"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125984</xdr:rowOff>
    </xdr:from>
    <xdr:to>
      <xdr:col>98</xdr:col>
      <xdr:colOff>38100</xdr:colOff>
      <xdr:row>38</xdr:row>
      <xdr:rowOff>56135</xdr:rowOff>
    </xdr:to>
    <xdr:sp macro="" textlink="">
      <xdr:nvSpPr>
        <xdr:cNvPr id="593" name="楕円 592">
          <a:extLst>
            <a:ext uri="{FF2B5EF4-FFF2-40B4-BE49-F238E27FC236}">
              <a16:creationId xmlns:a16="http://schemas.microsoft.com/office/drawing/2014/main" id="{A6392ED8-981C-4EC2-B69C-09E4481DDFD6}"/>
            </a:ext>
          </a:extLst>
        </xdr:cNvPr>
        <xdr:cNvSpPr/>
      </xdr:nvSpPr>
      <xdr:spPr>
        <a:xfrm>
          <a:off x="17095083" y="6590394"/>
          <a:ext cx="86029" cy="1050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163068</xdr:rowOff>
    </xdr:from>
    <xdr:to>
      <xdr:col>102</xdr:col>
      <xdr:colOff>114300</xdr:colOff>
      <xdr:row>38</xdr:row>
      <xdr:rowOff>5334</xdr:rowOff>
    </xdr:to>
    <xdr:cxnSp macro="">
      <xdr:nvCxnSpPr>
        <xdr:cNvPr id="594" name="直線コネクタ 593">
          <a:extLst>
            <a:ext uri="{FF2B5EF4-FFF2-40B4-BE49-F238E27FC236}">
              <a16:creationId xmlns:a16="http://schemas.microsoft.com/office/drawing/2014/main" id="{3BE26444-85EF-4EF7-9724-F45E2A568D7D}"/>
            </a:ext>
          </a:extLst>
        </xdr:cNvPr>
        <xdr:cNvCxnSpPr/>
      </xdr:nvCxnSpPr>
      <xdr:spPr>
        <a:xfrm flipV="1">
          <a:off x="17145883" y="6627478"/>
          <a:ext cx="811144" cy="17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6113</xdr:rowOff>
    </xdr:from>
    <xdr:ext cx="469744" cy="259045"/>
    <xdr:sp macro="" textlink="">
      <xdr:nvSpPr>
        <xdr:cNvPr id="595" name="n_1aveValue【認定こども園・幼稚園・保育所】&#10;一人当たり面積">
          <a:extLst>
            <a:ext uri="{FF2B5EF4-FFF2-40B4-BE49-F238E27FC236}">
              <a16:creationId xmlns:a16="http://schemas.microsoft.com/office/drawing/2014/main" id="{D3E12167-7308-45FD-A7FB-0577017C7ABD}"/>
            </a:ext>
          </a:extLst>
        </xdr:cNvPr>
        <xdr:cNvSpPr txBox="1"/>
      </xdr:nvSpPr>
      <xdr:spPr>
        <a:xfrm>
          <a:off x="19362884" y="6820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22115</xdr:rowOff>
    </xdr:from>
    <xdr:ext cx="469744" cy="259045"/>
    <xdr:sp macro="" textlink="">
      <xdr:nvSpPr>
        <xdr:cNvPr id="596" name="n_2aveValue【認定こども園・幼稚園・保育所】&#10;一人当たり面積">
          <a:extLst>
            <a:ext uri="{FF2B5EF4-FFF2-40B4-BE49-F238E27FC236}">
              <a16:creationId xmlns:a16="http://schemas.microsoft.com/office/drawing/2014/main" id="{B0FDBD48-8C9C-4A52-9ED5-C54B8E1458CB}"/>
            </a:ext>
          </a:extLst>
        </xdr:cNvPr>
        <xdr:cNvSpPr txBox="1"/>
      </xdr:nvSpPr>
      <xdr:spPr>
        <a:xfrm>
          <a:off x="18548869" y="6836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597" name="n_3aveValue【認定こども園・幼稚園・保育所】&#10;一人当たり面積">
          <a:extLst>
            <a:ext uri="{FF2B5EF4-FFF2-40B4-BE49-F238E27FC236}">
              <a16:creationId xmlns:a16="http://schemas.microsoft.com/office/drawing/2014/main" id="{0FE8241A-2D77-44E6-8703-C51C63A9F8D1}"/>
            </a:ext>
          </a:extLst>
        </xdr:cNvPr>
        <xdr:cNvSpPr txBox="1"/>
      </xdr:nvSpPr>
      <xdr:spPr>
        <a:xfrm>
          <a:off x="17737725" y="6840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31259</xdr:rowOff>
    </xdr:from>
    <xdr:ext cx="469744" cy="259045"/>
    <xdr:sp macro="" textlink="">
      <xdr:nvSpPr>
        <xdr:cNvPr id="598" name="n_4aveValue【認定こども園・幼稚園・保育所】&#10;一人当たり面積">
          <a:extLst>
            <a:ext uri="{FF2B5EF4-FFF2-40B4-BE49-F238E27FC236}">
              <a16:creationId xmlns:a16="http://schemas.microsoft.com/office/drawing/2014/main" id="{656AA846-29FB-4A47-B240-0B2679603555}"/>
            </a:ext>
          </a:extLst>
        </xdr:cNvPr>
        <xdr:cNvSpPr txBox="1"/>
      </xdr:nvSpPr>
      <xdr:spPr>
        <a:xfrm>
          <a:off x="16926582" y="6845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38371</xdr:rowOff>
    </xdr:from>
    <xdr:ext cx="469744" cy="259045"/>
    <xdr:sp macro="" textlink="">
      <xdr:nvSpPr>
        <xdr:cNvPr id="599" name="n_1mainValue【認定こども園・幼稚園・保育所】&#10;一人当たり面積">
          <a:extLst>
            <a:ext uri="{FF2B5EF4-FFF2-40B4-BE49-F238E27FC236}">
              <a16:creationId xmlns:a16="http://schemas.microsoft.com/office/drawing/2014/main" id="{B95D0338-2B24-472B-961E-257439B1659D}"/>
            </a:ext>
          </a:extLst>
        </xdr:cNvPr>
        <xdr:cNvSpPr txBox="1"/>
      </xdr:nvSpPr>
      <xdr:spPr>
        <a:xfrm>
          <a:off x="19362884" y="6327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45229</xdr:rowOff>
    </xdr:from>
    <xdr:ext cx="469744" cy="259045"/>
    <xdr:sp macro="" textlink="">
      <xdr:nvSpPr>
        <xdr:cNvPr id="600" name="n_2mainValue【認定こども園・幼稚園・保育所】&#10;一人当たり面積">
          <a:extLst>
            <a:ext uri="{FF2B5EF4-FFF2-40B4-BE49-F238E27FC236}">
              <a16:creationId xmlns:a16="http://schemas.microsoft.com/office/drawing/2014/main" id="{16E74E31-C73F-4ADB-8A60-6C4C217D4E2D}"/>
            </a:ext>
          </a:extLst>
        </xdr:cNvPr>
        <xdr:cNvSpPr txBox="1"/>
      </xdr:nvSpPr>
      <xdr:spPr>
        <a:xfrm>
          <a:off x="18548869" y="6334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58945</xdr:rowOff>
    </xdr:from>
    <xdr:ext cx="469744" cy="259045"/>
    <xdr:sp macro="" textlink="">
      <xdr:nvSpPr>
        <xdr:cNvPr id="601" name="n_3mainValue【認定こども園・幼稚園・保育所】&#10;一人当たり面積">
          <a:extLst>
            <a:ext uri="{FF2B5EF4-FFF2-40B4-BE49-F238E27FC236}">
              <a16:creationId xmlns:a16="http://schemas.microsoft.com/office/drawing/2014/main" id="{FF0D14A5-D442-4A0C-B69B-5C967E6A9C7C}"/>
            </a:ext>
          </a:extLst>
        </xdr:cNvPr>
        <xdr:cNvSpPr txBox="1"/>
      </xdr:nvSpPr>
      <xdr:spPr>
        <a:xfrm>
          <a:off x="17737725" y="634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72661</xdr:rowOff>
    </xdr:from>
    <xdr:ext cx="469744" cy="259045"/>
    <xdr:sp macro="" textlink="">
      <xdr:nvSpPr>
        <xdr:cNvPr id="602" name="n_4mainValue【認定こども園・幼稚園・保育所】&#10;一人当たり面積">
          <a:extLst>
            <a:ext uri="{FF2B5EF4-FFF2-40B4-BE49-F238E27FC236}">
              <a16:creationId xmlns:a16="http://schemas.microsoft.com/office/drawing/2014/main" id="{28993BA6-68FD-4904-888C-45012EA0B61B}"/>
            </a:ext>
          </a:extLst>
        </xdr:cNvPr>
        <xdr:cNvSpPr txBox="1"/>
      </xdr:nvSpPr>
      <xdr:spPr>
        <a:xfrm>
          <a:off x="16926582" y="6362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3" name="正方形/長方形 602">
          <a:extLst>
            <a:ext uri="{FF2B5EF4-FFF2-40B4-BE49-F238E27FC236}">
              <a16:creationId xmlns:a16="http://schemas.microsoft.com/office/drawing/2014/main" id="{5A513248-32BE-4B55-B951-75C62518EA7C}"/>
            </a:ext>
          </a:extLst>
        </xdr:cNvPr>
        <xdr:cNvSpPr/>
      </xdr:nvSpPr>
      <xdr:spPr>
        <a:xfrm>
          <a:off x="11433865" y="8153069"/>
          <a:ext cx="433511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4" name="正方形/長方形 603">
          <a:extLst>
            <a:ext uri="{FF2B5EF4-FFF2-40B4-BE49-F238E27FC236}">
              <a16:creationId xmlns:a16="http://schemas.microsoft.com/office/drawing/2014/main" id="{E1607069-754E-49B8-A168-B519509B11FD}"/>
            </a:ext>
          </a:extLst>
        </xdr:cNvPr>
        <xdr:cNvSpPr/>
      </xdr:nvSpPr>
      <xdr:spPr>
        <a:xfrm>
          <a:off x="11545294"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5" name="正方形/長方形 604">
          <a:extLst>
            <a:ext uri="{FF2B5EF4-FFF2-40B4-BE49-F238E27FC236}">
              <a16:creationId xmlns:a16="http://schemas.microsoft.com/office/drawing/2014/main" id="{D09C4B79-967C-49C8-AD1D-D587DABA489D}"/>
            </a:ext>
          </a:extLst>
        </xdr:cNvPr>
        <xdr:cNvSpPr/>
      </xdr:nvSpPr>
      <xdr:spPr>
        <a:xfrm>
          <a:off x="11545294"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6" name="正方形/長方形 605">
          <a:extLst>
            <a:ext uri="{FF2B5EF4-FFF2-40B4-BE49-F238E27FC236}">
              <a16:creationId xmlns:a16="http://schemas.microsoft.com/office/drawing/2014/main" id="{CCF487D0-F43C-40D4-8B5F-3A5B0F49A3C2}"/>
            </a:ext>
          </a:extLst>
        </xdr:cNvPr>
        <xdr:cNvSpPr/>
      </xdr:nvSpPr>
      <xdr:spPr>
        <a:xfrm>
          <a:off x="1248343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7" name="正方形/長方形 606">
          <a:extLst>
            <a:ext uri="{FF2B5EF4-FFF2-40B4-BE49-F238E27FC236}">
              <a16:creationId xmlns:a16="http://schemas.microsoft.com/office/drawing/2014/main" id="{1F2B0716-E9D2-432E-BA42-B2142A2F006C}"/>
            </a:ext>
          </a:extLst>
        </xdr:cNvPr>
        <xdr:cNvSpPr/>
      </xdr:nvSpPr>
      <xdr:spPr>
        <a:xfrm>
          <a:off x="1248343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8" name="正方形/長方形 607">
          <a:extLst>
            <a:ext uri="{FF2B5EF4-FFF2-40B4-BE49-F238E27FC236}">
              <a16:creationId xmlns:a16="http://schemas.microsoft.com/office/drawing/2014/main" id="{90061316-EEC1-4857-A07A-D739399F0EDB}"/>
            </a:ext>
          </a:extLst>
        </xdr:cNvPr>
        <xdr:cNvSpPr/>
      </xdr:nvSpPr>
      <xdr:spPr>
        <a:xfrm>
          <a:off x="13533010"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9" name="正方形/長方形 608">
          <a:extLst>
            <a:ext uri="{FF2B5EF4-FFF2-40B4-BE49-F238E27FC236}">
              <a16:creationId xmlns:a16="http://schemas.microsoft.com/office/drawing/2014/main" id="{964E5B5E-11A6-479D-896F-3284C03F5167}"/>
            </a:ext>
          </a:extLst>
        </xdr:cNvPr>
        <xdr:cNvSpPr/>
      </xdr:nvSpPr>
      <xdr:spPr>
        <a:xfrm>
          <a:off x="13533010"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正方形/長方形 609">
          <a:extLst>
            <a:ext uri="{FF2B5EF4-FFF2-40B4-BE49-F238E27FC236}">
              <a16:creationId xmlns:a16="http://schemas.microsoft.com/office/drawing/2014/main" id="{E8111859-ABB1-40BA-AC77-1A80FA348A33}"/>
            </a:ext>
          </a:extLst>
        </xdr:cNvPr>
        <xdr:cNvSpPr/>
      </xdr:nvSpPr>
      <xdr:spPr>
        <a:xfrm>
          <a:off x="11433865" y="9320420"/>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1" name="テキスト ボックス 610">
          <a:extLst>
            <a:ext uri="{FF2B5EF4-FFF2-40B4-BE49-F238E27FC236}">
              <a16:creationId xmlns:a16="http://schemas.microsoft.com/office/drawing/2014/main" id="{43C9F859-E75B-4648-A717-17E092CA3EFB}"/>
            </a:ext>
          </a:extLst>
        </xdr:cNvPr>
        <xdr:cNvSpPr txBox="1"/>
      </xdr:nvSpPr>
      <xdr:spPr>
        <a:xfrm>
          <a:off x="11395765"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2" name="直線コネクタ 611">
          <a:extLst>
            <a:ext uri="{FF2B5EF4-FFF2-40B4-BE49-F238E27FC236}">
              <a16:creationId xmlns:a16="http://schemas.microsoft.com/office/drawing/2014/main" id="{5A89EDA5-7792-4E8C-B4E7-6EEEE5AD3779}"/>
            </a:ext>
          </a:extLst>
        </xdr:cNvPr>
        <xdr:cNvCxnSpPr/>
      </xdr:nvCxnSpPr>
      <xdr:spPr>
        <a:xfrm>
          <a:off x="11433865" y="1165164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3" name="テキスト ボックス 612">
          <a:extLst>
            <a:ext uri="{FF2B5EF4-FFF2-40B4-BE49-F238E27FC236}">
              <a16:creationId xmlns:a16="http://schemas.microsoft.com/office/drawing/2014/main" id="{ECBC1BE5-52E5-4AC5-968E-D8EB811562E3}"/>
            </a:ext>
          </a:extLst>
        </xdr:cNvPr>
        <xdr:cNvSpPr txBox="1"/>
      </xdr:nvSpPr>
      <xdr:spPr>
        <a:xfrm>
          <a:off x="1101340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4" name="直線コネクタ 613">
          <a:extLst>
            <a:ext uri="{FF2B5EF4-FFF2-40B4-BE49-F238E27FC236}">
              <a16:creationId xmlns:a16="http://schemas.microsoft.com/office/drawing/2014/main" id="{A63D748C-764C-4A2B-9A92-9730C3C0BBF3}"/>
            </a:ext>
          </a:extLst>
        </xdr:cNvPr>
        <xdr:cNvCxnSpPr/>
      </xdr:nvCxnSpPr>
      <xdr:spPr>
        <a:xfrm>
          <a:off x="11433865" y="1131811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5" name="テキスト ボックス 614">
          <a:extLst>
            <a:ext uri="{FF2B5EF4-FFF2-40B4-BE49-F238E27FC236}">
              <a16:creationId xmlns:a16="http://schemas.microsoft.com/office/drawing/2014/main" id="{C5B2D90D-297E-4B9B-A7D6-3BD496338624}"/>
            </a:ext>
          </a:extLst>
        </xdr:cNvPr>
        <xdr:cNvSpPr txBox="1"/>
      </xdr:nvSpPr>
      <xdr:spPr>
        <a:xfrm>
          <a:off x="11061949" y="11172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6" name="直線コネクタ 615">
          <a:extLst>
            <a:ext uri="{FF2B5EF4-FFF2-40B4-BE49-F238E27FC236}">
              <a16:creationId xmlns:a16="http://schemas.microsoft.com/office/drawing/2014/main" id="{E9ADC88D-0C78-4EEE-9206-583271A070E6}"/>
            </a:ext>
          </a:extLst>
        </xdr:cNvPr>
        <xdr:cNvCxnSpPr/>
      </xdr:nvCxnSpPr>
      <xdr:spPr>
        <a:xfrm>
          <a:off x="11433865" y="1098458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7" name="テキスト ボックス 616">
          <a:extLst>
            <a:ext uri="{FF2B5EF4-FFF2-40B4-BE49-F238E27FC236}">
              <a16:creationId xmlns:a16="http://schemas.microsoft.com/office/drawing/2014/main" id="{89B17696-F5E7-422A-8196-2CA65B827F5B}"/>
            </a:ext>
          </a:extLst>
        </xdr:cNvPr>
        <xdr:cNvSpPr txBox="1"/>
      </xdr:nvSpPr>
      <xdr:spPr>
        <a:xfrm>
          <a:off x="11061949" y="108423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8" name="直線コネクタ 617">
          <a:extLst>
            <a:ext uri="{FF2B5EF4-FFF2-40B4-BE49-F238E27FC236}">
              <a16:creationId xmlns:a16="http://schemas.microsoft.com/office/drawing/2014/main" id="{76FDF62A-F3D3-4AFD-9EB0-9FA65D3DF378}"/>
            </a:ext>
          </a:extLst>
        </xdr:cNvPr>
        <xdr:cNvCxnSpPr/>
      </xdr:nvCxnSpPr>
      <xdr:spPr>
        <a:xfrm>
          <a:off x="11433865" y="1065105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19" name="テキスト ボックス 618">
          <a:extLst>
            <a:ext uri="{FF2B5EF4-FFF2-40B4-BE49-F238E27FC236}">
              <a16:creationId xmlns:a16="http://schemas.microsoft.com/office/drawing/2014/main" id="{A77DE169-EC4F-46AD-88C7-FB7BA551C959}"/>
            </a:ext>
          </a:extLst>
        </xdr:cNvPr>
        <xdr:cNvSpPr txBox="1"/>
      </xdr:nvSpPr>
      <xdr:spPr>
        <a:xfrm>
          <a:off x="11061949" y="105088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0" name="直線コネクタ 619">
          <a:extLst>
            <a:ext uri="{FF2B5EF4-FFF2-40B4-BE49-F238E27FC236}">
              <a16:creationId xmlns:a16="http://schemas.microsoft.com/office/drawing/2014/main" id="{7F931954-F122-4944-BB61-63A5FEDE6112}"/>
            </a:ext>
          </a:extLst>
        </xdr:cNvPr>
        <xdr:cNvCxnSpPr/>
      </xdr:nvCxnSpPr>
      <xdr:spPr>
        <a:xfrm>
          <a:off x="11433865" y="1032100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1" name="テキスト ボックス 620">
          <a:extLst>
            <a:ext uri="{FF2B5EF4-FFF2-40B4-BE49-F238E27FC236}">
              <a16:creationId xmlns:a16="http://schemas.microsoft.com/office/drawing/2014/main" id="{BD23B0CB-2686-4394-80F0-9CBECEC05798}"/>
            </a:ext>
          </a:extLst>
        </xdr:cNvPr>
        <xdr:cNvSpPr txBox="1"/>
      </xdr:nvSpPr>
      <xdr:spPr>
        <a:xfrm>
          <a:off x="11061949" y="101753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2" name="直線コネクタ 621">
          <a:extLst>
            <a:ext uri="{FF2B5EF4-FFF2-40B4-BE49-F238E27FC236}">
              <a16:creationId xmlns:a16="http://schemas.microsoft.com/office/drawing/2014/main" id="{42F02E3D-B634-4994-8470-A815E7BE3502}"/>
            </a:ext>
          </a:extLst>
        </xdr:cNvPr>
        <xdr:cNvCxnSpPr/>
      </xdr:nvCxnSpPr>
      <xdr:spPr>
        <a:xfrm>
          <a:off x="11433865" y="998747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3" name="テキスト ボックス 622">
          <a:extLst>
            <a:ext uri="{FF2B5EF4-FFF2-40B4-BE49-F238E27FC236}">
              <a16:creationId xmlns:a16="http://schemas.microsoft.com/office/drawing/2014/main" id="{7089347B-1D4D-4350-9C11-C908651B627B}"/>
            </a:ext>
          </a:extLst>
        </xdr:cNvPr>
        <xdr:cNvSpPr txBox="1"/>
      </xdr:nvSpPr>
      <xdr:spPr>
        <a:xfrm>
          <a:off x="11061949" y="984177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4" name="直線コネクタ 623">
          <a:extLst>
            <a:ext uri="{FF2B5EF4-FFF2-40B4-BE49-F238E27FC236}">
              <a16:creationId xmlns:a16="http://schemas.microsoft.com/office/drawing/2014/main" id="{8020BABA-8381-4DFA-BBE4-17E75A6F457B}"/>
            </a:ext>
          </a:extLst>
        </xdr:cNvPr>
        <xdr:cNvCxnSpPr/>
      </xdr:nvCxnSpPr>
      <xdr:spPr>
        <a:xfrm>
          <a:off x="11433865" y="965394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5" name="テキスト ボックス 624">
          <a:extLst>
            <a:ext uri="{FF2B5EF4-FFF2-40B4-BE49-F238E27FC236}">
              <a16:creationId xmlns:a16="http://schemas.microsoft.com/office/drawing/2014/main" id="{7459EBD0-0CF4-4EC7-AE85-8926C4DB21D5}"/>
            </a:ext>
          </a:extLst>
        </xdr:cNvPr>
        <xdr:cNvSpPr txBox="1"/>
      </xdr:nvSpPr>
      <xdr:spPr>
        <a:xfrm>
          <a:off x="11061949" y="95082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6" name="直線コネクタ 625">
          <a:extLst>
            <a:ext uri="{FF2B5EF4-FFF2-40B4-BE49-F238E27FC236}">
              <a16:creationId xmlns:a16="http://schemas.microsoft.com/office/drawing/2014/main" id="{7F54EEDD-FA27-487C-99FD-0E4E24A0D9B7}"/>
            </a:ext>
          </a:extLst>
        </xdr:cNvPr>
        <xdr:cNvCxnSpPr/>
      </xdr:nvCxnSpPr>
      <xdr:spPr>
        <a:xfrm>
          <a:off x="11433865" y="932042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7" name="テキスト ボックス 626">
          <a:extLst>
            <a:ext uri="{FF2B5EF4-FFF2-40B4-BE49-F238E27FC236}">
              <a16:creationId xmlns:a16="http://schemas.microsoft.com/office/drawing/2014/main" id="{9976C0A0-77C5-4DFE-8CFF-860616D0B5A3}"/>
            </a:ext>
          </a:extLst>
        </xdr:cNvPr>
        <xdr:cNvSpPr txBox="1"/>
      </xdr:nvSpPr>
      <xdr:spPr>
        <a:xfrm>
          <a:off x="11061949" y="917471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29688522-D87D-4BB1-B6D2-8D18749C7799}"/>
            </a:ext>
          </a:extLst>
        </xdr:cNvPr>
        <xdr:cNvSpPr/>
      </xdr:nvSpPr>
      <xdr:spPr>
        <a:xfrm>
          <a:off x="11433865" y="9320420"/>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64</xdr:row>
      <xdr:rowOff>127363</xdr:rowOff>
    </xdr:to>
    <xdr:cxnSp macro="">
      <xdr:nvCxnSpPr>
        <xdr:cNvPr id="629" name="直線コネクタ 628">
          <a:extLst>
            <a:ext uri="{FF2B5EF4-FFF2-40B4-BE49-F238E27FC236}">
              <a16:creationId xmlns:a16="http://schemas.microsoft.com/office/drawing/2014/main" id="{16EB04BA-CB95-42BE-8861-CDF3B42A53C9}"/>
            </a:ext>
          </a:extLst>
        </xdr:cNvPr>
        <xdr:cNvCxnSpPr/>
      </xdr:nvCxnSpPr>
      <xdr:spPr>
        <a:xfrm flipV="1">
          <a:off x="14995303" y="9843573"/>
          <a:ext cx="0" cy="1471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131190</xdr:rowOff>
    </xdr:from>
    <xdr:ext cx="405111" cy="259045"/>
    <xdr:sp macro="" textlink="">
      <xdr:nvSpPr>
        <xdr:cNvPr id="630" name="【学校施設】&#10;有形固定資産減価償却率最小値テキスト">
          <a:extLst>
            <a:ext uri="{FF2B5EF4-FFF2-40B4-BE49-F238E27FC236}">
              <a16:creationId xmlns:a16="http://schemas.microsoft.com/office/drawing/2014/main" id="{E15C5C4A-8590-4ECC-A3AB-FB9320D32EC1}"/>
            </a:ext>
          </a:extLst>
        </xdr:cNvPr>
        <xdr:cNvSpPr txBox="1"/>
      </xdr:nvSpPr>
      <xdr:spPr>
        <a:xfrm>
          <a:off x="15034039" y="11318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127363</xdr:rowOff>
    </xdr:from>
    <xdr:to>
      <xdr:col>86</xdr:col>
      <xdr:colOff>25400</xdr:colOff>
      <xdr:row>64</xdr:row>
      <xdr:rowOff>127363</xdr:rowOff>
    </xdr:to>
    <xdr:cxnSp macro="">
      <xdr:nvCxnSpPr>
        <xdr:cNvPr id="631" name="直線コネクタ 630">
          <a:extLst>
            <a:ext uri="{FF2B5EF4-FFF2-40B4-BE49-F238E27FC236}">
              <a16:creationId xmlns:a16="http://schemas.microsoft.com/office/drawing/2014/main" id="{CE3174B4-88F8-4BD1-A068-7652F8617ECE}"/>
            </a:ext>
          </a:extLst>
        </xdr:cNvPr>
        <xdr:cNvCxnSpPr/>
      </xdr:nvCxnSpPr>
      <xdr:spPr>
        <a:xfrm>
          <a:off x="14907039" y="1131484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632" name="【学校施設】&#10;有形固定資産減価償却率最大値テキスト">
          <a:extLst>
            <a:ext uri="{FF2B5EF4-FFF2-40B4-BE49-F238E27FC236}">
              <a16:creationId xmlns:a16="http://schemas.microsoft.com/office/drawing/2014/main" id="{E2181F6F-4607-4D28-8EDE-ECC20244D0F6}"/>
            </a:ext>
          </a:extLst>
        </xdr:cNvPr>
        <xdr:cNvSpPr txBox="1"/>
      </xdr:nvSpPr>
      <xdr:spPr>
        <a:xfrm>
          <a:off x="15034039" y="961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633" name="直線コネクタ 632">
          <a:extLst>
            <a:ext uri="{FF2B5EF4-FFF2-40B4-BE49-F238E27FC236}">
              <a16:creationId xmlns:a16="http://schemas.microsoft.com/office/drawing/2014/main" id="{325D118B-2BC3-4194-B605-EBBB7F197C81}"/>
            </a:ext>
          </a:extLst>
        </xdr:cNvPr>
        <xdr:cNvCxnSpPr/>
      </xdr:nvCxnSpPr>
      <xdr:spPr>
        <a:xfrm>
          <a:off x="14907039" y="984357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81115</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372D238F-04C2-4928-9CD2-9379555725B7}"/>
            </a:ext>
          </a:extLst>
        </xdr:cNvPr>
        <xdr:cNvSpPr txBox="1"/>
      </xdr:nvSpPr>
      <xdr:spPr>
        <a:xfrm>
          <a:off x="15034039" y="105688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635" name="フローチャート: 判断 634">
          <a:extLst>
            <a:ext uri="{FF2B5EF4-FFF2-40B4-BE49-F238E27FC236}">
              <a16:creationId xmlns:a16="http://schemas.microsoft.com/office/drawing/2014/main" id="{4CD1E332-C12C-4AE7-B36D-A752B2A5D79C}"/>
            </a:ext>
          </a:extLst>
        </xdr:cNvPr>
        <xdr:cNvSpPr/>
      </xdr:nvSpPr>
      <xdr:spPr>
        <a:xfrm>
          <a:off x="14945139" y="1059045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636" name="フローチャート: 判断 635">
          <a:extLst>
            <a:ext uri="{FF2B5EF4-FFF2-40B4-BE49-F238E27FC236}">
              <a16:creationId xmlns:a16="http://schemas.microsoft.com/office/drawing/2014/main" id="{EF88C328-6A1B-45BF-ABBE-214BE9DD8E8F}"/>
            </a:ext>
          </a:extLst>
        </xdr:cNvPr>
        <xdr:cNvSpPr/>
      </xdr:nvSpPr>
      <xdr:spPr>
        <a:xfrm>
          <a:off x="14169224" y="1059045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637" name="フローチャート: 判断 636">
          <a:extLst>
            <a:ext uri="{FF2B5EF4-FFF2-40B4-BE49-F238E27FC236}">
              <a16:creationId xmlns:a16="http://schemas.microsoft.com/office/drawing/2014/main" id="{2E098526-38B2-4713-BC34-DF98766A48B0}"/>
            </a:ext>
          </a:extLst>
        </xdr:cNvPr>
        <xdr:cNvSpPr/>
      </xdr:nvSpPr>
      <xdr:spPr>
        <a:xfrm>
          <a:off x="13358081" y="1055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37374</xdr:rowOff>
    </xdr:from>
    <xdr:to>
      <xdr:col>72</xdr:col>
      <xdr:colOff>38100</xdr:colOff>
      <xdr:row>60</xdr:row>
      <xdr:rowOff>138974</xdr:rowOff>
    </xdr:to>
    <xdr:sp macro="" textlink="">
      <xdr:nvSpPr>
        <xdr:cNvPr id="638" name="フローチャート: 判断 637">
          <a:extLst>
            <a:ext uri="{FF2B5EF4-FFF2-40B4-BE49-F238E27FC236}">
              <a16:creationId xmlns:a16="http://schemas.microsoft.com/office/drawing/2014/main" id="{83B45F78-ACB8-4CC6-B65F-DD1479BFDEC1}"/>
            </a:ext>
          </a:extLst>
        </xdr:cNvPr>
        <xdr:cNvSpPr/>
      </xdr:nvSpPr>
      <xdr:spPr>
        <a:xfrm>
          <a:off x="12546937" y="10525144"/>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7983</xdr:rowOff>
    </xdr:from>
    <xdr:to>
      <xdr:col>67</xdr:col>
      <xdr:colOff>101600</xdr:colOff>
      <xdr:row>60</xdr:row>
      <xdr:rowOff>109583</xdr:rowOff>
    </xdr:to>
    <xdr:sp macro="" textlink="">
      <xdr:nvSpPr>
        <xdr:cNvPr id="639" name="フローチャート: 判断 638">
          <a:extLst>
            <a:ext uri="{FF2B5EF4-FFF2-40B4-BE49-F238E27FC236}">
              <a16:creationId xmlns:a16="http://schemas.microsoft.com/office/drawing/2014/main" id="{7EE7AABA-CE2E-4F70-9728-C117DF029BE6}"/>
            </a:ext>
          </a:extLst>
        </xdr:cNvPr>
        <xdr:cNvSpPr/>
      </xdr:nvSpPr>
      <xdr:spPr>
        <a:xfrm>
          <a:off x="11720223" y="10495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FCC10F95-ECB7-43E2-BD23-95BF6784AE0E}"/>
            </a:ext>
          </a:extLst>
        </xdr:cNvPr>
        <xdr:cNvSpPr txBox="1"/>
      </xdr:nvSpPr>
      <xdr:spPr>
        <a:xfrm>
          <a:off x="1482101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E92BD623-A8A3-49FC-86A5-287EE2708F9F}"/>
            </a:ext>
          </a:extLst>
        </xdr:cNvPr>
        <xdr:cNvSpPr txBox="1"/>
      </xdr:nvSpPr>
      <xdr:spPr>
        <a:xfrm>
          <a:off x="1404509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574F47E9-EA1C-4881-99ED-D8994C1A3969}"/>
            </a:ext>
          </a:extLst>
        </xdr:cNvPr>
        <xdr:cNvSpPr txBox="1"/>
      </xdr:nvSpPr>
      <xdr:spPr>
        <a:xfrm>
          <a:off x="1323395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3E19D326-9A78-4141-9EBC-6594731CFF9B}"/>
            </a:ext>
          </a:extLst>
        </xdr:cNvPr>
        <xdr:cNvSpPr txBox="1"/>
      </xdr:nvSpPr>
      <xdr:spPr>
        <a:xfrm>
          <a:off x="12422809"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45B7E749-503C-470F-A10A-209086E1DE10}"/>
            </a:ext>
          </a:extLst>
        </xdr:cNvPr>
        <xdr:cNvSpPr txBox="1"/>
      </xdr:nvSpPr>
      <xdr:spPr>
        <a:xfrm>
          <a:off x="1159609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30843</xdr:rowOff>
    </xdr:from>
    <xdr:to>
      <xdr:col>85</xdr:col>
      <xdr:colOff>177800</xdr:colOff>
      <xdr:row>60</xdr:row>
      <xdr:rowOff>132443</xdr:rowOff>
    </xdr:to>
    <xdr:sp macro="" textlink="">
      <xdr:nvSpPr>
        <xdr:cNvPr id="645" name="楕円 644">
          <a:extLst>
            <a:ext uri="{FF2B5EF4-FFF2-40B4-BE49-F238E27FC236}">
              <a16:creationId xmlns:a16="http://schemas.microsoft.com/office/drawing/2014/main" id="{1E268873-82E7-427F-A48F-795F027C07DF}"/>
            </a:ext>
          </a:extLst>
        </xdr:cNvPr>
        <xdr:cNvSpPr/>
      </xdr:nvSpPr>
      <xdr:spPr>
        <a:xfrm>
          <a:off x="14945139" y="10518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53720</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DC9735AE-988A-4FF1-9925-B35D305D5290}"/>
            </a:ext>
          </a:extLst>
        </xdr:cNvPr>
        <xdr:cNvSpPr txBox="1"/>
      </xdr:nvSpPr>
      <xdr:spPr>
        <a:xfrm>
          <a:off x="15034039" y="1036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130447</xdr:rowOff>
    </xdr:from>
    <xdr:to>
      <xdr:col>81</xdr:col>
      <xdr:colOff>101600</xdr:colOff>
      <xdr:row>60</xdr:row>
      <xdr:rowOff>60597</xdr:rowOff>
    </xdr:to>
    <xdr:sp macro="" textlink="">
      <xdr:nvSpPr>
        <xdr:cNvPr id="647" name="楕円 646">
          <a:extLst>
            <a:ext uri="{FF2B5EF4-FFF2-40B4-BE49-F238E27FC236}">
              <a16:creationId xmlns:a16="http://schemas.microsoft.com/office/drawing/2014/main" id="{BE596ADB-5E27-4D60-8C8F-5127728A5A9D}"/>
            </a:ext>
          </a:extLst>
        </xdr:cNvPr>
        <xdr:cNvSpPr/>
      </xdr:nvSpPr>
      <xdr:spPr>
        <a:xfrm>
          <a:off x="14169224" y="10443289"/>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9797</xdr:rowOff>
    </xdr:from>
    <xdr:to>
      <xdr:col>85</xdr:col>
      <xdr:colOff>127000</xdr:colOff>
      <xdr:row>60</xdr:row>
      <xdr:rowOff>81643</xdr:rowOff>
    </xdr:to>
    <xdr:cxnSp macro="">
      <xdr:nvCxnSpPr>
        <xdr:cNvPr id="648" name="直線コネクタ 647">
          <a:extLst>
            <a:ext uri="{FF2B5EF4-FFF2-40B4-BE49-F238E27FC236}">
              <a16:creationId xmlns:a16="http://schemas.microsoft.com/office/drawing/2014/main" id="{9F19EE62-DDC4-40CD-A1F4-F5CC38679CE2}"/>
            </a:ext>
          </a:extLst>
        </xdr:cNvPr>
        <xdr:cNvCxnSpPr/>
      </xdr:nvCxnSpPr>
      <xdr:spPr>
        <a:xfrm>
          <a:off x="14220024" y="10497567"/>
          <a:ext cx="775915"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61867</xdr:rowOff>
    </xdr:from>
    <xdr:to>
      <xdr:col>76</xdr:col>
      <xdr:colOff>165100</xdr:colOff>
      <xdr:row>59</xdr:row>
      <xdr:rowOff>163467</xdr:rowOff>
    </xdr:to>
    <xdr:sp macro="" textlink="">
      <xdr:nvSpPr>
        <xdr:cNvPr id="649" name="楕円 648">
          <a:extLst>
            <a:ext uri="{FF2B5EF4-FFF2-40B4-BE49-F238E27FC236}">
              <a16:creationId xmlns:a16="http://schemas.microsoft.com/office/drawing/2014/main" id="{A5840CC8-534E-4FCF-8A40-ED885724E3C7}"/>
            </a:ext>
          </a:extLst>
        </xdr:cNvPr>
        <xdr:cNvSpPr/>
      </xdr:nvSpPr>
      <xdr:spPr>
        <a:xfrm>
          <a:off x="13358081" y="10374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112667</xdr:rowOff>
    </xdr:from>
    <xdr:to>
      <xdr:col>81</xdr:col>
      <xdr:colOff>50800</xdr:colOff>
      <xdr:row>60</xdr:row>
      <xdr:rowOff>9797</xdr:rowOff>
    </xdr:to>
    <xdr:cxnSp macro="">
      <xdr:nvCxnSpPr>
        <xdr:cNvPr id="650" name="直線コネクタ 649">
          <a:extLst>
            <a:ext uri="{FF2B5EF4-FFF2-40B4-BE49-F238E27FC236}">
              <a16:creationId xmlns:a16="http://schemas.microsoft.com/office/drawing/2014/main" id="{AF6D0EEB-1BC3-44F7-8ACB-5918DFEA871C}"/>
            </a:ext>
          </a:extLst>
        </xdr:cNvPr>
        <xdr:cNvCxnSpPr/>
      </xdr:nvCxnSpPr>
      <xdr:spPr>
        <a:xfrm>
          <a:off x="13408881" y="10425509"/>
          <a:ext cx="811143" cy="7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164737</xdr:rowOff>
    </xdr:from>
    <xdr:to>
      <xdr:col>72</xdr:col>
      <xdr:colOff>38100</xdr:colOff>
      <xdr:row>59</xdr:row>
      <xdr:rowOff>94887</xdr:rowOff>
    </xdr:to>
    <xdr:sp macro="" textlink="">
      <xdr:nvSpPr>
        <xdr:cNvPr id="651" name="楕円 650">
          <a:extLst>
            <a:ext uri="{FF2B5EF4-FFF2-40B4-BE49-F238E27FC236}">
              <a16:creationId xmlns:a16="http://schemas.microsoft.com/office/drawing/2014/main" id="{7206FB0C-0232-46D9-8DB5-525F091BC2B4}"/>
            </a:ext>
          </a:extLst>
        </xdr:cNvPr>
        <xdr:cNvSpPr/>
      </xdr:nvSpPr>
      <xdr:spPr>
        <a:xfrm>
          <a:off x="12546937" y="10302650"/>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44087</xdr:rowOff>
    </xdr:from>
    <xdr:to>
      <xdr:col>76</xdr:col>
      <xdr:colOff>114300</xdr:colOff>
      <xdr:row>59</xdr:row>
      <xdr:rowOff>112667</xdr:rowOff>
    </xdr:to>
    <xdr:cxnSp macro="">
      <xdr:nvCxnSpPr>
        <xdr:cNvPr id="652" name="直線コネクタ 651">
          <a:extLst>
            <a:ext uri="{FF2B5EF4-FFF2-40B4-BE49-F238E27FC236}">
              <a16:creationId xmlns:a16="http://schemas.microsoft.com/office/drawing/2014/main" id="{ADD6D879-9F4B-465C-A0EF-FA5A4F9369ED}"/>
            </a:ext>
          </a:extLst>
        </xdr:cNvPr>
        <xdr:cNvCxnSpPr/>
      </xdr:nvCxnSpPr>
      <xdr:spPr>
        <a:xfrm>
          <a:off x="12597737" y="10356929"/>
          <a:ext cx="811144"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148409</xdr:rowOff>
    </xdr:from>
    <xdr:to>
      <xdr:col>67</xdr:col>
      <xdr:colOff>101600</xdr:colOff>
      <xdr:row>59</xdr:row>
      <xdr:rowOff>78559</xdr:rowOff>
    </xdr:to>
    <xdr:sp macro="" textlink="">
      <xdr:nvSpPr>
        <xdr:cNvPr id="653" name="楕円 652">
          <a:extLst>
            <a:ext uri="{FF2B5EF4-FFF2-40B4-BE49-F238E27FC236}">
              <a16:creationId xmlns:a16="http://schemas.microsoft.com/office/drawing/2014/main" id="{BF7040C4-F44C-4BA3-984B-24AF89B0AC0C}"/>
            </a:ext>
          </a:extLst>
        </xdr:cNvPr>
        <xdr:cNvSpPr/>
      </xdr:nvSpPr>
      <xdr:spPr>
        <a:xfrm>
          <a:off x="11720223" y="10286322"/>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27759</xdr:rowOff>
    </xdr:from>
    <xdr:to>
      <xdr:col>71</xdr:col>
      <xdr:colOff>177800</xdr:colOff>
      <xdr:row>59</xdr:row>
      <xdr:rowOff>44087</xdr:rowOff>
    </xdr:to>
    <xdr:cxnSp macro="">
      <xdr:nvCxnSpPr>
        <xdr:cNvPr id="654" name="直線コネクタ 653">
          <a:extLst>
            <a:ext uri="{FF2B5EF4-FFF2-40B4-BE49-F238E27FC236}">
              <a16:creationId xmlns:a16="http://schemas.microsoft.com/office/drawing/2014/main" id="{47623EB9-B944-47A6-B692-85A926099C08}"/>
            </a:ext>
          </a:extLst>
        </xdr:cNvPr>
        <xdr:cNvCxnSpPr/>
      </xdr:nvCxnSpPr>
      <xdr:spPr>
        <a:xfrm>
          <a:off x="11771023" y="10340601"/>
          <a:ext cx="826714"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23965</xdr:rowOff>
    </xdr:from>
    <xdr:ext cx="405111" cy="259045"/>
    <xdr:sp macro="" textlink="">
      <xdr:nvSpPr>
        <xdr:cNvPr id="655" name="n_1aveValue【学校施設】&#10;有形固定資産減価償却率">
          <a:extLst>
            <a:ext uri="{FF2B5EF4-FFF2-40B4-BE49-F238E27FC236}">
              <a16:creationId xmlns:a16="http://schemas.microsoft.com/office/drawing/2014/main" id="{2BDDE57F-D218-4776-92EB-0BB582969CDE}"/>
            </a:ext>
          </a:extLst>
        </xdr:cNvPr>
        <xdr:cNvSpPr txBox="1"/>
      </xdr:nvSpPr>
      <xdr:spPr>
        <a:xfrm>
          <a:off x="14020340" y="10686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159493</xdr:rowOff>
    </xdr:from>
    <xdr:ext cx="405111" cy="259045"/>
    <xdr:sp macro="" textlink="">
      <xdr:nvSpPr>
        <xdr:cNvPr id="656" name="n_2aveValue【学校施設】&#10;有形固定資産減価償却率">
          <a:extLst>
            <a:ext uri="{FF2B5EF4-FFF2-40B4-BE49-F238E27FC236}">
              <a16:creationId xmlns:a16="http://schemas.microsoft.com/office/drawing/2014/main" id="{9614B037-8E02-4892-A2B3-00A564F74634}"/>
            </a:ext>
          </a:extLst>
        </xdr:cNvPr>
        <xdr:cNvSpPr txBox="1"/>
      </xdr:nvSpPr>
      <xdr:spPr>
        <a:xfrm>
          <a:off x="13221896" y="10647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130101</xdr:rowOff>
    </xdr:from>
    <xdr:ext cx="405111" cy="259045"/>
    <xdr:sp macro="" textlink="">
      <xdr:nvSpPr>
        <xdr:cNvPr id="657" name="n_3aveValue【学校施設】&#10;有形固定資産減価償却率">
          <a:extLst>
            <a:ext uri="{FF2B5EF4-FFF2-40B4-BE49-F238E27FC236}">
              <a16:creationId xmlns:a16="http://schemas.microsoft.com/office/drawing/2014/main" id="{83A2E6A4-26B1-43B7-9594-4CE619B948F4}"/>
            </a:ext>
          </a:extLst>
        </xdr:cNvPr>
        <xdr:cNvSpPr txBox="1"/>
      </xdr:nvSpPr>
      <xdr:spPr>
        <a:xfrm>
          <a:off x="12410753" y="10617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100710</xdr:rowOff>
    </xdr:from>
    <xdr:ext cx="405111" cy="259045"/>
    <xdr:sp macro="" textlink="">
      <xdr:nvSpPr>
        <xdr:cNvPr id="658" name="n_4aveValue【学校施設】&#10;有形固定資産減価償却率">
          <a:extLst>
            <a:ext uri="{FF2B5EF4-FFF2-40B4-BE49-F238E27FC236}">
              <a16:creationId xmlns:a16="http://schemas.microsoft.com/office/drawing/2014/main" id="{30E2E569-9B3C-43C8-BFD2-0851912F065C}"/>
            </a:ext>
          </a:extLst>
        </xdr:cNvPr>
        <xdr:cNvSpPr txBox="1"/>
      </xdr:nvSpPr>
      <xdr:spPr>
        <a:xfrm>
          <a:off x="11584038" y="10588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77124</xdr:rowOff>
    </xdr:from>
    <xdr:ext cx="405111" cy="259045"/>
    <xdr:sp macro="" textlink="">
      <xdr:nvSpPr>
        <xdr:cNvPr id="659" name="n_1mainValue【学校施設】&#10;有形固定資産減価償却率">
          <a:extLst>
            <a:ext uri="{FF2B5EF4-FFF2-40B4-BE49-F238E27FC236}">
              <a16:creationId xmlns:a16="http://schemas.microsoft.com/office/drawing/2014/main" id="{60694A07-99B6-4848-8D72-B1FD59AD7562}"/>
            </a:ext>
          </a:extLst>
        </xdr:cNvPr>
        <xdr:cNvSpPr txBox="1"/>
      </xdr:nvSpPr>
      <xdr:spPr>
        <a:xfrm>
          <a:off x="14020340" y="10215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8544</xdr:rowOff>
    </xdr:from>
    <xdr:ext cx="405111" cy="259045"/>
    <xdr:sp macro="" textlink="">
      <xdr:nvSpPr>
        <xdr:cNvPr id="660" name="n_2mainValue【学校施設】&#10;有形固定資産減価償却率">
          <a:extLst>
            <a:ext uri="{FF2B5EF4-FFF2-40B4-BE49-F238E27FC236}">
              <a16:creationId xmlns:a16="http://schemas.microsoft.com/office/drawing/2014/main" id="{C570C586-AFF9-4A92-B5B3-E5912AB11E84}"/>
            </a:ext>
          </a:extLst>
        </xdr:cNvPr>
        <xdr:cNvSpPr txBox="1"/>
      </xdr:nvSpPr>
      <xdr:spPr>
        <a:xfrm>
          <a:off x="13221896" y="10146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111414</xdr:rowOff>
    </xdr:from>
    <xdr:ext cx="405111" cy="259045"/>
    <xdr:sp macro="" textlink="">
      <xdr:nvSpPr>
        <xdr:cNvPr id="661" name="n_3mainValue【学校施設】&#10;有形固定資産減価償却率">
          <a:extLst>
            <a:ext uri="{FF2B5EF4-FFF2-40B4-BE49-F238E27FC236}">
              <a16:creationId xmlns:a16="http://schemas.microsoft.com/office/drawing/2014/main" id="{23360FB5-DC9A-44E5-800E-499E9AA0D05A}"/>
            </a:ext>
          </a:extLst>
        </xdr:cNvPr>
        <xdr:cNvSpPr txBox="1"/>
      </xdr:nvSpPr>
      <xdr:spPr>
        <a:xfrm>
          <a:off x="12410753" y="10074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95086</xdr:rowOff>
    </xdr:from>
    <xdr:ext cx="405111" cy="259045"/>
    <xdr:sp macro="" textlink="">
      <xdr:nvSpPr>
        <xdr:cNvPr id="662" name="n_4mainValue【学校施設】&#10;有形固定資産減価償却率">
          <a:extLst>
            <a:ext uri="{FF2B5EF4-FFF2-40B4-BE49-F238E27FC236}">
              <a16:creationId xmlns:a16="http://schemas.microsoft.com/office/drawing/2014/main" id="{5C6BFE62-519D-4686-83E1-FBD7370B079C}"/>
            </a:ext>
          </a:extLst>
        </xdr:cNvPr>
        <xdr:cNvSpPr txBox="1"/>
      </xdr:nvSpPr>
      <xdr:spPr>
        <a:xfrm>
          <a:off x="11584038" y="10058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1466FEEA-1ACB-4822-B7AC-DC1A6AFCD66F}"/>
            </a:ext>
          </a:extLst>
        </xdr:cNvPr>
        <xdr:cNvSpPr/>
      </xdr:nvSpPr>
      <xdr:spPr>
        <a:xfrm>
          <a:off x="1679315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DA94665F-F4E6-4847-A16D-FF3F2C385D83}"/>
            </a:ext>
          </a:extLst>
        </xdr:cNvPr>
        <xdr:cNvSpPr/>
      </xdr:nvSpPr>
      <xdr:spPr>
        <a:xfrm>
          <a:off x="1692015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8025939A-BA3B-4518-A5FD-C9D7745DC17F}"/>
            </a:ext>
          </a:extLst>
        </xdr:cNvPr>
        <xdr:cNvSpPr/>
      </xdr:nvSpPr>
      <xdr:spPr>
        <a:xfrm>
          <a:off x="1692015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488034D7-86FB-435C-A42E-30AC1A0F131D}"/>
            </a:ext>
          </a:extLst>
        </xdr:cNvPr>
        <xdr:cNvSpPr/>
      </xdr:nvSpPr>
      <xdr:spPr>
        <a:xfrm>
          <a:off x="1784272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DD592A75-5C73-4DEE-942D-6BE2F52BC1CB}"/>
            </a:ext>
          </a:extLst>
        </xdr:cNvPr>
        <xdr:cNvSpPr/>
      </xdr:nvSpPr>
      <xdr:spPr>
        <a:xfrm>
          <a:off x="1784272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68733D31-440C-498B-9D58-579990699B4E}"/>
            </a:ext>
          </a:extLst>
        </xdr:cNvPr>
        <xdr:cNvSpPr/>
      </xdr:nvSpPr>
      <xdr:spPr>
        <a:xfrm>
          <a:off x="1889229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F4AA81B3-08F9-48CB-B4FE-8D3764F7A298}"/>
            </a:ext>
          </a:extLst>
        </xdr:cNvPr>
        <xdr:cNvSpPr/>
      </xdr:nvSpPr>
      <xdr:spPr>
        <a:xfrm>
          <a:off x="1889229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30FC40A0-7ACE-4315-84D7-180C4A9ADCE1}"/>
            </a:ext>
          </a:extLst>
        </xdr:cNvPr>
        <xdr:cNvSpPr/>
      </xdr:nvSpPr>
      <xdr:spPr>
        <a:xfrm>
          <a:off x="1679315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9AFB7CF0-8848-48B5-9119-B33B5683A293}"/>
            </a:ext>
          </a:extLst>
        </xdr:cNvPr>
        <xdr:cNvSpPr txBox="1"/>
      </xdr:nvSpPr>
      <xdr:spPr>
        <a:xfrm>
          <a:off x="1677062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03818295-4187-4B6D-8C21-7FE1521A8AC3}"/>
            </a:ext>
          </a:extLst>
        </xdr:cNvPr>
        <xdr:cNvCxnSpPr/>
      </xdr:nvCxnSpPr>
      <xdr:spPr>
        <a:xfrm>
          <a:off x="1679315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a:extLst>
            <a:ext uri="{FF2B5EF4-FFF2-40B4-BE49-F238E27FC236}">
              <a16:creationId xmlns:a16="http://schemas.microsoft.com/office/drawing/2014/main" id="{09176AE7-54EA-4500-B800-F30B5CB7BEA9}"/>
            </a:ext>
          </a:extLst>
        </xdr:cNvPr>
        <xdr:cNvSpPr txBox="1"/>
      </xdr:nvSpPr>
      <xdr:spPr>
        <a:xfrm>
          <a:off x="1637269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74" name="直線コネクタ 673">
          <a:extLst>
            <a:ext uri="{FF2B5EF4-FFF2-40B4-BE49-F238E27FC236}">
              <a16:creationId xmlns:a16="http://schemas.microsoft.com/office/drawing/2014/main" id="{A6FB4D95-F3C4-4A15-B179-BFF45032ACA5}"/>
            </a:ext>
          </a:extLst>
        </xdr:cNvPr>
        <xdr:cNvCxnSpPr/>
      </xdr:nvCxnSpPr>
      <xdr:spPr>
        <a:xfrm>
          <a:off x="16793155" y="1106970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75" name="テキスト ボックス 674">
          <a:extLst>
            <a:ext uri="{FF2B5EF4-FFF2-40B4-BE49-F238E27FC236}">
              <a16:creationId xmlns:a16="http://schemas.microsoft.com/office/drawing/2014/main" id="{51A0CDA2-95DD-4DB1-A1E1-02DB10D08855}"/>
            </a:ext>
          </a:extLst>
        </xdr:cNvPr>
        <xdr:cNvSpPr txBox="1"/>
      </xdr:nvSpPr>
      <xdr:spPr>
        <a:xfrm>
          <a:off x="16372690" y="109240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6" name="直線コネクタ 675">
          <a:extLst>
            <a:ext uri="{FF2B5EF4-FFF2-40B4-BE49-F238E27FC236}">
              <a16:creationId xmlns:a16="http://schemas.microsoft.com/office/drawing/2014/main" id="{2057FED3-900D-4EDE-98B7-009764489EC0}"/>
            </a:ext>
          </a:extLst>
        </xdr:cNvPr>
        <xdr:cNvCxnSpPr/>
      </xdr:nvCxnSpPr>
      <xdr:spPr>
        <a:xfrm>
          <a:off x="16793155" y="1048777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7" name="テキスト ボックス 676">
          <a:extLst>
            <a:ext uri="{FF2B5EF4-FFF2-40B4-BE49-F238E27FC236}">
              <a16:creationId xmlns:a16="http://schemas.microsoft.com/office/drawing/2014/main" id="{31229AA3-A47B-4640-9DFB-D92C31A99424}"/>
            </a:ext>
          </a:extLst>
        </xdr:cNvPr>
        <xdr:cNvSpPr txBox="1"/>
      </xdr:nvSpPr>
      <xdr:spPr>
        <a:xfrm>
          <a:off x="16372690" y="1034206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78" name="直線コネクタ 677">
          <a:extLst>
            <a:ext uri="{FF2B5EF4-FFF2-40B4-BE49-F238E27FC236}">
              <a16:creationId xmlns:a16="http://schemas.microsoft.com/office/drawing/2014/main" id="{030A1476-972B-4109-ADD2-AF18E2D82E08}"/>
            </a:ext>
          </a:extLst>
        </xdr:cNvPr>
        <xdr:cNvCxnSpPr/>
      </xdr:nvCxnSpPr>
      <xdr:spPr>
        <a:xfrm>
          <a:off x="16793155" y="990235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79" name="テキスト ボックス 678">
          <a:extLst>
            <a:ext uri="{FF2B5EF4-FFF2-40B4-BE49-F238E27FC236}">
              <a16:creationId xmlns:a16="http://schemas.microsoft.com/office/drawing/2014/main" id="{380A031A-FD30-485B-8B18-74B218874D63}"/>
            </a:ext>
          </a:extLst>
        </xdr:cNvPr>
        <xdr:cNvSpPr txBox="1"/>
      </xdr:nvSpPr>
      <xdr:spPr>
        <a:xfrm>
          <a:off x="16372690" y="975665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4887C6F2-9D1E-44E8-8C54-E8DBAD4C0871}"/>
            </a:ext>
          </a:extLst>
        </xdr:cNvPr>
        <xdr:cNvCxnSpPr/>
      </xdr:nvCxnSpPr>
      <xdr:spPr>
        <a:xfrm>
          <a:off x="1679315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B197C474-E56B-4E46-8370-E4176099595E}"/>
            </a:ext>
          </a:extLst>
        </xdr:cNvPr>
        <xdr:cNvSpPr txBox="1"/>
      </xdr:nvSpPr>
      <xdr:spPr>
        <a:xfrm>
          <a:off x="16372690" y="91747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学校施設】&#10;一人当たり面積グラフ枠">
          <a:extLst>
            <a:ext uri="{FF2B5EF4-FFF2-40B4-BE49-F238E27FC236}">
              <a16:creationId xmlns:a16="http://schemas.microsoft.com/office/drawing/2014/main" id="{AE914A91-9F6E-4C24-AF9F-73C944FB615A}"/>
            </a:ext>
          </a:extLst>
        </xdr:cNvPr>
        <xdr:cNvSpPr/>
      </xdr:nvSpPr>
      <xdr:spPr>
        <a:xfrm>
          <a:off x="1679315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118872</xdr:rowOff>
    </xdr:from>
    <xdr:to>
      <xdr:col>116</xdr:col>
      <xdr:colOff>62864</xdr:colOff>
      <xdr:row>63</xdr:row>
      <xdr:rowOff>41148</xdr:rowOff>
    </xdr:to>
    <xdr:cxnSp macro="">
      <xdr:nvCxnSpPr>
        <xdr:cNvPr id="683" name="直線コネクタ 682">
          <a:extLst>
            <a:ext uri="{FF2B5EF4-FFF2-40B4-BE49-F238E27FC236}">
              <a16:creationId xmlns:a16="http://schemas.microsoft.com/office/drawing/2014/main" id="{C2D7F141-9AAE-4442-B681-4B42C12B3F0B}"/>
            </a:ext>
          </a:extLst>
        </xdr:cNvPr>
        <xdr:cNvCxnSpPr/>
      </xdr:nvCxnSpPr>
      <xdr:spPr>
        <a:xfrm flipV="1">
          <a:off x="20354593" y="9731999"/>
          <a:ext cx="0" cy="132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44975</xdr:rowOff>
    </xdr:from>
    <xdr:ext cx="469744" cy="259045"/>
    <xdr:sp macro="" textlink="">
      <xdr:nvSpPr>
        <xdr:cNvPr id="684" name="【学校施設】&#10;一人当たり面積最小値テキスト">
          <a:extLst>
            <a:ext uri="{FF2B5EF4-FFF2-40B4-BE49-F238E27FC236}">
              <a16:creationId xmlns:a16="http://schemas.microsoft.com/office/drawing/2014/main" id="{E40C3A6D-0E75-49C8-86F1-03395CDA8FF3}"/>
            </a:ext>
          </a:extLst>
        </xdr:cNvPr>
        <xdr:cNvSpPr txBox="1"/>
      </xdr:nvSpPr>
      <xdr:spPr>
        <a:xfrm>
          <a:off x="20393329" y="1105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41148</xdr:rowOff>
    </xdr:from>
    <xdr:to>
      <xdr:col>116</xdr:col>
      <xdr:colOff>152400</xdr:colOff>
      <xdr:row>63</xdr:row>
      <xdr:rowOff>41148</xdr:rowOff>
    </xdr:to>
    <xdr:cxnSp macro="">
      <xdr:nvCxnSpPr>
        <xdr:cNvPr id="685" name="直線コネクタ 684">
          <a:extLst>
            <a:ext uri="{FF2B5EF4-FFF2-40B4-BE49-F238E27FC236}">
              <a16:creationId xmlns:a16="http://schemas.microsoft.com/office/drawing/2014/main" id="{8C2A5A87-E0EC-44ED-A0C9-373B78E6D601}"/>
            </a:ext>
          </a:extLst>
        </xdr:cNvPr>
        <xdr:cNvCxnSpPr/>
      </xdr:nvCxnSpPr>
      <xdr:spPr>
        <a:xfrm>
          <a:off x="20281900" y="1105370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65549</xdr:rowOff>
    </xdr:from>
    <xdr:ext cx="469744" cy="259045"/>
    <xdr:sp macro="" textlink="">
      <xdr:nvSpPr>
        <xdr:cNvPr id="686" name="【学校施設】&#10;一人当たり面積最大値テキスト">
          <a:extLst>
            <a:ext uri="{FF2B5EF4-FFF2-40B4-BE49-F238E27FC236}">
              <a16:creationId xmlns:a16="http://schemas.microsoft.com/office/drawing/2014/main" id="{B8314EBA-BFF7-41A9-A736-A058814AA3B0}"/>
            </a:ext>
          </a:extLst>
        </xdr:cNvPr>
        <xdr:cNvSpPr txBox="1"/>
      </xdr:nvSpPr>
      <xdr:spPr>
        <a:xfrm>
          <a:off x="20393329" y="950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118872</xdr:rowOff>
    </xdr:from>
    <xdr:to>
      <xdr:col>116</xdr:col>
      <xdr:colOff>152400</xdr:colOff>
      <xdr:row>55</xdr:row>
      <xdr:rowOff>118872</xdr:rowOff>
    </xdr:to>
    <xdr:cxnSp macro="">
      <xdr:nvCxnSpPr>
        <xdr:cNvPr id="687" name="直線コネクタ 686">
          <a:extLst>
            <a:ext uri="{FF2B5EF4-FFF2-40B4-BE49-F238E27FC236}">
              <a16:creationId xmlns:a16="http://schemas.microsoft.com/office/drawing/2014/main" id="{52C04451-EB4D-4609-86C5-B28BF308BC3D}"/>
            </a:ext>
          </a:extLst>
        </xdr:cNvPr>
        <xdr:cNvCxnSpPr/>
      </xdr:nvCxnSpPr>
      <xdr:spPr>
        <a:xfrm>
          <a:off x="20281900" y="973199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69359</xdr:rowOff>
    </xdr:from>
    <xdr:ext cx="469744" cy="259045"/>
    <xdr:sp macro="" textlink="">
      <xdr:nvSpPr>
        <xdr:cNvPr id="688" name="【学校施設】&#10;一人当たり面積平均値テキスト">
          <a:extLst>
            <a:ext uri="{FF2B5EF4-FFF2-40B4-BE49-F238E27FC236}">
              <a16:creationId xmlns:a16="http://schemas.microsoft.com/office/drawing/2014/main" id="{AD624FE4-E2D4-490C-B092-A1CD7EF08BB4}"/>
            </a:ext>
          </a:extLst>
        </xdr:cNvPr>
        <xdr:cNvSpPr txBox="1"/>
      </xdr:nvSpPr>
      <xdr:spPr>
        <a:xfrm>
          <a:off x="20393329" y="105571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90932</xdr:rowOff>
    </xdr:from>
    <xdr:to>
      <xdr:col>116</xdr:col>
      <xdr:colOff>114300</xdr:colOff>
      <xdr:row>61</xdr:row>
      <xdr:rowOff>21082</xdr:rowOff>
    </xdr:to>
    <xdr:sp macro="" textlink="">
      <xdr:nvSpPr>
        <xdr:cNvPr id="689" name="フローチャート: 判断 688">
          <a:extLst>
            <a:ext uri="{FF2B5EF4-FFF2-40B4-BE49-F238E27FC236}">
              <a16:creationId xmlns:a16="http://schemas.microsoft.com/office/drawing/2014/main" id="{C2D44891-2746-48D2-A6F6-3A0A2EFDB8E8}"/>
            </a:ext>
          </a:extLst>
        </xdr:cNvPr>
        <xdr:cNvSpPr/>
      </xdr:nvSpPr>
      <xdr:spPr>
        <a:xfrm>
          <a:off x="20304429" y="10578702"/>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94361</xdr:rowOff>
    </xdr:from>
    <xdr:to>
      <xdr:col>112</xdr:col>
      <xdr:colOff>38100</xdr:colOff>
      <xdr:row>61</xdr:row>
      <xdr:rowOff>24511</xdr:rowOff>
    </xdr:to>
    <xdr:sp macro="" textlink="">
      <xdr:nvSpPr>
        <xdr:cNvPr id="690" name="フローチャート: 判断 689">
          <a:extLst>
            <a:ext uri="{FF2B5EF4-FFF2-40B4-BE49-F238E27FC236}">
              <a16:creationId xmlns:a16="http://schemas.microsoft.com/office/drawing/2014/main" id="{0B047975-EA87-4727-8FC4-82EFFB92D060}"/>
            </a:ext>
          </a:extLst>
        </xdr:cNvPr>
        <xdr:cNvSpPr/>
      </xdr:nvSpPr>
      <xdr:spPr>
        <a:xfrm>
          <a:off x="19544085" y="10582131"/>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111506</xdr:rowOff>
    </xdr:from>
    <xdr:to>
      <xdr:col>107</xdr:col>
      <xdr:colOff>101600</xdr:colOff>
      <xdr:row>61</xdr:row>
      <xdr:rowOff>41656</xdr:rowOff>
    </xdr:to>
    <xdr:sp macro="" textlink="">
      <xdr:nvSpPr>
        <xdr:cNvPr id="691" name="フローチャート: 判断 690">
          <a:extLst>
            <a:ext uri="{FF2B5EF4-FFF2-40B4-BE49-F238E27FC236}">
              <a16:creationId xmlns:a16="http://schemas.microsoft.com/office/drawing/2014/main" id="{1D988F5C-D7C2-4F72-B995-76D45EFA0795}"/>
            </a:ext>
          </a:extLst>
        </xdr:cNvPr>
        <xdr:cNvSpPr/>
      </xdr:nvSpPr>
      <xdr:spPr>
        <a:xfrm>
          <a:off x="18717370" y="10599276"/>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692" name="フローチャート: 判断 691">
          <a:extLst>
            <a:ext uri="{FF2B5EF4-FFF2-40B4-BE49-F238E27FC236}">
              <a16:creationId xmlns:a16="http://schemas.microsoft.com/office/drawing/2014/main" id="{A96AAB74-E728-465E-B0ED-26DF2C5E1226}"/>
            </a:ext>
          </a:extLst>
        </xdr:cNvPr>
        <xdr:cNvSpPr/>
      </xdr:nvSpPr>
      <xdr:spPr>
        <a:xfrm>
          <a:off x="17906227" y="1060041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135509</xdr:rowOff>
    </xdr:from>
    <xdr:to>
      <xdr:col>98</xdr:col>
      <xdr:colOff>38100</xdr:colOff>
      <xdr:row>61</xdr:row>
      <xdr:rowOff>65659</xdr:rowOff>
    </xdr:to>
    <xdr:sp macro="" textlink="">
      <xdr:nvSpPr>
        <xdr:cNvPr id="693" name="フローチャート: 判断 692">
          <a:extLst>
            <a:ext uri="{FF2B5EF4-FFF2-40B4-BE49-F238E27FC236}">
              <a16:creationId xmlns:a16="http://schemas.microsoft.com/office/drawing/2014/main" id="{CF0D229D-AF20-4501-8CF7-51CE34E6E9E0}"/>
            </a:ext>
          </a:extLst>
        </xdr:cNvPr>
        <xdr:cNvSpPr/>
      </xdr:nvSpPr>
      <xdr:spPr>
        <a:xfrm>
          <a:off x="17095083" y="1062327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448132C5-1748-47F9-939B-23B6E652F474}"/>
            </a:ext>
          </a:extLst>
        </xdr:cNvPr>
        <xdr:cNvSpPr txBox="1"/>
      </xdr:nvSpPr>
      <xdr:spPr>
        <a:xfrm>
          <a:off x="2018030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D3778A6E-4DFD-4AA8-A667-032BBD9E068F}"/>
            </a:ext>
          </a:extLst>
        </xdr:cNvPr>
        <xdr:cNvSpPr txBox="1"/>
      </xdr:nvSpPr>
      <xdr:spPr>
        <a:xfrm>
          <a:off x="1941995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AA9AF94F-700D-4E31-82FC-72F3944632BB}"/>
            </a:ext>
          </a:extLst>
        </xdr:cNvPr>
        <xdr:cNvSpPr txBox="1"/>
      </xdr:nvSpPr>
      <xdr:spPr>
        <a:xfrm>
          <a:off x="1859324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826E781F-0A51-4FE5-A522-CD788045C720}"/>
            </a:ext>
          </a:extLst>
        </xdr:cNvPr>
        <xdr:cNvSpPr txBox="1"/>
      </xdr:nvSpPr>
      <xdr:spPr>
        <a:xfrm>
          <a:off x="1778209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1B73446B-71DE-49CC-8618-75030BBF540D}"/>
            </a:ext>
          </a:extLst>
        </xdr:cNvPr>
        <xdr:cNvSpPr txBox="1"/>
      </xdr:nvSpPr>
      <xdr:spPr>
        <a:xfrm>
          <a:off x="1697095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122365</xdr:rowOff>
    </xdr:from>
    <xdr:to>
      <xdr:col>116</xdr:col>
      <xdr:colOff>114300</xdr:colOff>
      <xdr:row>58</xdr:row>
      <xdr:rowOff>52515</xdr:rowOff>
    </xdr:to>
    <xdr:sp macro="" textlink="">
      <xdr:nvSpPr>
        <xdr:cNvPr id="699" name="楕円 698">
          <a:extLst>
            <a:ext uri="{FF2B5EF4-FFF2-40B4-BE49-F238E27FC236}">
              <a16:creationId xmlns:a16="http://schemas.microsoft.com/office/drawing/2014/main" id="{A24577A2-2A4A-4AD1-BEF3-17FA3E6311E9}"/>
            </a:ext>
          </a:extLst>
        </xdr:cNvPr>
        <xdr:cNvSpPr/>
      </xdr:nvSpPr>
      <xdr:spPr>
        <a:xfrm>
          <a:off x="20304429" y="1008534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145242</xdr:rowOff>
    </xdr:from>
    <xdr:ext cx="469744" cy="259045"/>
    <xdr:sp macro="" textlink="">
      <xdr:nvSpPr>
        <xdr:cNvPr id="700" name="【学校施設】&#10;一人当たり面積該当値テキスト">
          <a:extLst>
            <a:ext uri="{FF2B5EF4-FFF2-40B4-BE49-F238E27FC236}">
              <a16:creationId xmlns:a16="http://schemas.microsoft.com/office/drawing/2014/main" id="{D58927CE-8843-4884-A31F-2E96A91B7FF6}"/>
            </a:ext>
          </a:extLst>
        </xdr:cNvPr>
        <xdr:cNvSpPr txBox="1"/>
      </xdr:nvSpPr>
      <xdr:spPr>
        <a:xfrm>
          <a:off x="20393329" y="9933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146939</xdr:rowOff>
    </xdr:from>
    <xdr:to>
      <xdr:col>112</xdr:col>
      <xdr:colOff>38100</xdr:colOff>
      <xdr:row>58</xdr:row>
      <xdr:rowOff>77089</xdr:rowOff>
    </xdr:to>
    <xdr:sp macro="" textlink="">
      <xdr:nvSpPr>
        <xdr:cNvPr id="701" name="楕円 700">
          <a:extLst>
            <a:ext uri="{FF2B5EF4-FFF2-40B4-BE49-F238E27FC236}">
              <a16:creationId xmlns:a16="http://schemas.microsoft.com/office/drawing/2014/main" id="{5528FE66-962E-4C7D-8CC9-36E752AE1209}"/>
            </a:ext>
          </a:extLst>
        </xdr:cNvPr>
        <xdr:cNvSpPr/>
      </xdr:nvSpPr>
      <xdr:spPr>
        <a:xfrm>
          <a:off x="19544085" y="10109923"/>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1715</xdr:rowOff>
    </xdr:from>
    <xdr:to>
      <xdr:col>116</xdr:col>
      <xdr:colOff>63500</xdr:colOff>
      <xdr:row>58</xdr:row>
      <xdr:rowOff>26289</xdr:rowOff>
    </xdr:to>
    <xdr:cxnSp macro="">
      <xdr:nvCxnSpPr>
        <xdr:cNvPr id="702" name="直線コネクタ 701">
          <a:extLst>
            <a:ext uri="{FF2B5EF4-FFF2-40B4-BE49-F238E27FC236}">
              <a16:creationId xmlns:a16="http://schemas.microsoft.com/office/drawing/2014/main" id="{6AE5C80C-6D73-4E27-B4E8-FF0F035C3D6A}"/>
            </a:ext>
          </a:extLst>
        </xdr:cNvPr>
        <xdr:cNvCxnSpPr/>
      </xdr:nvCxnSpPr>
      <xdr:spPr>
        <a:xfrm flipV="1">
          <a:off x="19594885" y="10139628"/>
          <a:ext cx="760344" cy="2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7493</xdr:rowOff>
    </xdr:from>
    <xdr:to>
      <xdr:col>107</xdr:col>
      <xdr:colOff>101600</xdr:colOff>
      <xdr:row>58</xdr:row>
      <xdr:rowOff>109093</xdr:rowOff>
    </xdr:to>
    <xdr:sp macro="" textlink="">
      <xdr:nvSpPr>
        <xdr:cNvPr id="703" name="楕円 702">
          <a:extLst>
            <a:ext uri="{FF2B5EF4-FFF2-40B4-BE49-F238E27FC236}">
              <a16:creationId xmlns:a16="http://schemas.microsoft.com/office/drawing/2014/main" id="{5F79EED9-8243-44B1-927F-988CF69A9BB3}"/>
            </a:ext>
          </a:extLst>
        </xdr:cNvPr>
        <xdr:cNvSpPr/>
      </xdr:nvSpPr>
      <xdr:spPr>
        <a:xfrm>
          <a:off x="18717370" y="10145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26289</xdr:rowOff>
    </xdr:from>
    <xdr:to>
      <xdr:col>111</xdr:col>
      <xdr:colOff>177800</xdr:colOff>
      <xdr:row>58</xdr:row>
      <xdr:rowOff>58293</xdr:rowOff>
    </xdr:to>
    <xdr:cxnSp macro="">
      <xdr:nvCxnSpPr>
        <xdr:cNvPr id="704" name="直線コネクタ 703">
          <a:extLst>
            <a:ext uri="{FF2B5EF4-FFF2-40B4-BE49-F238E27FC236}">
              <a16:creationId xmlns:a16="http://schemas.microsoft.com/office/drawing/2014/main" id="{952870B7-0FA5-4429-9BF7-58284FA47FE4}"/>
            </a:ext>
          </a:extLst>
        </xdr:cNvPr>
        <xdr:cNvCxnSpPr/>
      </xdr:nvCxnSpPr>
      <xdr:spPr>
        <a:xfrm flipV="1">
          <a:off x="18768170" y="10164202"/>
          <a:ext cx="826715"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33782</xdr:rowOff>
    </xdr:from>
    <xdr:to>
      <xdr:col>102</xdr:col>
      <xdr:colOff>165100</xdr:colOff>
      <xdr:row>58</xdr:row>
      <xdr:rowOff>135382</xdr:rowOff>
    </xdr:to>
    <xdr:sp macro="" textlink="">
      <xdr:nvSpPr>
        <xdr:cNvPr id="705" name="楕円 704">
          <a:extLst>
            <a:ext uri="{FF2B5EF4-FFF2-40B4-BE49-F238E27FC236}">
              <a16:creationId xmlns:a16="http://schemas.microsoft.com/office/drawing/2014/main" id="{3681E4CB-9076-49C8-881F-0B40DCEA4458}"/>
            </a:ext>
          </a:extLst>
        </xdr:cNvPr>
        <xdr:cNvSpPr/>
      </xdr:nvSpPr>
      <xdr:spPr>
        <a:xfrm>
          <a:off x="17906227" y="1017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58293</xdr:rowOff>
    </xdr:from>
    <xdr:to>
      <xdr:col>107</xdr:col>
      <xdr:colOff>50800</xdr:colOff>
      <xdr:row>58</xdr:row>
      <xdr:rowOff>84582</xdr:rowOff>
    </xdr:to>
    <xdr:cxnSp macro="">
      <xdr:nvCxnSpPr>
        <xdr:cNvPr id="706" name="直線コネクタ 705">
          <a:extLst>
            <a:ext uri="{FF2B5EF4-FFF2-40B4-BE49-F238E27FC236}">
              <a16:creationId xmlns:a16="http://schemas.microsoft.com/office/drawing/2014/main" id="{BDE7FD7E-547D-4380-8331-CBDFE22051CA}"/>
            </a:ext>
          </a:extLst>
        </xdr:cNvPr>
        <xdr:cNvCxnSpPr/>
      </xdr:nvCxnSpPr>
      <xdr:spPr>
        <a:xfrm flipV="1">
          <a:off x="17957027" y="10196206"/>
          <a:ext cx="811143"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62929</xdr:rowOff>
    </xdr:from>
    <xdr:to>
      <xdr:col>98</xdr:col>
      <xdr:colOff>38100</xdr:colOff>
      <xdr:row>58</xdr:row>
      <xdr:rowOff>164529</xdr:rowOff>
    </xdr:to>
    <xdr:sp macro="" textlink="">
      <xdr:nvSpPr>
        <xdr:cNvPr id="707" name="楕円 706">
          <a:extLst>
            <a:ext uri="{FF2B5EF4-FFF2-40B4-BE49-F238E27FC236}">
              <a16:creationId xmlns:a16="http://schemas.microsoft.com/office/drawing/2014/main" id="{974A92AA-3A47-4F33-A7D0-B3035B415A4D}"/>
            </a:ext>
          </a:extLst>
        </xdr:cNvPr>
        <xdr:cNvSpPr/>
      </xdr:nvSpPr>
      <xdr:spPr>
        <a:xfrm>
          <a:off x="17095083" y="10200842"/>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84582</xdr:rowOff>
    </xdr:from>
    <xdr:to>
      <xdr:col>102</xdr:col>
      <xdr:colOff>114300</xdr:colOff>
      <xdr:row>58</xdr:row>
      <xdr:rowOff>113729</xdr:rowOff>
    </xdr:to>
    <xdr:cxnSp macro="">
      <xdr:nvCxnSpPr>
        <xdr:cNvPr id="708" name="直線コネクタ 707">
          <a:extLst>
            <a:ext uri="{FF2B5EF4-FFF2-40B4-BE49-F238E27FC236}">
              <a16:creationId xmlns:a16="http://schemas.microsoft.com/office/drawing/2014/main" id="{18891B94-7F3F-49BA-94FD-FCF4ABD6D588}"/>
            </a:ext>
          </a:extLst>
        </xdr:cNvPr>
        <xdr:cNvCxnSpPr/>
      </xdr:nvCxnSpPr>
      <xdr:spPr>
        <a:xfrm flipV="1">
          <a:off x="17145883" y="10222495"/>
          <a:ext cx="811144" cy="29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15638</xdr:rowOff>
    </xdr:from>
    <xdr:ext cx="469744" cy="259045"/>
    <xdr:sp macro="" textlink="">
      <xdr:nvSpPr>
        <xdr:cNvPr id="709" name="n_1aveValue【学校施設】&#10;一人当たり面積">
          <a:extLst>
            <a:ext uri="{FF2B5EF4-FFF2-40B4-BE49-F238E27FC236}">
              <a16:creationId xmlns:a16="http://schemas.microsoft.com/office/drawing/2014/main" id="{EF3E6E69-E8EE-4C63-B036-E4E1CE585D32}"/>
            </a:ext>
          </a:extLst>
        </xdr:cNvPr>
        <xdr:cNvSpPr txBox="1"/>
      </xdr:nvSpPr>
      <xdr:spPr>
        <a:xfrm>
          <a:off x="19362884" y="10678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32783</xdr:rowOff>
    </xdr:from>
    <xdr:ext cx="469744" cy="259045"/>
    <xdr:sp macro="" textlink="">
      <xdr:nvSpPr>
        <xdr:cNvPr id="710" name="n_2aveValue【学校施設】&#10;一人当たり面積">
          <a:extLst>
            <a:ext uri="{FF2B5EF4-FFF2-40B4-BE49-F238E27FC236}">
              <a16:creationId xmlns:a16="http://schemas.microsoft.com/office/drawing/2014/main" id="{0310DDAE-5BF1-4809-9391-A9364E15B3BC}"/>
            </a:ext>
          </a:extLst>
        </xdr:cNvPr>
        <xdr:cNvSpPr txBox="1"/>
      </xdr:nvSpPr>
      <xdr:spPr>
        <a:xfrm>
          <a:off x="18548869" y="10695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33926</xdr:rowOff>
    </xdr:from>
    <xdr:ext cx="469744" cy="259045"/>
    <xdr:sp macro="" textlink="">
      <xdr:nvSpPr>
        <xdr:cNvPr id="711" name="n_3aveValue【学校施設】&#10;一人当たり面積">
          <a:extLst>
            <a:ext uri="{FF2B5EF4-FFF2-40B4-BE49-F238E27FC236}">
              <a16:creationId xmlns:a16="http://schemas.microsoft.com/office/drawing/2014/main" id="{1F85E78E-CBA6-47CA-92FB-997BD631E73F}"/>
            </a:ext>
          </a:extLst>
        </xdr:cNvPr>
        <xdr:cNvSpPr txBox="1"/>
      </xdr:nvSpPr>
      <xdr:spPr>
        <a:xfrm>
          <a:off x="17737725" y="10696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56786</xdr:rowOff>
    </xdr:from>
    <xdr:ext cx="469744" cy="259045"/>
    <xdr:sp macro="" textlink="">
      <xdr:nvSpPr>
        <xdr:cNvPr id="712" name="n_4aveValue【学校施設】&#10;一人当たり面積">
          <a:extLst>
            <a:ext uri="{FF2B5EF4-FFF2-40B4-BE49-F238E27FC236}">
              <a16:creationId xmlns:a16="http://schemas.microsoft.com/office/drawing/2014/main" id="{A999529F-05D3-4D60-86CC-ECECC0FFED58}"/>
            </a:ext>
          </a:extLst>
        </xdr:cNvPr>
        <xdr:cNvSpPr txBox="1"/>
      </xdr:nvSpPr>
      <xdr:spPr>
        <a:xfrm>
          <a:off x="16926582" y="10719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93616</xdr:rowOff>
    </xdr:from>
    <xdr:ext cx="469744" cy="259045"/>
    <xdr:sp macro="" textlink="">
      <xdr:nvSpPr>
        <xdr:cNvPr id="713" name="n_1mainValue【学校施設】&#10;一人当たり面積">
          <a:extLst>
            <a:ext uri="{FF2B5EF4-FFF2-40B4-BE49-F238E27FC236}">
              <a16:creationId xmlns:a16="http://schemas.microsoft.com/office/drawing/2014/main" id="{F02809CC-940E-4245-882C-825AC4C7244C}"/>
            </a:ext>
          </a:extLst>
        </xdr:cNvPr>
        <xdr:cNvSpPr txBox="1"/>
      </xdr:nvSpPr>
      <xdr:spPr>
        <a:xfrm>
          <a:off x="19362884" y="9881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125620</xdr:rowOff>
    </xdr:from>
    <xdr:ext cx="469744" cy="259045"/>
    <xdr:sp macro="" textlink="">
      <xdr:nvSpPr>
        <xdr:cNvPr id="714" name="n_2mainValue【学校施設】&#10;一人当たり面積">
          <a:extLst>
            <a:ext uri="{FF2B5EF4-FFF2-40B4-BE49-F238E27FC236}">
              <a16:creationId xmlns:a16="http://schemas.microsoft.com/office/drawing/2014/main" id="{5813F28D-F38D-4293-BB4D-6607EB827244}"/>
            </a:ext>
          </a:extLst>
        </xdr:cNvPr>
        <xdr:cNvSpPr txBox="1"/>
      </xdr:nvSpPr>
      <xdr:spPr>
        <a:xfrm>
          <a:off x="18548869" y="9913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151909</xdr:rowOff>
    </xdr:from>
    <xdr:ext cx="469744" cy="259045"/>
    <xdr:sp macro="" textlink="">
      <xdr:nvSpPr>
        <xdr:cNvPr id="715" name="n_3mainValue【学校施設】&#10;一人当たり面積">
          <a:extLst>
            <a:ext uri="{FF2B5EF4-FFF2-40B4-BE49-F238E27FC236}">
              <a16:creationId xmlns:a16="http://schemas.microsoft.com/office/drawing/2014/main" id="{F5A215BA-3BBE-4B9D-8A4A-BBDF3612396E}"/>
            </a:ext>
          </a:extLst>
        </xdr:cNvPr>
        <xdr:cNvSpPr txBox="1"/>
      </xdr:nvSpPr>
      <xdr:spPr>
        <a:xfrm>
          <a:off x="17737725" y="993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9606</xdr:rowOff>
    </xdr:from>
    <xdr:ext cx="469744" cy="259045"/>
    <xdr:sp macro="" textlink="">
      <xdr:nvSpPr>
        <xdr:cNvPr id="716" name="n_4mainValue【学校施設】&#10;一人当たり面積">
          <a:extLst>
            <a:ext uri="{FF2B5EF4-FFF2-40B4-BE49-F238E27FC236}">
              <a16:creationId xmlns:a16="http://schemas.microsoft.com/office/drawing/2014/main" id="{FF3144D4-5A7E-46CB-A032-A8ABAA82C2D1}"/>
            </a:ext>
          </a:extLst>
        </xdr:cNvPr>
        <xdr:cNvSpPr txBox="1"/>
      </xdr:nvSpPr>
      <xdr:spPr>
        <a:xfrm>
          <a:off x="16926582" y="9972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B21B0AFB-1CDE-4E7D-89BA-FB7BAE60A228}"/>
            </a:ext>
          </a:extLst>
        </xdr:cNvPr>
        <xdr:cNvSpPr/>
      </xdr:nvSpPr>
      <xdr:spPr>
        <a:xfrm>
          <a:off x="11433865" y="12039600"/>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44134A3B-3572-48C6-9631-AD04C6003D6A}"/>
            </a:ext>
          </a:extLst>
        </xdr:cNvPr>
        <xdr:cNvSpPr/>
      </xdr:nvSpPr>
      <xdr:spPr>
        <a:xfrm>
          <a:off x="11545294"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B4E30C03-1551-43D7-8C9C-79BBB555CB71}"/>
            </a:ext>
          </a:extLst>
        </xdr:cNvPr>
        <xdr:cNvSpPr/>
      </xdr:nvSpPr>
      <xdr:spPr>
        <a:xfrm>
          <a:off x="11545294"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D5EA4F31-27AE-4193-B933-A9B4E24CE265}"/>
            </a:ext>
          </a:extLst>
        </xdr:cNvPr>
        <xdr:cNvSpPr/>
      </xdr:nvSpPr>
      <xdr:spPr>
        <a:xfrm>
          <a:off x="1248343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6E76748F-9689-450D-85F6-B4F37EB8D27C}"/>
            </a:ext>
          </a:extLst>
        </xdr:cNvPr>
        <xdr:cNvSpPr/>
      </xdr:nvSpPr>
      <xdr:spPr>
        <a:xfrm>
          <a:off x="1248343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78E467D2-96DF-47AE-9B0B-F7697BF80FC2}"/>
            </a:ext>
          </a:extLst>
        </xdr:cNvPr>
        <xdr:cNvSpPr/>
      </xdr:nvSpPr>
      <xdr:spPr>
        <a:xfrm>
          <a:off x="13533010"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AC83A073-AACA-4FC5-993C-269E42422BDA}"/>
            </a:ext>
          </a:extLst>
        </xdr:cNvPr>
        <xdr:cNvSpPr/>
      </xdr:nvSpPr>
      <xdr:spPr>
        <a:xfrm>
          <a:off x="13533010"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2116BF66-B4A3-4BCD-BA69-CCBA5E5A326C}"/>
            </a:ext>
          </a:extLst>
        </xdr:cNvPr>
        <xdr:cNvSpPr/>
      </xdr:nvSpPr>
      <xdr:spPr>
        <a:xfrm>
          <a:off x="11433865" y="13206951"/>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2411DF53-B6A5-4406-BE21-0096B7092300}"/>
            </a:ext>
          </a:extLst>
        </xdr:cNvPr>
        <xdr:cNvSpPr txBox="1"/>
      </xdr:nvSpPr>
      <xdr:spPr>
        <a:xfrm>
          <a:off x="11395765"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A9D2A135-2F4B-43E4-80A1-EF78D737A416}"/>
            </a:ext>
          </a:extLst>
        </xdr:cNvPr>
        <xdr:cNvCxnSpPr/>
      </xdr:nvCxnSpPr>
      <xdr:spPr>
        <a:xfrm>
          <a:off x="11433865" y="155381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AFC7DEE6-7190-4178-A9D9-FE6771E037FF}"/>
            </a:ext>
          </a:extLst>
        </xdr:cNvPr>
        <xdr:cNvSpPr txBox="1"/>
      </xdr:nvSpPr>
      <xdr:spPr>
        <a:xfrm>
          <a:off x="1101340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8" name="直線コネクタ 727">
          <a:extLst>
            <a:ext uri="{FF2B5EF4-FFF2-40B4-BE49-F238E27FC236}">
              <a16:creationId xmlns:a16="http://schemas.microsoft.com/office/drawing/2014/main" id="{61FC3405-B356-43E2-8D1D-EEFF166735DA}"/>
            </a:ext>
          </a:extLst>
        </xdr:cNvPr>
        <xdr:cNvCxnSpPr/>
      </xdr:nvCxnSpPr>
      <xdr:spPr>
        <a:xfrm>
          <a:off x="11433865" y="1520464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29" name="テキスト ボックス 728">
          <a:extLst>
            <a:ext uri="{FF2B5EF4-FFF2-40B4-BE49-F238E27FC236}">
              <a16:creationId xmlns:a16="http://schemas.microsoft.com/office/drawing/2014/main" id="{1AD838D0-8DBC-4135-B013-373C2331765B}"/>
            </a:ext>
          </a:extLst>
        </xdr:cNvPr>
        <xdr:cNvSpPr txBox="1"/>
      </xdr:nvSpPr>
      <xdr:spPr>
        <a:xfrm>
          <a:off x="11013400" y="150624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0" name="直線コネクタ 729">
          <a:extLst>
            <a:ext uri="{FF2B5EF4-FFF2-40B4-BE49-F238E27FC236}">
              <a16:creationId xmlns:a16="http://schemas.microsoft.com/office/drawing/2014/main" id="{CBC4DA26-C83B-4E5A-BFBF-20AF15570841}"/>
            </a:ext>
          </a:extLst>
        </xdr:cNvPr>
        <xdr:cNvCxnSpPr/>
      </xdr:nvCxnSpPr>
      <xdr:spPr>
        <a:xfrm>
          <a:off x="11433865" y="1487459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1" name="テキスト ボックス 730">
          <a:extLst>
            <a:ext uri="{FF2B5EF4-FFF2-40B4-BE49-F238E27FC236}">
              <a16:creationId xmlns:a16="http://schemas.microsoft.com/office/drawing/2014/main" id="{DD53B77F-2D45-48C5-9BF4-3615A85A4ED7}"/>
            </a:ext>
          </a:extLst>
        </xdr:cNvPr>
        <xdr:cNvSpPr txBox="1"/>
      </xdr:nvSpPr>
      <xdr:spPr>
        <a:xfrm>
          <a:off x="11061949" y="1472889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2" name="直線コネクタ 731">
          <a:extLst>
            <a:ext uri="{FF2B5EF4-FFF2-40B4-BE49-F238E27FC236}">
              <a16:creationId xmlns:a16="http://schemas.microsoft.com/office/drawing/2014/main" id="{F9B5ECFC-E026-4A6D-A387-18CFF6D8F3AA}"/>
            </a:ext>
          </a:extLst>
        </xdr:cNvPr>
        <xdr:cNvCxnSpPr/>
      </xdr:nvCxnSpPr>
      <xdr:spPr>
        <a:xfrm>
          <a:off x="11433865" y="1454106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3" name="テキスト ボックス 732">
          <a:extLst>
            <a:ext uri="{FF2B5EF4-FFF2-40B4-BE49-F238E27FC236}">
              <a16:creationId xmlns:a16="http://schemas.microsoft.com/office/drawing/2014/main" id="{51722EFD-14AA-4A10-A8FF-DEFBBC6B60BF}"/>
            </a:ext>
          </a:extLst>
        </xdr:cNvPr>
        <xdr:cNvSpPr txBox="1"/>
      </xdr:nvSpPr>
      <xdr:spPr>
        <a:xfrm>
          <a:off x="11061949" y="1439536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4" name="直線コネクタ 733">
          <a:extLst>
            <a:ext uri="{FF2B5EF4-FFF2-40B4-BE49-F238E27FC236}">
              <a16:creationId xmlns:a16="http://schemas.microsoft.com/office/drawing/2014/main" id="{043C5A0B-05D7-4B16-92FE-6D907F583665}"/>
            </a:ext>
          </a:extLst>
        </xdr:cNvPr>
        <xdr:cNvCxnSpPr/>
      </xdr:nvCxnSpPr>
      <xdr:spPr>
        <a:xfrm>
          <a:off x="11433865" y="1420753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5" name="テキスト ボックス 734">
          <a:extLst>
            <a:ext uri="{FF2B5EF4-FFF2-40B4-BE49-F238E27FC236}">
              <a16:creationId xmlns:a16="http://schemas.microsoft.com/office/drawing/2014/main" id="{C5F6CF1C-8DE0-407E-BDEF-108851C39BD8}"/>
            </a:ext>
          </a:extLst>
        </xdr:cNvPr>
        <xdr:cNvSpPr txBox="1"/>
      </xdr:nvSpPr>
      <xdr:spPr>
        <a:xfrm>
          <a:off x="11061949" y="1406183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6" name="直線コネクタ 735">
          <a:extLst>
            <a:ext uri="{FF2B5EF4-FFF2-40B4-BE49-F238E27FC236}">
              <a16:creationId xmlns:a16="http://schemas.microsoft.com/office/drawing/2014/main" id="{F2D0770E-4364-493F-93FF-17B0487D0142}"/>
            </a:ext>
          </a:extLst>
        </xdr:cNvPr>
        <xdr:cNvCxnSpPr/>
      </xdr:nvCxnSpPr>
      <xdr:spPr>
        <a:xfrm>
          <a:off x="11433865" y="1387400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7" name="テキスト ボックス 736">
          <a:extLst>
            <a:ext uri="{FF2B5EF4-FFF2-40B4-BE49-F238E27FC236}">
              <a16:creationId xmlns:a16="http://schemas.microsoft.com/office/drawing/2014/main" id="{17CAFD24-6E69-48A8-9C19-4064268A87B6}"/>
            </a:ext>
          </a:extLst>
        </xdr:cNvPr>
        <xdr:cNvSpPr txBox="1"/>
      </xdr:nvSpPr>
      <xdr:spPr>
        <a:xfrm>
          <a:off x="11061949" y="137283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8" name="直線コネクタ 737">
          <a:extLst>
            <a:ext uri="{FF2B5EF4-FFF2-40B4-BE49-F238E27FC236}">
              <a16:creationId xmlns:a16="http://schemas.microsoft.com/office/drawing/2014/main" id="{72C28DA2-AE70-44A2-876B-CF6EF4F609E8}"/>
            </a:ext>
          </a:extLst>
        </xdr:cNvPr>
        <xdr:cNvCxnSpPr/>
      </xdr:nvCxnSpPr>
      <xdr:spPr>
        <a:xfrm>
          <a:off x="11433865" y="1354047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39" name="テキスト ボックス 738">
          <a:extLst>
            <a:ext uri="{FF2B5EF4-FFF2-40B4-BE49-F238E27FC236}">
              <a16:creationId xmlns:a16="http://schemas.microsoft.com/office/drawing/2014/main" id="{24F023E0-85BB-4AA8-882F-BB231A5C9321}"/>
            </a:ext>
          </a:extLst>
        </xdr:cNvPr>
        <xdr:cNvSpPr txBox="1"/>
      </xdr:nvSpPr>
      <xdr:spPr>
        <a:xfrm>
          <a:off x="11126069" y="1339477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0" name="直線コネクタ 739">
          <a:extLst>
            <a:ext uri="{FF2B5EF4-FFF2-40B4-BE49-F238E27FC236}">
              <a16:creationId xmlns:a16="http://schemas.microsoft.com/office/drawing/2014/main" id="{EADC81DB-4BB5-457F-80C2-5E859C598F5B}"/>
            </a:ext>
          </a:extLst>
        </xdr:cNvPr>
        <xdr:cNvCxnSpPr/>
      </xdr:nvCxnSpPr>
      <xdr:spPr>
        <a:xfrm>
          <a:off x="11433865" y="1320695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1" name="【児童館】&#10;有形固定資産減価償却率グラフ枠">
          <a:extLst>
            <a:ext uri="{FF2B5EF4-FFF2-40B4-BE49-F238E27FC236}">
              <a16:creationId xmlns:a16="http://schemas.microsoft.com/office/drawing/2014/main" id="{D56A6C15-C242-4B3F-9A45-7131F1A3FE44}"/>
            </a:ext>
          </a:extLst>
        </xdr:cNvPr>
        <xdr:cNvSpPr/>
      </xdr:nvSpPr>
      <xdr:spPr>
        <a:xfrm>
          <a:off x="11433865" y="13206951"/>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144236</xdr:rowOff>
    </xdr:to>
    <xdr:cxnSp macro="">
      <xdr:nvCxnSpPr>
        <xdr:cNvPr id="742" name="直線コネクタ 741">
          <a:extLst>
            <a:ext uri="{FF2B5EF4-FFF2-40B4-BE49-F238E27FC236}">
              <a16:creationId xmlns:a16="http://schemas.microsoft.com/office/drawing/2014/main" id="{4039AF11-AC38-4A32-92F2-425375C90858}"/>
            </a:ext>
          </a:extLst>
        </xdr:cNvPr>
        <xdr:cNvCxnSpPr/>
      </xdr:nvCxnSpPr>
      <xdr:spPr>
        <a:xfrm flipV="1">
          <a:off x="14995303" y="13540479"/>
          <a:ext cx="0" cy="16396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148063</xdr:rowOff>
    </xdr:from>
    <xdr:ext cx="405111" cy="259045"/>
    <xdr:sp macro="" textlink="">
      <xdr:nvSpPr>
        <xdr:cNvPr id="743" name="【児童館】&#10;有形固定資産減価償却率最小値テキスト">
          <a:extLst>
            <a:ext uri="{FF2B5EF4-FFF2-40B4-BE49-F238E27FC236}">
              <a16:creationId xmlns:a16="http://schemas.microsoft.com/office/drawing/2014/main" id="{A53212F8-C8E4-409F-BD71-ECD0F633F814}"/>
            </a:ext>
          </a:extLst>
        </xdr:cNvPr>
        <xdr:cNvSpPr txBox="1"/>
      </xdr:nvSpPr>
      <xdr:spPr>
        <a:xfrm>
          <a:off x="15034039" y="15183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144236</xdr:rowOff>
    </xdr:from>
    <xdr:to>
      <xdr:col>86</xdr:col>
      <xdr:colOff>25400</xdr:colOff>
      <xdr:row>86</xdr:row>
      <xdr:rowOff>144236</xdr:rowOff>
    </xdr:to>
    <xdr:cxnSp macro="">
      <xdr:nvCxnSpPr>
        <xdr:cNvPr id="744" name="直線コネクタ 743">
          <a:extLst>
            <a:ext uri="{FF2B5EF4-FFF2-40B4-BE49-F238E27FC236}">
              <a16:creationId xmlns:a16="http://schemas.microsoft.com/office/drawing/2014/main" id="{89F90773-A017-4032-8FC2-70E66E7EF065}"/>
            </a:ext>
          </a:extLst>
        </xdr:cNvPr>
        <xdr:cNvCxnSpPr/>
      </xdr:nvCxnSpPr>
      <xdr:spPr>
        <a:xfrm>
          <a:off x="14907039" y="1518015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340478" cy="259045"/>
    <xdr:sp macro="" textlink="">
      <xdr:nvSpPr>
        <xdr:cNvPr id="745" name="【児童館】&#10;有形固定資産減価償却率最大値テキスト">
          <a:extLst>
            <a:ext uri="{FF2B5EF4-FFF2-40B4-BE49-F238E27FC236}">
              <a16:creationId xmlns:a16="http://schemas.microsoft.com/office/drawing/2014/main" id="{C5D67321-10D4-4064-96EF-3A06692AFF43}"/>
            </a:ext>
          </a:extLst>
        </xdr:cNvPr>
        <xdr:cNvSpPr txBox="1"/>
      </xdr:nvSpPr>
      <xdr:spPr>
        <a:xfrm>
          <a:off x="15034039" y="13312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746" name="直線コネクタ 745">
          <a:extLst>
            <a:ext uri="{FF2B5EF4-FFF2-40B4-BE49-F238E27FC236}">
              <a16:creationId xmlns:a16="http://schemas.microsoft.com/office/drawing/2014/main" id="{6EF3F641-F970-4D40-B227-FF86FFD9C2D6}"/>
            </a:ext>
          </a:extLst>
        </xdr:cNvPr>
        <xdr:cNvCxnSpPr/>
      </xdr:nvCxnSpPr>
      <xdr:spPr>
        <a:xfrm>
          <a:off x="14907039" y="1354047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139172</xdr:rowOff>
    </xdr:from>
    <xdr:ext cx="405111" cy="259045"/>
    <xdr:sp macro="" textlink="">
      <xdr:nvSpPr>
        <xdr:cNvPr id="747" name="【児童館】&#10;有形固定資産減価償却率平均値テキスト">
          <a:extLst>
            <a:ext uri="{FF2B5EF4-FFF2-40B4-BE49-F238E27FC236}">
              <a16:creationId xmlns:a16="http://schemas.microsoft.com/office/drawing/2014/main" id="{AB527602-0753-4132-B1F4-4D693CC22EE4}"/>
            </a:ext>
          </a:extLst>
        </xdr:cNvPr>
        <xdr:cNvSpPr txBox="1"/>
      </xdr:nvSpPr>
      <xdr:spPr>
        <a:xfrm>
          <a:off x="15034039" y="14300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116295</xdr:rowOff>
    </xdr:from>
    <xdr:to>
      <xdr:col>85</xdr:col>
      <xdr:colOff>177800</xdr:colOff>
      <xdr:row>83</xdr:row>
      <xdr:rowOff>46445</xdr:rowOff>
    </xdr:to>
    <xdr:sp macro="" textlink="">
      <xdr:nvSpPr>
        <xdr:cNvPr id="748" name="フローチャート: 判断 747">
          <a:extLst>
            <a:ext uri="{FF2B5EF4-FFF2-40B4-BE49-F238E27FC236}">
              <a16:creationId xmlns:a16="http://schemas.microsoft.com/office/drawing/2014/main" id="{1D7ADEB4-D702-417A-9243-CFAAE35BDC71}"/>
            </a:ext>
          </a:extLst>
        </xdr:cNvPr>
        <xdr:cNvSpPr/>
      </xdr:nvSpPr>
      <xdr:spPr>
        <a:xfrm>
          <a:off x="14945139" y="14452497"/>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147320</xdr:rowOff>
    </xdr:from>
    <xdr:to>
      <xdr:col>81</xdr:col>
      <xdr:colOff>101600</xdr:colOff>
      <xdr:row>83</xdr:row>
      <xdr:rowOff>77470</xdr:rowOff>
    </xdr:to>
    <xdr:sp macro="" textlink="">
      <xdr:nvSpPr>
        <xdr:cNvPr id="749" name="フローチャート: 判断 748">
          <a:extLst>
            <a:ext uri="{FF2B5EF4-FFF2-40B4-BE49-F238E27FC236}">
              <a16:creationId xmlns:a16="http://schemas.microsoft.com/office/drawing/2014/main" id="{0D5DD86B-1B10-4417-AECC-C7361AB5B273}"/>
            </a:ext>
          </a:extLst>
        </xdr:cNvPr>
        <xdr:cNvSpPr/>
      </xdr:nvSpPr>
      <xdr:spPr>
        <a:xfrm>
          <a:off x="14169224" y="1448352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127726</xdr:rowOff>
    </xdr:from>
    <xdr:to>
      <xdr:col>76</xdr:col>
      <xdr:colOff>165100</xdr:colOff>
      <xdr:row>83</xdr:row>
      <xdr:rowOff>57876</xdr:rowOff>
    </xdr:to>
    <xdr:sp macro="" textlink="">
      <xdr:nvSpPr>
        <xdr:cNvPr id="750" name="フローチャート: 判断 749">
          <a:extLst>
            <a:ext uri="{FF2B5EF4-FFF2-40B4-BE49-F238E27FC236}">
              <a16:creationId xmlns:a16="http://schemas.microsoft.com/office/drawing/2014/main" id="{DD524AC4-91A9-46EF-89C6-3A191DF38470}"/>
            </a:ext>
          </a:extLst>
        </xdr:cNvPr>
        <xdr:cNvSpPr/>
      </xdr:nvSpPr>
      <xdr:spPr>
        <a:xfrm>
          <a:off x="13358081" y="14463928"/>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144055</xdr:rowOff>
    </xdr:from>
    <xdr:to>
      <xdr:col>72</xdr:col>
      <xdr:colOff>38100</xdr:colOff>
      <xdr:row>83</xdr:row>
      <xdr:rowOff>74205</xdr:rowOff>
    </xdr:to>
    <xdr:sp macro="" textlink="">
      <xdr:nvSpPr>
        <xdr:cNvPr id="751" name="フローチャート: 判断 750">
          <a:extLst>
            <a:ext uri="{FF2B5EF4-FFF2-40B4-BE49-F238E27FC236}">
              <a16:creationId xmlns:a16="http://schemas.microsoft.com/office/drawing/2014/main" id="{81C19F02-FBBF-44AE-93D7-BD4AC8316A1C}"/>
            </a:ext>
          </a:extLst>
        </xdr:cNvPr>
        <xdr:cNvSpPr/>
      </xdr:nvSpPr>
      <xdr:spPr>
        <a:xfrm>
          <a:off x="12546937" y="14480257"/>
          <a:ext cx="86029"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142421</xdr:rowOff>
    </xdr:from>
    <xdr:to>
      <xdr:col>67</xdr:col>
      <xdr:colOff>101600</xdr:colOff>
      <xdr:row>83</xdr:row>
      <xdr:rowOff>72571</xdr:rowOff>
    </xdr:to>
    <xdr:sp macro="" textlink="">
      <xdr:nvSpPr>
        <xdr:cNvPr id="752" name="フローチャート: 判断 751">
          <a:extLst>
            <a:ext uri="{FF2B5EF4-FFF2-40B4-BE49-F238E27FC236}">
              <a16:creationId xmlns:a16="http://schemas.microsoft.com/office/drawing/2014/main" id="{4CB574D8-9DDA-4CAB-9D34-8705F95D31F8}"/>
            </a:ext>
          </a:extLst>
        </xdr:cNvPr>
        <xdr:cNvSpPr/>
      </xdr:nvSpPr>
      <xdr:spPr>
        <a:xfrm>
          <a:off x="11720223" y="14478623"/>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D48B4201-94EC-4445-8609-D9EE96797B5B}"/>
            </a:ext>
          </a:extLst>
        </xdr:cNvPr>
        <xdr:cNvSpPr txBox="1"/>
      </xdr:nvSpPr>
      <xdr:spPr>
        <a:xfrm>
          <a:off x="1482101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AF7DE55A-BE53-4BA3-9D29-5A37BCFC3220}"/>
            </a:ext>
          </a:extLst>
        </xdr:cNvPr>
        <xdr:cNvSpPr txBox="1"/>
      </xdr:nvSpPr>
      <xdr:spPr>
        <a:xfrm>
          <a:off x="1404509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85036D7B-C16A-48BA-AF02-33F05117A979}"/>
            </a:ext>
          </a:extLst>
        </xdr:cNvPr>
        <xdr:cNvSpPr txBox="1"/>
      </xdr:nvSpPr>
      <xdr:spPr>
        <a:xfrm>
          <a:off x="1323395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76E06AB2-A640-47D1-8DA9-4D82374825F0}"/>
            </a:ext>
          </a:extLst>
        </xdr:cNvPr>
        <xdr:cNvSpPr txBox="1"/>
      </xdr:nvSpPr>
      <xdr:spPr>
        <a:xfrm>
          <a:off x="12422809"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DC320355-1CB2-43A4-AC2E-B0DD9A966205}"/>
            </a:ext>
          </a:extLst>
        </xdr:cNvPr>
        <xdr:cNvSpPr txBox="1"/>
      </xdr:nvSpPr>
      <xdr:spPr>
        <a:xfrm>
          <a:off x="1159609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80373</xdr:rowOff>
    </xdr:from>
    <xdr:to>
      <xdr:col>85</xdr:col>
      <xdr:colOff>177800</xdr:colOff>
      <xdr:row>87</xdr:row>
      <xdr:rowOff>10523</xdr:rowOff>
    </xdr:to>
    <xdr:sp macro="" textlink="">
      <xdr:nvSpPr>
        <xdr:cNvPr id="758" name="楕円 757">
          <a:extLst>
            <a:ext uri="{FF2B5EF4-FFF2-40B4-BE49-F238E27FC236}">
              <a16:creationId xmlns:a16="http://schemas.microsoft.com/office/drawing/2014/main" id="{73682BC7-D40E-4283-ACD2-ADC520661EEF}"/>
            </a:ext>
          </a:extLst>
        </xdr:cNvPr>
        <xdr:cNvSpPr/>
      </xdr:nvSpPr>
      <xdr:spPr>
        <a:xfrm>
          <a:off x="14945139" y="15116290"/>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166750</xdr:rowOff>
    </xdr:from>
    <xdr:ext cx="405111" cy="259045"/>
    <xdr:sp macro="" textlink="">
      <xdr:nvSpPr>
        <xdr:cNvPr id="759" name="【児童館】&#10;有形固定資産減価償却率該当値テキスト">
          <a:extLst>
            <a:ext uri="{FF2B5EF4-FFF2-40B4-BE49-F238E27FC236}">
              <a16:creationId xmlns:a16="http://schemas.microsoft.com/office/drawing/2014/main" id="{2BB4AAC3-0893-4F90-9B2C-EA2158268920}"/>
            </a:ext>
          </a:extLst>
        </xdr:cNvPr>
        <xdr:cNvSpPr txBox="1"/>
      </xdr:nvSpPr>
      <xdr:spPr>
        <a:xfrm>
          <a:off x="15034039" y="15027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77107</xdr:rowOff>
    </xdr:from>
    <xdr:to>
      <xdr:col>81</xdr:col>
      <xdr:colOff>101600</xdr:colOff>
      <xdr:row>87</xdr:row>
      <xdr:rowOff>7257</xdr:rowOff>
    </xdr:to>
    <xdr:sp macro="" textlink="">
      <xdr:nvSpPr>
        <xdr:cNvPr id="760" name="楕円 759">
          <a:extLst>
            <a:ext uri="{FF2B5EF4-FFF2-40B4-BE49-F238E27FC236}">
              <a16:creationId xmlns:a16="http://schemas.microsoft.com/office/drawing/2014/main" id="{3E50EF2A-7488-4590-984D-05DB9E47B53C}"/>
            </a:ext>
          </a:extLst>
        </xdr:cNvPr>
        <xdr:cNvSpPr/>
      </xdr:nvSpPr>
      <xdr:spPr>
        <a:xfrm>
          <a:off x="14169224" y="15113024"/>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127907</xdr:rowOff>
    </xdr:from>
    <xdr:to>
      <xdr:col>85</xdr:col>
      <xdr:colOff>127000</xdr:colOff>
      <xdr:row>86</xdr:row>
      <xdr:rowOff>131173</xdr:rowOff>
    </xdr:to>
    <xdr:cxnSp macro="">
      <xdr:nvCxnSpPr>
        <xdr:cNvPr id="761" name="直線コネクタ 760">
          <a:extLst>
            <a:ext uri="{FF2B5EF4-FFF2-40B4-BE49-F238E27FC236}">
              <a16:creationId xmlns:a16="http://schemas.microsoft.com/office/drawing/2014/main" id="{5CCC12D0-8380-4613-95B7-63CDF6AECE7F}"/>
            </a:ext>
          </a:extLst>
        </xdr:cNvPr>
        <xdr:cNvCxnSpPr/>
      </xdr:nvCxnSpPr>
      <xdr:spPr>
        <a:xfrm>
          <a:off x="14220024" y="15163824"/>
          <a:ext cx="775915"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80373</xdr:rowOff>
    </xdr:from>
    <xdr:to>
      <xdr:col>76</xdr:col>
      <xdr:colOff>165100</xdr:colOff>
      <xdr:row>87</xdr:row>
      <xdr:rowOff>10523</xdr:rowOff>
    </xdr:to>
    <xdr:sp macro="" textlink="">
      <xdr:nvSpPr>
        <xdr:cNvPr id="762" name="楕円 761">
          <a:extLst>
            <a:ext uri="{FF2B5EF4-FFF2-40B4-BE49-F238E27FC236}">
              <a16:creationId xmlns:a16="http://schemas.microsoft.com/office/drawing/2014/main" id="{9984B4FF-2B66-4197-B7D0-C5D74392A984}"/>
            </a:ext>
          </a:extLst>
        </xdr:cNvPr>
        <xdr:cNvSpPr/>
      </xdr:nvSpPr>
      <xdr:spPr>
        <a:xfrm>
          <a:off x="13358081" y="15116290"/>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127907</xdr:rowOff>
    </xdr:from>
    <xdr:to>
      <xdr:col>81</xdr:col>
      <xdr:colOff>50800</xdr:colOff>
      <xdr:row>86</xdr:row>
      <xdr:rowOff>131173</xdr:rowOff>
    </xdr:to>
    <xdr:cxnSp macro="">
      <xdr:nvCxnSpPr>
        <xdr:cNvPr id="763" name="直線コネクタ 762">
          <a:extLst>
            <a:ext uri="{FF2B5EF4-FFF2-40B4-BE49-F238E27FC236}">
              <a16:creationId xmlns:a16="http://schemas.microsoft.com/office/drawing/2014/main" id="{B53EA519-AF97-4F07-9018-DE9BC25E2D31}"/>
            </a:ext>
          </a:extLst>
        </xdr:cNvPr>
        <xdr:cNvCxnSpPr/>
      </xdr:nvCxnSpPr>
      <xdr:spPr>
        <a:xfrm flipV="1">
          <a:off x="13408881" y="15163824"/>
          <a:ext cx="811143"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77107</xdr:rowOff>
    </xdr:from>
    <xdr:to>
      <xdr:col>72</xdr:col>
      <xdr:colOff>38100</xdr:colOff>
      <xdr:row>87</xdr:row>
      <xdr:rowOff>7257</xdr:rowOff>
    </xdr:to>
    <xdr:sp macro="" textlink="">
      <xdr:nvSpPr>
        <xdr:cNvPr id="764" name="楕円 763">
          <a:extLst>
            <a:ext uri="{FF2B5EF4-FFF2-40B4-BE49-F238E27FC236}">
              <a16:creationId xmlns:a16="http://schemas.microsoft.com/office/drawing/2014/main" id="{03B3F277-72AB-4A56-87EA-81C5FDDC88C6}"/>
            </a:ext>
          </a:extLst>
        </xdr:cNvPr>
        <xdr:cNvSpPr/>
      </xdr:nvSpPr>
      <xdr:spPr>
        <a:xfrm>
          <a:off x="12546937" y="15113024"/>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127907</xdr:rowOff>
    </xdr:from>
    <xdr:to>
      <xdr:col>76</xdr:col>
      <xdr:colOff>114300</xdr:colOff>
      <xdr:row>86</xdr:row>
      <xdr:rowOff>131173</xdr:rowOff>
    </xdr:to>
    <xdr:cxnSp macro="">
      <xdr:nvCxnSpPr>
        <xdr:cNvPr id="765" name="直線コネクタ 764">
          <a:extLst>
            <a:ext uri="{FF2B5EF4-FFF2-40B4-BE49-F238E27FC236}">
              <a16:creationId xmlns:a16="http://schemas.microsoft.com/office/drawing/2014/main" id="{6C9B83F7-FD4A-4C9A-8AC6-DA0A37E64FAA}"/>
            </a:ext>
          </a:extLst>
        </xdr:cNvPr>
        <xdr:cNvCxnSpPr/>
      </xdr:nvCxnSpPr>
      <xdr:spPr>
        <a:xfrm>
          <a:off x="12597737" y="15163824"/>
          <a:ext cx="811144"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73842</xdr:rowOff>
    </xdr:from>
    <xdr:to>
      <xdr:col>67</xdr:col>
      <xdr:colOff>101600</xdr:colOff>
      <xdr:row>87</xdr:row>
      <xdr:rowOff>3992</xdr:rowOff>
    </xdr:to>
    <xdr:sp macro="" textlink="">
      <xdr:nvSpPr>
        <xdr:cNvPr id="766" name="楕円 765">
          <a:extLst>
            <a:ext uri="{FF2B5EF4-FFF2-40B4-BE49-F238E27FC236}">
              <a16:creationId xmlns:a16="http://schemas.microsoft.com/office/drawing/2014/main" id="{E7F070FF-D05D-4B2A-88AD-FE4C599DDA18}"/>
            </a:ext>
          </a:extLst>
        </xdr:cNvPr>
        <xdr:cNvSpPr/>
      </xdr:nvSpPr>
      <xdr:spPr>
        <a:xfrm>
          <a:off x="11720223" y="15109759"/>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124642</xdr:rowOff>
    </xdr:from>
    <xdr:to>
      <xdr:col>71</xdr:col>
      <xdr:colOff>177800</xdr:colOff>
      <xdr:row>86</xdr:row>
      <xdr:rowOff>127907</xdr:rowOff>
    </xdr:to>
    <xdr:cxnSp macro="">
      <xdr:nvCxnSpPr>
        <xdr:cNvPr id="767" name="直線コネクタ 766">
          <a:extLst>
            <a:ext uri="{FF2B5EF4-FFF2-40B4-BE49-F238E27FC236}">
              <a16:creationId xmlns:a16="http://schemas.microsoft.com/office/drawing/2014/main" id="{097C5647-5770-443F-B95A-FEFFFC3EF6FE}"/>
            </a:ext>
          </a:extLst>
        </xdr:cNvPr>
        <xdr:cNvCxnSpPr/>
      </xdr:nvCxnSpPr>
      <xdr:spPr>
        <a:xfrm>
          <a:off x="11771023" y="15160559"/>
          <a:ext cx="826714"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93997</xdr:rowOff>
    </xdr:from>
    <xdr:ext cx="405111" cy="259045"/>
    <xdr:sp macro="" textlink="">
      <xdr:nvSpPr>
        <xdr:cNvPr id="768" name="n_1aveValue【児童館】&#10;有形固定資産減価償却率">
          <a:extLst>
            <a:ext uri="{FF2B5EF4-FFF2-40B4-BE49-F238E27FC236}">
              <a16:creationId xmlns:a16="http://schemas.microsoft.com/office/drawing/2014/main" id="{FC9F8C50-4058-40F3-BFF6-16D5070401D4}"/>
            </a:ext>
          </a:extLst>
        </xdr:cNvPr>
        <xdr:cNvSpPr txBox="1"/>
      </xdr:nvSpPr>
      <xdr:spPr>
        <a:xfrm>
          <a:off x="14020340" y="14255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74403</xdr:rowOff>
    </xdr:from>
    <xdr:ext cx="405111" cy="259045"/>
    <xdr:sp macro="" textlink="">
      <xdr:nvSpPr>
        <xdr:cNvPr id="769" name="n_2aveValue【児童館】&#10;有形固定資産減価償却率">
          <a:extLst>
            <a:ext uri="{FF2B5EF4-FFF2-40B4-BE49-F238E27FC236}">
              <a16:creationId xmlns:a16="http://schemas.microsoft.com/office/drawing/2014/main" id="{AA58F944-D3F6-4A8F-A472-AC5D21E4FDBD}"/>
            </a:ext>
          </a:extLst>
        </xdr:cNvPr>
        <xdr:cNvSpPr txBox="1"/>
      </xdr:nvSpPr>
      <xdr:spPr>
        <a:xfrm>
          <a:off x="13221896" y="14235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90732</xdr:rowOff>
    </xdr:from>
    <xdr:ext cx="405111" cy="259045"/>
    <xdr:sp macro="" textlink="">
      <xdr:nvSpPr>
        <xdr:cNvPr id="770" name="n_3aveValue【児童館】&#10;有形固定資産減価償却率">
          <a:extLst>
            <a:ext uri="{FF2B5EF4-FFF2-40B4-BE49-F238E27FC236}">
              <a16:creationId xmlns:a16="http://schemas.microsoft.com/office/drawing/2014/main" id="{BC8EBAFC-D893-47A5-80DF-0EA8F6BDCBE8}"/>
            </a:ext>
          </a:extLst>
        </xdr:cNvPr>
        <xdr:cNvSpPr txBox="1"/>
      </xdr:nvSpPr>
      <xdr:spPr>
        <a:xfrm>
          <a:off x="12410753" y="14252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89098</xdr:rowOff>
    </xdr:from>
    <xdr:ext cx="405111" cy="259045"/>
    <xdr:sp macro="" textlink="">
      <xdr:nvSpPr>
        <xdr:cNvPr id="771" name="n_4aveValue【児童館】&#10;有形固定資産減価償却率">
          <a:extLst>
            <a:ext uri="{FF2B5EF4-FFF2-40B4-BE49-F238E27FC236}">
              <a16:creationId xmlns:a16="http://schemas.microsoft.com/office/drawing/2014/main" id="{BAF7C4AC-5245-40C5-AA97-D3FF11E754B0}"/>
            </a:ext>
          </a:extLst>
        </xdr:cNvPr>
        <xdr:cNvSpPr txBox="1"/>
      </xdr:nvSpPr>
      <xdr:spPr>
        <a:xfrm>
          <a:off x="11584038" y="14250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169834</xdr:rowOff>
    </xdr:from>
    <xdr:ext cx="405111" cy="259045"/>
    <xdr:sp macro="" textlink="">
      <xdr:nvSpPr>
        <xdr:cNvPr id="772" name="n_1mainValue【児童館】&#10;有形固定資産減価償却率">
          <a:extLst>
            <a:ext uri="{FF2B5EF4-FFF2-40B4-BE49-F238E27FC236}">
              <a16:creationId xmlns:a16="http://schemas.microsoft.com/office/drawing/2014/main" id="{68601B5C-87EB-4A16-BB91-745803E3E229}"/>
            </a:ext>
          </a:extLst>
        </xdr:cNvPr>
        <xdr:cNvSpPr txBox="1"/>
      </xdr:nvSpPr>
      <xdr:spPr>
        <a:xfrm>
          <a:off x="14020340" y="15205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87</xdr:row>
      <xdr:rowOff>1650</xdr:rowOff>
    </xdr:from>
    <xdr:ext cx="405111" cy="259045"/>
    <xdr:sp macro="" textlink="">
      <xdr:nvSpPr>
        <xdr:cNvPr id="773" name="n_2mainValue【児童館】&#10;有形固定資産減価償却率">
          <a:extLst>
            <a:ext uri="{FF2B5EF4-FFF2-40B4-BE49-F238E27FC236}">
              <a16:creationId xmlns:a16="http://schemas.microsoft.com/office/drawing/2014/main" id="{CF847DE7-A4DC-441E-9A92-B745D9C3C7F5}"/>
            </a:ext>
          </a:extLst>
        </xdr:cNvPr>
        <xdr:cNvSpPr txBox="1"/>
      </xdr:nvSpPr>
      <xdr:spPr>
        <a:xfrm>
          <a:off x="13221896" y="15212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169834</xdr:rowOff>
    </xdr:from>
    <xdr:ext cx="405111" cy="259045"/>
    <xdr:sp macro="" textlink="">
      <xdr:nvSpPr>
        <xdr:cNvPr id="774" name="n_3mainValue【児童館】&#10;有形固定資産減価償却率">
          <a:extLst>
            <a:ext uri="{FF2B5EF4-FFF2-40B4-BE49-F238E27FC236}">
              <a16:creationId xmlns:a16="http://schemas.microsoft.com/office/drawing/2014/main" id="{A47489BC-9A18-4379-8E6B-72E4B1CB9414}"/>
            </a:ext>
          </a:extLst>
        </xdr:cNvPr>
        <xdr:cNvSpPr txBox="1"/>
      </xdr:nvSpPr>
      <xdr:spPr>
        <a:xfrm>
          <a:off x="12410753" y="15205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166569</xdr:rowOff>
    </xdr:from>
    <xdr:ext cx="405111" cy="259045"/>
    <xdr:sp macro="" textlink="">
      <xdr:nvSpPr>
        <xdr:cNvPr id="775" name="n_4mainValue【児童館】&#10;有形固定資産減価償却率">
          <a:extLst>
            <a:ext uri="{FF2B5EF4-FFF2-40B4-BE49-F238E27FC236}">
              <a16:creationId xmlns:a16="http://schemas.microsoft.com/office/drawing/2014/main" id="{BFB2B619-5D64-4646-9E91-FCA3863A2B18}"/>
            </a:ext>
          </a:extLst>
        </xdr:cNvPr>
        <xdr:cNvSpPr txBox="1"/>
      </xdr:nvSpPr>
      <xdr:spPr>
        <a:xfrm>
          <a:off x="11584038" y="15202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73CCE061-8E16-4C6C-8F95-644A9970C48D}"/>
            </a:ext>
          </a:extLst>
        </xdr:cNvPr>
        <xdr:cNvSpPr/>
      </xdr:nvSpPr>
      <xdr:spPr>
        <a:xfrm>
          <a:off x="1679315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94118DD2-C8E5-4B99-B76B-76FBE0D0D381}"/>
            </a:ext>
          </a:extLst>
        </xdr:cNvPr>
        <xdr:cNvSpPr/>
      </xdr:nvSpPr>
      <xdr:spPr>
        <a:xfrm>
          <a:off x="1692015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1B9927D1-A8CD-44BA-876F-65ED95A5CCB9}"/>
            </a:ext>
          </a:extLst>
        </xdr:cNvPr>
        <xdr:cNvSpPr/>
      </xdr:nvSpPr>
      <xdr:spPr>
        <a:xfrm>
          <a:off x="1692015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1A19566B-D87F-44B3-B289-0D3CE8FC3CC2}"/>
            </a:ext>
          </a:extLst>
        </xdr:cNvPr>
        <xdr:cNvSpPr/>
      </xdr:nvSpPr>
      <xdr:spPr>
        <a:xfrm>
          <a:off x="1784272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E882C452-0372-405F-ADE4-5E42928EE551}"/>
            </a:ext>
          </a:extLst>
        </xdr:cNvPr>
        <xdr:cNvSpPr/>
      </xdr:nvSpPr>
      <xdr:spPr>
        <a:xfrm>
          <a:off x="1784272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0073E08E-E58B-4E37-984C-897226B6F87E}"/>
            </a:ext>
          </a:extLst>
        </xdr:cNvPr>
        <xdr:cNvSpPr/>
      </xdr:nvSpPr>
      <xdr:spPr>
        <a:xfrm>
          <a:off x="1889229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5AD442D8-B9D4-44D1-A372-EC6939F87C8E}"/>
            </a:ext>
          </a:extLst>
        </xdr:cNvPr>
        <xdr:cNvSpPr/>
      </xdr:nvSpPr>
      <xdr:spPr>
        <a:xfrm>
          <a:off x="1889229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DE213B84-D6E2-437B-B36C-A94F06172DE2}"/>
            </a:ext>
          </a:extLst>
        </xdr:cNvPr>
        <xdr:cNvSpPr/>
      </xdr:nvSpPr>
      <xdr:spPr>
        <a:xfrm>
          <a:off x="1679315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DA4E2DF8-D91D-403C-B931-4172811D3CDC}"/>
            </a:ext>
          </a:extLst>
        </xdr:cNvPr>
        <xdr:cNvSpPr txBox="1"/>
      </xdr:nvSpPr>
      <xdr:spPr>
        <a:xfrm>
          <a:off x="1677062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B0B3A100-AC1A-4FA5-94FF-A7DB3CF0F787}"/>
            </a:ext>
          </a:extLst>
        </xdr:cNvPr>
        <xdr:cNvCxnSpPr/>
      </xdr:nvCxnSpPr>
      <xdr:spPr>
        <a:xfrm>
          <a:off x="1679315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6" name="直線コネクタ 785">
          <a:extLst>
            <a:ext uri="{FF2B5EF4-FFF2-40B4-BE49-F238E27FC236}">
              <a16:creationId xmlns:a16="http://schemas.microsoft.com/office/drawing/2014/main" id="{15E3BDB7-F397-4228-BC58-DBB2CC10FD47}"/>
            </a:ext>
          </a:extLst>
        </xdr:cNvPr>
        <xdr:cNvCxnSpPr/>
      </xdr:nvCxnSpPr>
      <xdr:spPr>
        <a:xfrm>
          <a:off x="16793155" y="152046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7" name="テキスト ボックス 786">
          <a:extLst>
            <a:ext uri="{FF2B5EF4-FFF2-40B4-BE49-F238E27FC236}">
              <a16:creationId xmlns:a16="http://schemas.microsoft.com/office/drawing/2014/main" id="{7B1D5FB2-5FF7-4C4F-8163-4B43E6BBB5D4}"/>
            </a:ext>
          </a:extLst>
        </xdr:cNvPr>
        <xdr:cNvSpPr txBox="1"/>
      </xdr:nvSpPr>
      <xdr:spPr>
        <a:xfrm>
          <a:off x="16372690" y="150624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8" name="直線コネクタ 787">
          <a:extLst>
            <a:ext uri="{FF2B5EF4-FFF2-40B4-BE49-F238E27FC236}">
              <a16:creationId xmlns:a16="http://schemas.microsoft.com/office/drawing/2014/main" id="{33D97B7C-00A2-45A2-829B-8F7D83F3890F}"/>
            </a:ext>
          </a:extLst>
        </xdr:cNvPr>
        <xdr:cNvCxnSpPr/>
      </xdr:nvCxnSpPr>
      <xdr:spPr>
        <a:xfrm>
          <a:off x="16793155" y="1487459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9" name="テキスト ボックス 788">
          <a:extLst>
            <a:ext uri="{FF2B5EF4-FFF2-40B4-BE49-F238E27FC236}">
              <a16:creationId xmlns:a16="http://schemas.microsoft.com/office/drawing/2014/main" id="{B215A4CF-EAD6-4238-8B79-F65C383B2196}"/>
            </a:ext>
          </a:extLst>
        </xdr:cNvPr>
        <xdr:cNvSpPr txBox="1"/>
      </xdr:nvSpPr>
      <xdr:spPr>
        <a:xfrm>
          <a:off x="16372690" y="1472889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0" name="直線コネクタ 789">
          <a:extLst>
            <a:ext uri="{FF2B5EF4-FFF2-40B4-BE49-F238E27FC236}">
              <a16:creationId xmlns:a16="http://schemas.microsoft.com/office/drawing/2014/main" id="{617C2C41-A4FA-45A4-B9AD-F5EA431E8D5E}"/>
            </a:ext>
          </a:extLst>
        </xdr:cNvPr>
        <xdr:cNvCxnSpPr/>
      </xdr:nvCxnSpPr>
      <xdr:spPr>
        <a:xfrm>
          <a:off x="16793155" y="1454106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1" name="テキスト ボックス 790">
          <a:extLst>
            <a:ext uri="{FF2B5EF4-FFF2-40B4-BE49-F238E27FC236}">
              <a16:creationId xmlns:a16="http://schemas.microsoft.com/office/drawing/2014/main" id="{2AE7C366-E42D-4FE7-8F58-E3591EB992E8}"/>
            </a:ext>
          </a:extLst>
        </xdr:cNvPr>
        <xdr:cNvSpPr txBox="1"/>
      </xdr:nvSpPr>
      <xdr:spPr>
        <a:xfrm>
          <a:off x="16372690" y="1439536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2" name="直線コネクタ 791">
          <a:extLst>
            <a:ext uri="{FF2B5EF4-FFF2-40B4-BE49-F238E27FC236}">
              <a16:creationId xmlns:a16="http://schemas.microsoft.com/office/drawing/2014/main" id="{DD913295-F272-4307-BFBD-4829B68D251C}"/>
            </a:ext>
          </a:extLst>
        </xdr:cNvPr>
        <xdr:cNvCxnSpPr/>
      </xdr:nvCxnSpPr>
      <xdr:spPr>
        <a:xfrm>
          <a:off x="16793155" y="1420753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3" name="テキスト ボックス 792">
          <a:extLst>
            <a:ext uri="{FF2B5EF4-FFF2-40B4-BE49-F238E27FC236}">
              <a16:creationId xmlns:a16="http://schemas.microsoft.com/office/drawing/2014/main" id="{C4382068-3CDA-43E5-884C-7488C79A331A}"/>
            </a:ext>
          </a:extLst>
        </xdr:cNvPr>
        <xdr:cNvSpPr txBox="1"/>
      </xdr:nvSpPr>
      <xdr:spPr>
        <a:xfrm>
          <a:off x="16372690" y="1406183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4" name="直線コネクタ 793">
          <a:extLst>
            <a:ext uri="{FF2B5EF4-FFF2-40B4-BE49-F238E27FC236}">
              <a16:creationId xmlns:a16="http://schemas.microsoft.com/office/drawing/2014/main" id="{6175B7AE-15B8-473E-8789-E80C45398BD7}"/>
            </a:ext>
          </a:extLst>
        </xdr:cNvPr>
        <xdr:cNvCxnSpPr/>
      </xdr:nvCxnSpPr>
      <xdr:spPr>
        <a:xfrm>
          <a:off x="16793155" y="1387400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5" name="テキスト ボックス 794">
          <a:extLst>
            <a:ext uri="{FF2B5EF4-FFF2-40B4-BE49-F238E27FC236}">
              <a16:creationId xmlns:a16="http://schemas.microsoft.com/office/drawing/2014/main" id="{72D6A98A-6C1E-4F8D-81CC-ADA1C97CFB49}"/>
            </a:ext>
          </a:extLst>
        </xdr:cNvPr>
        <xdr:cNvSpPr txBox="1"/>
      </xdr:nvSpPr>
      <xdr:spPr>
        <a:xfrm>
          <a:off x="16372690" y="137283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6" name="直線コネクタ 795">
          <a:extLst>
            <a:ext uri="{FF2B5EF4-FFF2-40B4-BE49-F238E27FC236}">
              <a16:creationId xmlns:a16="http://schemas.microsoft.com/office/drawing/2014/main" id="{57938870-35C3-4ED9-AF69-B517E88CF2D6}"/>
            </a:ext>
          </a:extLst>
        </xdr:cNvPr>
        <xdr:cNvCxnSpPr/>
      </xdr:nvCxnSpPr>
      <xdr:spPr>
        <a:xfrm>
          <a:off x="16793155" y="1354047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7" name="テキスト ボックス 796">
          <a:extLst>
            <a:ext uri="{FF2B5EF4-FFF2-40B4-BE49-F238E27FC236}">
              <a16:creationId xmlns:a16="http://schemas.microsoft.com/office/drawing/2014/main" id="{818D969A-DAC2-49F2-AF3A-DB4563489637}"/>
            </a:ext>
          </a:extLst>
        </xdr:cNvPr>
        <xdr:cNvSpPr txBox="1"/>
      </xdr:nvSpPr>
      <xdr:spPr>
        <a:xfrm>
          <a:off x="16372690" y="1339477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8" name="直線コネクタ 797">
          <a:extLst>
            <a:ext uri="{FF2B5EF4-FFF2-40B4-BE49-F238E27FC236}">
              <a16:creationId xmlns:a16="http://schemas.microsoft.com/office/drawing/2014/main" id="{F02B340C-F749-4BE8-9966-3CA78C2A7E79}"/>
            </a:ext>
          </a:extLst>
        </xdr:cNvPr>
        <xdr:cNvCxnSpPr/>
      </xdr:nvCxnSpPr>
      <xdr:spPr>
        <a:xfrm>
          <a:off x="1679315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9" name="テキスト ボックス 798">
          <a:extLst>
            <a:ext uri="{FF2B5EF4-FFF2-40B4-BE49-F238E27FC236}">
              <a16:creationId xmlns:a16="http://schemas.microsoft.com/office/drawing/2014/main" id="{74E0E8E1-E0CA-4300-AB10-20DB18A530B6}"/>
            </a:ext>
          </a:extLst>
        </xdr:cNvPr>
        <xdr:cNvSpPr txBox="1"/>
      </xdr:nvSpPr>
      <xdr:spPr>
        <a:xfrm>
          <a:off x="16372690"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0" name="【児童館】&#10;一人当たり面積グラフ枠">
          <a:extLst>
            <a:ext uri="{FF2B5EF4-FFF2-40B4-BE49-F238E27FC236}">
              <a16:creationId xmlns:a16="http://schemas.microsoft.com/office/drawing/2014/main" id="{38EEB7DC-D944-4A21-8DB7-339DA23E392D}"/>
            </a:ext>
          </a:extLst>
        </xdr:cNvPr>
        <xdr:cNvSpPr/>
      </xdr:nvSpPr>
      <xdr:spPr>
        <a:xfrm>
          <a:off x="1679315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136071</xdr:rowOff>
    </xdr:to>
    <xdr:cxnSp macro="">
      <xdr:nvCxnSpPr>
        <xdr:cNvPr id="801" name="直線コネクタ 800">
          <a:extLst>
            <a:ext uri="{FF2B5EF4-FFF2-40B4-BE49-F238E27FC236}">
              <a16:creationId xmlns:a16="http://schemas.microsoft.com/office/drawing/2014/main" id="{070A8D08-877C-428D-B7C1-40E664069F06}"/>
            </a:ext>
          </a:extLst>
        </xdr:cNvPr>
        <xdr:cNvCxnSpPr/>
      </xdr:nvCxnSpPr>
      <xdr:spPr>
        <a:xfrm flipV="1">
          <a:off x="20354593" y="13556808"/>
          <a:ext cx="0" cy="1615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139898</xdr:rowOff>
    </xdr:from>
    <xdr:ext cx="469744" cy="259045"/>
    <xdr:sp macro="" textlink="">
      <xdr:nvSpPr>
        <xdr:cNvPr id="802" name="【児童館】&#10;一人当たり面積最小値テキスト">
          <a:extLst>
            <a:ext uri="{FF2B5EF4-FFF2-40B4-BE49-F238E27FC236}">
              <a16:creationId xmlns:a16="http://schemas.microsoft.com/office/drawing/2014/main" id="{03B7B60E-14E9-470A-8D8A-826BCC25C101}"/>
            </a:ext>
          </a:extLst>
        </xdr:cNvPr>
        <xdr:cNvSpPr txBox="1"/>
      </xdr:nvSpPr>
      <xdr:spPr>
        <a:xfrm>
          <a:off x="20393329" y="1517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136071</xdr:rowOff>
    </xdr:from>
    <xdr:to>
      <xdr:col>116</xdr:col>
      <xdr:colOff>152400</xdr:colOff>
      <xdr:row>86</xdr:row>
      <xdr:rowOff>136071</xdr:rowOff>
    </xdr:to>
    <xdr:cxnSp macro="">
      <xdr:nvCxnSpPr>
        <xdr:cNvPr id="803" name="直線コネクタ 802">
          <a:extLst>
            <a:ext uri="{FF2B5EF4-FFF2-40B4-BE49-F238E27FC236}">
              <a16:creationId xmlns:a16="http://schemas.microsoft.com/office/drawing/2014/main" id="{EBAD783C-BDD7-490E-8B38-7D57A20708FE}"/>
            </a:ext>
          </a:extLst>
        </xdr:cNvPr>
        <xdr:cNvCxnSpPr/>
      </xdr:nvCxnSpPr>
      <xdr:spPr>
        <a:xfrm>
          <a:off x="20281900" y="1517198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04" name="【児童館】&#10;一人当たり面積最大値テキスト">
          <a:extLst>
            <a:ext uri="{FF2B5EF4-FFF2-40B4-BE49-F238E27FC236}">
              <a16:creationId xmlns:a16="http://schemas.microsoft.com/office/drawing/2014/main" id="{FA4889D9-B188-4A98-A8D7-8FA8768E9002}"/>
            </a:ext>
          </a:extLst>
        </xdr:cNvPr>
        <xdr:cNvSpPr txBox="1"/>
      </xdr:nvSpPr>
      <xdr:spPr>
        <a:xfrm>
          <a:off x="20393329" y="1332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05" name="直線コネクタ 804">
          <a:extLst>
            <a:ext uri="{FF2B5EF4-FFF2-40B4-BE49-F238E27FC236}">
              <a16:creationId xmlns:a16="http://schemas.microsoft.com/office/drawing/2014/main" id="{FD6A247B-2DE4-4F8F-BD50-3BF0DC3F3DF8}"/>
            </a:ext>
          </a:extLst>
        </xdr:cNvPr>
        <xdr:cNvCxnSpPr/>
      </xdr:nvCxnSpPr>
      <xdr:spPr>
        <a:xfrm>
          <a:off x="20281900" y="1355680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75491</xdr:rowOff>
    </xdr:from>
    <xdr:ext cx="469744" cy="259045"/>
    <xdr:sp macro="" textlink="">
      <xdr:nvSpPr>
        <xdr:cNvPr id="806" name="【児童館】&#10;一人当たり面積平均値テキスト">
          <a:extLst>
            <a:ext uri="{FF2B5EF4-FFF2-40B4-BE49-F238E27FC236}">
              <a16:creationId xmlns:a16="http://schemas.microsoft.com/office/drawing/2014/main" id="{135FFFB7-4916-4930-88B2-4FEC567FF296}"/>
            </a:ext>
          </a:extLst>
        </xdr:cNvPr>
        <xdr:cNvSpPr txBox="1"/>
      </xdr:nvSpPr>
      <xdr:spPr>
        <a:xfrm>
          <a:off x="20393329" y="142367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52614</xdr:rowOff>
    </xdr:from>
    <xdr:to>
      <xdr:col>116</xdr:col>
      <xdr:colOff>114300</xdr:colOff>
      <xdr:row>82</xdr:row>
      <xdr:rowOff>154214</xdr:rowOff>
    </xdr:to>
    <xdr:sp macro="" textlink="">
      <xdr:nvSpPr>
        <xdr:cNvPr id="807" name="フローチャート: 判断 806">
          <a:extLst>
            <a:ext uri="{FF2B5EF4-FFF2-40B4-BE49-F238E27FC236}">
              <a16:creationId xmlns:a16="http://schemas.microsoft.com/office/drawing/2014/main" id="{56968A4D-9588-4912-B4C4-6EC4896D32F2}"/>
            </a:ext>
          </a:extLst>
        </xdr:cNvPr>
        <xdr:cNvSpPr/>
      </xdr:nvSpPr>
      <xdr:spPr>
        <a:xfrm>
          <a:off x="20304429" y="1438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808" name="フローチャート: 判断 807">
          <a:extLst>
            <a:ext uri="{FF2B5EF4-FFF2-40B4-BE49-F238E27FC236}">
              <a16:creationId xmlns:a16="http://schemas.microsoft.com/office/drawing/2014/main" id="{D38DBA29-A576-47A2-BE12-83FAA2E44A2D}"/>
            </a:ext>
          </a:extLst>
        </xdr:cNvPr>
        <xdr:cNvSpPr/>
      </xdr:nvSpPr>
      <xdr:spPr>
        <a:xfrm>
          <a:off x="19544085" y="1438881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85271</xdr:rowOff>
    </xdr:from>
    <xdr:to>
      <xdr:col>107</xdr:col>
      <xdr:colOff>101600</xdr:colOff>
      <xdr:row>83</xdr:row>
      <xdr:rowOff>15421</xdr:rowOff>
    </xdr:to>
    <xdr:sp macro="" textlink="">
      <xdr:nvSpPr>
        <xdr:cNvPr id="809" name="フローチャート: 判断 808">
          <a:extLst>
            <a:ext uri="{FF2B5EF4-FFF2-40B4-BE49-F238E27FC236}">
              <a16:creationId xmlns:a16="http://schemas.microsoft.com/office/drawing/2014/main" id="{6CCDAC12-B1B5-45CA-BB32-6B830AC5F9D2}"/>
            </a:ext>
          </a:extLst>
        </xdr:cNvPr>
        <xdr:cNvSpPr/>
      </xdr:nvSpPr>
      <xdr:spPr>
        <a:xfrm>
          <a:off x="18717370" y="14421473"/>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810" name="フローチャート: 判断 809">
          <a:extLst>
            <a:ext uri="{FF2B5EF4-FFF2-40B4-BE49-F238E27FC236}">
              <a16:creationId xmlns:a16="http://schemas.microsoft.com/office/drawing/2014/main" id="{2C0E06D9-AB01-4A56-9112-8374D199A19D}"/>
            </a:ext>
          </a:extLst>
        </xdr:cNvPr>
        <xdr:cNvSpPr/>
      </xdr:nvSpPr>
      <xdr:spPr>
        <a:xfrm>
          <a:off x="17906227" y="1443780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52614</xdr:rowOff>
    </xdr:from>
    <xdr:to>
      <xdr:col>98</xdr:col>
      <xdr:colOff>38100</xdr:colOff>
      <xdr:row>82</xdr:row>
      <xdr:rowOff>154214</xdr:rowOff>
    </xdr:to>
    <xdr:sp macro="" textlink="">
      <xdr:nvSpPr>
        <xdr:cNvPr id="811" name="フローチャート: 判断 810">
          <a:extLst>
            <a:ext uri="{FF2B5EF4-FFF2-40B4-BE49-F238E27FC236}">
              <a16:creationId xmlns:a16="http://schemas.microsoft.com/office/drawing/2014/main" id="{253EC5D2-F872-4386-B018-A29315033F58}"/>
            </a:ext>
          </a:extLst>
        </xdr:cNvPr>
        <xdr:cNvSpPr/>
      </xdr:nvSpPr>
      <xdr:spPr>
        <a:xfrm>
          <a:off x="17095083" y="1438881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121123E2-97EA-4FA7-A828-8CA05BB2C531}"/>
            </a:ext>
          </a:extLst>
        </xdr:cNvPr>
        <xdr:cNvSpPr txBox="1"/>
      </xdr:nvSpPr>
      <xdr:spPr>
        <a:xfrm>
          <a:off x="2018030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A6872CBB-E24F-42CF-8E19-44E1104583D0}"/>
            </a:ext>
          </a:extLst>
        </xdr:cNvPr>
        <xdr:cNvSpPr txBox="1"/>
      </xdr:nvSpPr>
      <xdr:spPr>
        <a:xfrm>
          <a:off x="1941995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77BB7403-0F69-4691-BB68-5AC0A415C051}"/>
            </a:ext>
          </a:extLst>
        </xdr:cNvPr>
        <xdr:cNvSpPr txBox="1"/>
      </xdr:nvSpPr>
      <xdr:spPr>
        <a:xfrm>
          <a:off x="1859324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996FA008-8F76-4873-A716-9CBEC297C92A}"/>
            </a:ext>
          </a:extLst>
        </xdr:cNvPr>
        <xdr:cNvSpPr txBox="1"/>
      </xdr:nvSpPr>
      <xdr:spPr>
        <a:xfrm>
          <a:off x="1778209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7F415D80-5496-4682-A95F-6D4D119BAA74}"/>
            </a:ext>
          </a:extLst>
        </xdr:cNvPr>
        <xdr:cNvSpPr txBox="1"/>
      </xdr:nvSpPr>
      <xdr:spPr>
        <a:xfrm>
          <a:off x="1697095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3629</xdr:rowOff>
    </xdr:from>
    <xdr:to>
      <xdr:col>116</xdr:col>
      <xdr:colOff>114300</xdr:colOff>
      <xdr:row>84</xdr:row>
      <xdr:rowOff>105229</xdr:rowOff>
    </xdr:to>
    <xdr:sp macro="" textlink="">
      <xdr:nvSpPr>
        <xdr:cNvPr id="817" name="楕円 816">
          <a:extLst>
            <a:ext uri="{FF2B5EF4-FFF2-40B4-BE49-F238E27FC236}">
              <a16:creationId xmlns:a16="http://schemas.microsoft.com/office/drawing/2014/main" id="{9174EFCE-151D-4580-9FD1-4613D95DFC44}"/>
            </a:ext>
          </a:extLst>
        </xdr:cNvPr>
        <xdr:cNvSpPr/>
      </xdr:nvSpPr>
      <xdr:spPr>
        <a:xfrm>
          <a:off x="20304429" y="1468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153506</xdr:rowOff>
    </xdr:from>
    <xdr:ext cx="469744" cy="259045"/>
    <xdr:sp macro="" textlink="">
      <xdr:nvSpPr>
        <xdr:cNvPr id="818" name="【児童館】&#10;一人当たり面積該当値テキスト">
          <a:extLst>
            <a:ext uri="{FF2B5EF4-FFF2-40B4-BE49-F238E27FC236}">
              <a16:creationId xmlns:a16="http://schemas.microsoft.com/office/drawing/2014/main" id="{0F69267C-343B-4E38-AFA2-2BD1443DA59D}"/>
            </a:ext>
          </a:extLst>
        </xdr:cNvPr>
        <xdr:cNvSpPr txBox="1"/>
      </xdr:nvSpPr>
      <xdr:spPr>
        <a:xfrm>
          <a:off x="20393329" y="14664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3629</xdr:rowOff>
    </xdr:from>
    <xdr:to>
      <xdr:col>112</xdr:col>
      <xdr:colOff>38100</xdr:colOff>
      <xdr:row>84</xdr:row>
      <xdr:rowOff>105229</xdr:rowOff>
    </xdr:to>
    <xdr:sp macro="" textlink="">
      <xdr:nvSpPr>
        <xdr:cNvPr id="819" name="楕円 818">
          <a:extLst>
            <a:ext uri="{FF2B5EF4-FFF2-40B4-BE49-F238E27FC236}">
              <a16:creationId xmlns:a16="http://schemas.microsoft.com/office/drawing/2014/main" id="{FC956A5D-E124-44E3-B0B0-3A27B82341AC}"/>
            </a:ext>
          </a:extLst>
        </xdr:cNvPr>
        <xdr:cNvSpPr/>
      </xdr:nvSpPr>
      <xdr:spPr>
        <a:xfrm>
          <a:off x="19544085" y="14689688"/>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54429</xdr:rowOff>
    </xdr:from>
    <xdr:to>
      <xdr:col>116</xdr:col>
      <xdr:colOff>63500</xdr:colOff>
      <xdr:row>84</xdr:row>
      <xdr:rowOff>54429</xdr:rowOff>
    </xdr:to>
    <xdr:cxnSp macro="">
      <xdr:nvCxnSpPr>
        <xdr:cNvPr id="820" name="直線コネクタ 819">
          <a:extLst>
            <a:ext uri="{FF2B5EF4-FFF2-40B4-BE49-F238E27FC236}">
              <a16:creationId xmlns:a16="http://schemas.microsoft.com/office/drawing/2014/main" id="{34543A01-7270-420D-BF39-A2C2A757AD0C}"/>
            </a:ext>
          </a:extLst>
        </xdr:cNvPr>
        <xdr:cNvCxnSpPr/>
      </xdr:nvCxnSpPr>
      <xdr:spPr>
        <a:xfrm>
          <a:off x="19594885" y="14740488"/>
          <a:ext cx="7603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19957</xdr:rowOff>
    </xdr:from>
    <xdr:to>
      <xdr:col>107</xdr:col>
      <xdr:colOff>101600</xdr:colOff>
      <xdr:row>84</xdr:row>
      <xdr:rowOff>121557</xdr:rowOff>
    </xdr:to>
    <xdr:sp macro="" textlink="">
      <xdr:nvSpPr>
        <xdr:cNvPr id="821" name="楕円 820">
          <a:extLst>
            <a:ext uri="{FF2B5EF4-FFF2-40B4-BE49-F238E27FC236}">
              <a16:creationId xmlns:a16="http://schemas.microsoft.com/office/drawing/2014/main" id="{89FC5AC2-246E-4145-BA6A-A523C398FA35}"/>
            </a:ext>
          </a:extLst>
        </xdr:cNvPr>
        <xdr:cNvSpPr/>
      </xdr:nvSpPr>
      <xdr:spPr>
        <a:xfrm>
          <a:off x="18717370" y="14706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54429</xdr:rowOff>
    </xdr:from>
    <xdr:to>
      <xdr:col>111</xdr:col>
      <xdr:colOff>177800</xdr:colOff>
      <xdr:row>84</xdr:row>
      <xdr:rowOff>70757</xdr:rowOff>
    </xdr:to>
    <xdr:cxnSp macro="">
      <xdr:nvCxnSpPr>
        <xdr:cNvPr id="822" name="直線コネクタ 821">
          <a:extLst>
            <a:ext uri="{FF2B5EF4-FFF2-40B4-BE49-F238E27FC236}">
              <a16:creationId xmlns:a16="http://schemas.microsoft.com/office/drawing/2014/main" id="{294AFDDF-E8CF-49C7-AC34-137D9D0BDB53}"/>
            </a:ext>
          </a:extLst>
        </xdr:cNvPr>
        <xdr:cNvCxnSpPr/>
      </xdr:nvCxnSpPr>
      <xdr:spPr>
        <a:xfrm flipV="1">
          <a:off x="18768170" y="14740488"/>
          <a:ext cx="826715"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19957</xdr:rowOff>
    </xdr:from>
    <xdr:to>
      <xdr:col>102</xdr:col>
      <xdr:colOff>165100</xdr:colOff>
      <xdr:row>84</xdr:row>
      <xdr:rowOff>121557</xdr:rowOff>
    </xdr:to>
    <xdr:sp macro="" textlink="">
      <xdr:nvSpPr>
        <xdr:cNvPr id="823" name="楕円 822">
          <a:extLst>
            <a:ext uri="{FF2B5EF4-FFF2-40B4-BE49-F238E27FC236}">
              <a16:creationId xmlns:a16="http://schemas.microsoft.com/office/drawing/2014/main" id="{1F8EEF3E-B1EB-43F7-BABD-B04581B2317C}"/>
            </a:ext>
          </a:extLst>
        </xdr:cNvPr>
        <xdr:cNvSpPr/>
      </xdr:nvSpPr>
      <xdr:spPr>
        <a:xfrm>
          <a:off x="17906227" y="14706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70757</xdr:rowOff>
    </xdr:from>
    <xdr:to>
      <xdr:col>107</xdr:col>
      <xdr:colOff>50800</xdr:colOff>
      <xdr:row>84</xdr:row>
      <xdr:rowOff>70757</xdr:rowOff>
    </xdr:to>
    <xdr:cxnSp macro="">
      <xdr:nvCxnSpPr>
        <xdr:cNvPr id="824" name="直線コネクタ 823">
          <a:extLst>
            <a:ext uri="{FF2B5EF4-FFF2-40B4-BE49-F238E27FC236}">
              <a16:creationId xmlns:a16="http://schemas.microsoft.com/office/drawing/2014/main" id="{65408064-95F4-4761-91DA-3350BDC1CF42}"/>
            </a:ext>
          </a:extLst>
        </xdr:cNvPr>
        <xdr:cNvCxnSpPr/>
      </xdr:nvCxnSpPr>
      <xdr:spPr>
        <a:xfrm>
          <a:off x="17957027" y="14756816"/>
          <a:ext cx="81114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36286</xdr:rowOff>
    </xdr:from>
    <xdr:to>
      <xdr:col>98</xdr:col>
      <xdr:colOff>38100</xdr:colOff>
      <xdr:row>84</xdr:row>
      <xdr:rowOff>137886</xdr:rowOff>
    </xdr:to>
    <xdr:sp macro="" textlink="">
      <xdr:nvSpPr>
        <xdr:cNvPr id="825" name="楕円 824">
          <a:extLst>
            <a:ext uri="{FF2B5EF4-FFF2-40B4-BE49-F238E27FC236}">
              <a16:creationId xmlns:a16="http://schemas.microsoft.com/office/drawing/2014/main" id="{2C213DCA-3C1B-496F-9B59-BFC703E30065}"/>
            </a:ext>
          </a:extLst>
        </xdr:cNvPr>
        <xdr:cNvSpPr/>
      </xdr:nvSpPr>
      <xdr:spPr>
        <a:xfrm>
          <a:off x="17095083" y="14722345"/>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70757</xdr:rowOff>
    </xdr:from>
    <xdr:to>
      <xdr:col>102</xdr:col>
      <xdr:colOff>114300</xdr:colOff>
      <xdr:row>84</xdr:row>
      <xdr:rowOff>87086</xdr:rowOff>
    </xdr:to>
    <xdr:cxnSp macro="">
      <xdr:nvCxnSpPr>
        <xdr:cNvPr id="826" name="直線コネクタ 825">
          <a:extLst>
            <a:ext uri="{FF2B5EF4-FFF2-40B4-BE49-F238E27FC236}">
              <a16:creationId xmlns:a16="http://schemas.microsoft.com/office/drawing/2014/main" id="{11FBE6D8-B38E-48E6-9EAF-6F203A7661DD}"/>
            </a:ext>
          </a:extLst>
        </xdr:cNvPr>
        <xdr:cNvCxnSpPr/>
      </xdr:nvCxnSpPr>
      <xdr:spPr>
        <a:xfrm flipV="1">
          <a:off x="17145883" y="14756816"/>
          <a:ext cx="811144"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170741</xdr:rowOff>
    </xdr:from>
    <xdr:ext cx="469744" cy="259045"/>
    <xdr:sp macro="" textlink="">
      <xdr:nvSpPr>
        <xdr:cNvPr id="827" name="n_1aveValue【児童館】&#10;一人当たり面積">
          <a:extLst>
            <a:ext uri="{FF2B5EF4-FFF2-40B4-BE49-F238E27FC236}">
              <a16:creationId xmlns:a16="http://schemas.microsoft.com/office/drawing/2014/main" id="{C71F468F-3433-4C02-8E1B-F7CDDF4855E4}"/>
            </a:ext>
          </a:extLst>
        </xdr:cNvPr>
        <xdr:cNvSpPr txBox="1"/>
      </xdr:nvSpPr>
      <xdr:spPr>
        <a:xfrm>
          <a:off x="19362884" y="14157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31948</xdr:rowOff>
    </xdr:from>
    <xdr:ext cx="469744" cy="259045"/>
    <xdr:sp macro="" textlink="">
      <xdr:nvSpPr>
        <xdr:cNvPr id="828" name="n_2aveValue【児童館】&#10;一人当たり面積">
          <a:extLst>
            <a:ext uri="{FF2B5EF4-FFF2-40B4-BE49-F238E27FC236}">
              <a16:creationId xmlns:a16="http://schemas.microsoft.com/office/drawing/2014/main" id="{6DB15088-550D-478D-B266-D542510E7CE6}"/>
            </a:ext>
          </a:extLst>
        </xdr:cNvPr>
        <xdr:cNvSpPr txBox="1"/>
      </xdr:nvSpPr>
      <xdr:spPr>
        <a:xfrm>
          <a:off x="18548869" y="14193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macro="" textlink="">
      <xdr:nvSpPr>
        <xdr:cNvPr id="829" name="n_3aveValue【児童館】&#10;一人当たり面積">
          <a:extLst>
            <a:ext uri="{FF2B5EF4-FFF2-40B4-BE49-F238E27FC236}">
              <a16:creationId xmlns:a16="http://schemas.microsoft.com/office/drawing/2014/main" id="{DA110146-07E2-4934-A1BC-4D26CD071AC6}"/>
            </a:ext>
          </a:extLst>
        </xdr:cNvPr>
        <xdr:cNvSpPr txBox="1"/>
      </xdr:nvSpPr>
      <xdr:spPr>
        <a:xfrm>
          <a:off x="17737725" y="14209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170741</xdr:rowOff>
    </xdr:from>
    <xdr:ext cx="469744" cy="259045"/>
    <xdr:sp macro="" textlink="">
      <xdr:nvSpPr>
        <xdr:cNvPr id="830" name="n_4aveValue【児童館】&#10;一人当たり面積">
          <a:extLst>
            <a:ext uri="{FF2B5EF4-FFF2-40B4-BE49-F238E27FC236}">
              <a16:creationId xmlns:a16="http://schemas.microsoft.com/office/drawing/2014/main" id="{21948994-0C98-4BD7-BF0A-C3023B9242C9}"/>
            </a:ext>
          </a:extLst>
        </xdr:cNvPr>
        <xdr:cNvSpPr txBox="1"/>
      </xdr:nvSpPr>
      <xdr:spPr>
        <a:xfrm>
          <a:off x="16926582" y="14157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96356</xdr:rowOff>
    </xdr:from>
    <xdr:ext cx="469744" cy="259045"/>
    <xdr:sp macro="" textlink="">
      <xdr:nvSpPr>
        <xdr:cNvPr id="831" name="n_1mainValue【児童館】&#10;一人当たり面積">
          <a:extLst>
            <a:ext uri="{FF2B5EF4-FFF2-40B4-BE49-F238E27FC236}">
              <a16:creationId xmlns:a16="http://schemas.microsoft.com/office/drawing/2014/main" id="{A7BF3D36-B228-4D77-A2CC-0EA7EDA1BE37}"/>
            </a:ext>
          </a:extLst>
        </xdr:cNvPr>
        <xdr:cNvSpPr txBox="1"/>
      </xdr:nvSpPr>
      <xdr:spPr>
        <a:xfrm>
          <a:off x="19362884" y="1478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112684</xdr:rowOff>
    </xdr:from>
    <xdr:ext cx="469744" cy="259045"/>
    <xdr:sp macro="" textlink="">
      <xdr:nvSpPr>
        <xdr:cNvPr id="832" name="n_2mainValue【児童館】&#10;一人当たり面積">
          <a:extLst>
            <a:ext uri="{FF2B5EF4-FFF2-40B4-BE49-F238E27FC236}">
              <a16:creationId xmlns:a16="http://schemas.microsoft.com/office/drawing/2014/main" id="{530FE6BC-B16B-467A-B885-F2264ABD3BAC}"/>
            </a:ext>
          </a:extLst>
        </xdr:cNvPr>
        <xdr:cNvSpPr txBox="1"/>
      </xdr:nvSpPr>
      <xdr:spPr>
        <a:xfrm>
          <a:off x="18548869" y="14798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112684</xdr:rowOff>
    </xdr:from>
    <xdr:ext cx="469744" cy="259045"/>
    <xdr:sp macro="" textlink="">
      <xdr:nvSpPr>
        <xdr:cNvPr id="833" name="n_3mainValue【児童館】&#10;一人当たり面積">
          <a:extLst>
            <a:ext uri="{FF2B5EF4-FFF2-40B4-BE49-F238E27FC236}">
              <a16:creationId xmlns:a16="http://schemas.microsoft.com/office/drawing/2014/main" id="{B544F3FA-26D6-4A04-B989-79A26855D3A9}"/>
            </a:ext>
          </a:extLst>
        </xdr:cNvPr>
        <xdr:cNvSpPr txBox="1"/>
      </xdr:nvSpPr>
      <xdr:spPr>
        <a:xfrm>
          <a:off x="17737725" y="14798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129013</xdr:rowOff>
    </xdr:from>
    <xdr:ext cx="469744" cy="259045"/>
    <xdr:sp macro="" textlink="">
      <xdr:nvSpPr>
        <xdr:cNvPr id="834" name="n_4mainValue【児童館】&#10;一人当たり面積">
          <a:extLst>
            <a:ext uri="{FF2B5EF4-FFF2-40B4-BE49-F238E27FC236}">
              <a16:creationId xmlns:a16="http://schemas.microsoft.com/office/drawing/2014/main" id="{41D341B3-81CD-4165-99DF-017D9C3EE122}"/>
            </a:ext>
          </a:extLst>
        </xdr:cNvPr>
        <xdr:cNvSpPr txBox="1"/>
      </xdr:nvSpPr>
      <xdr:spPr>
        <a:xfrm>
          <a:off x="16926582" y="14815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5" name="正方形/長方形 834">
          <a:extLst>
            <a:ext uri="{FF2B5EF4-FFF2-40B4-BE49-F238E27FC236}">
              <a16:creationId xmlns:a16="http://schemas.microsoft.com/office/drawing/2014/main" id="{83E54161-7986-49CD-BDDD-9A85D5D36ACA}"/>
            </a:ext>
          </a:extLst>
        </xdr:cNvPr>
        <xdr:cNvSpPr/>
      </xdr:nvSpPr>
      <xdr:spPr>
        <a:xfrm>
          <a:off x="11433865" y="15929610"/>
          <a:ext cx="433511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6" name="正方形/長方形 835">
          <a:extLst>
            <a:ext uri="{FF2B5EF4-FFF2-40B4-BE49-F238E27FC236}">
              <a16:creationId xmlns:a16="http://schemas.microsoft.com/office/drawing/2014/main" id="{4FDF9D49-F69F-4894-9BB8-28054FD380F5}"/>
            </a:ext>
          </a:extLst>
        </xdr:cNvPr>
        <xdr:cNvSpPr/>
      </xdr:nvSpPr>
      <xdr:spPr>
        <a:xfrm>
          <a:off x="11545294"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7" name="正方形/長方形 836">
          <a:extLst>
            <a:ext uri="{FF2B5EF4-FFF2-40B4-BE49-F238E27FC236}">
              <a16:creationId xmlns:a16="http://schemas.microsoft.com/office/drawing/2014/main" id="{711829B9-7E22-4612-AFEE-78920F98CCF8}"/>
            </a:ext>
          </a:extLst>
        </xdr:cNvPr>
        <xdr:cNvSpPr/>
      </xdr:nvSpPr>
      <xdr:spPr>
        <a:xfrm>
          <a:off x="11545294"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8" name="正方形/長方形 837">
          <a:extLst>
            <a:ext uri="{FF2B5EF4-FFF2-40B4-BE49-F238E27FC236}">
              <a16:creationId xmlns:a16="http://schemas.microsoft.com/office/drawing/2014/main" id="{81D00315-7498-4882-B65C-C36E1A053646}"/>
            </a:ext>
          </a:extLst>
        </xdr:cNvPr>
        <xdr:cNvSpPr/>
      </xdr:nvSpPr>
      <xdr:spPr>
        <a:xfrm>
          <a:off x="1248343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9" name="正方形/長方形 838">
          <a:extLst>
            <a:ext uri="{FF2B5EF4-FFF2-40B4-BE49-F238E27FC236}">
              <a16:creationId xmlns:a16="http://schemas.microsoft.com/office/drawing/2014/main" id="{AD8BADEE-015A-47D5-B5A7-1179FA459EEC}"/>
            </a:ext>
          </a:extLst>
        </xdr:cNvPr>
        <xdr:cNvSpPr/>
      </xdr:nvSpPr>
      <xdr:spPr>
        <a:xfrm>
          <a:off x="1248343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0" name="正方形/長方形 839">
          <a:extLst>
            <a:ext uri="{FF2B5EF4-FFF2-40B4-BE49-F238E27FC236}">
              <a16:creationId xmlns:a16="http://schemas.microsoft.com/office/drawing/2014/main" id="{49CBF583-4070-4F50-A407-88D503AF89B5}"/>
            </a:ext>
          </a:extLst>
        </xdr:cNvPr>
        <xdr:cNvSpPr/>
      </xdr:nvSpPr>
      <xdr:spPr>
        <a:xfrm>
          <a:off x="13533010"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1" name="正方形/長方形 840">
          <a:extLst>
            <a:ext uri="{FF2B5EF4-FFF2-40B4-BE49-F238E27FC236}">
              <a16:creationId xmlns:a16="http://schemas.microsoft.com/office/drawing/2014/main" id="{7659551A-7BD8-4061-90C0-E84B5D5A1594}"/>
            </a:ext>
          </a:extLst>
        </xdr:cNvPr>
        <xdr:cNvSpPr/>
      </xdr:nvSpPr>
      <xdr:spPr>
        <a:xfrm>
          <a:off x="13533010"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2" name="正方形/長方形 841">
          <a:extLst>
            <a:ext uri="{FF2B5EF4-FFF2-40B4-BE49-F238E27FC236}">
              <a16:creationId xmlns:a16="http://schemas.microsoft.com/office/drawing/2014/main" id="{E9084684-6354-4A2D-9422-A04558295FB1}"/>
            </a:ext>
          </a:extLst>
        </xdr:cNvPr>
        <xdr:cNvSpPr/>
      </xdr:nvSpPr>
      <xdr:spPr>
        <a:xfrm>
          <a:off x="11433865" y="17045774"/>
          <a:ext cx="433511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3" name="テキスト ボックス 842">
          <a:extLst>
            <a:ext uri="{FF2B5EF4-FFF2-40B4-BE49-F238E27FC236}">
              <a16:creationId xmlns:a16="http://schemas.microsoft.com/office/drawing/2014/main" id="{814871AB-7582-4D27-800A-A541260FDD22}"/>
            </a:ext>
          </a:extLst>
        </xdr:cNvPr>
        <xdr:cNvSpPr txBox="1"/>
      </xdr:nvSpPr>
      <xdr:spPr>
        <a:xfrm>
          <a:off x="11395765"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4" name="直線コネクタ 843">
          <a:extLst>
            <a:ext uri="{FF2B5EF4-FFF2-40B4-BE49-F238E27FC236}">
              <a16:creationId xmlns:a16="http://schemas.microsoft.com/office/drawing/2014/main" id="{B5FEEA76-DE12-4AA4-A19F-E7488375C17B}"/>
            </a:ext>
          </a:extLst>
        </xdr:cNvPr>
        <xdr:cNvCxnSpPr/>
      </xdr:nvCxnSpPr>
      <xdr:spPr>
        <a:xfrm>
          <a:off x="11433865" y="1926915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5" name="テキスト ボックス 844">
          <a:extLst>
            <a:ext uri="{FF2B5EF4-FFF2-40B4-BE49-F238E27FC236}">
              <a16:creationId xmlns:a16="http://schemas.microsoft.com/office/drawing/2014/main" id="{9D9C5A1A-F68D-425E-A6B0-C4F3F9299718}"/>
            </a:ext>
          </a:extLst>
        </xdr:cNvPr>
        <xdr:cNvSpPr txBox="1"/>
      </xdr:nvSpPr>
      <xdr:spPr>
        <a:xfrm>
          <a:off x="1101340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6" name="直線コネクタ 845">
          <a:extLst>
            <a:ext uri="{FF2B5EF4-FFF2-40B4-BE49-F238E27FC236}">
              <a16:creationId xmlns:a16="http://schemas.microsoft.com/office/drawing/2014/main" id="{A8750B13-DEBE-4042-99EB-309B546E72F1}"/>
            </a:ext>
          </a:extLst>
        </xdr:cNvPr>
        <xdr:cNvCxnSpPr/>
      </xdr:nvCxnSpPr>
      <xdr:spPr>
        <a:xfrm>
          <a:off x="11433865" y="1895153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7" name="テキスト ボックス 846">
          <a:extLst>
            <a:ext uri="{FF2B5EF4-FFF2-40B4-BE49-F238E27FC236}">
              <a16:creationId xmlns:a16="http://schemas.microsoft.com/office/drawing/2014/main" id="{FC46F45F-6A3F-4108-8E49-B4D7ED8B5666}"/>
            </a:ext>
          </a:extLst>
        </xdr:cNvPr>
        <xdr:cNvSpPr txBox="1"/>
      </xdr:nvSpPr>
      <xdr:spPr>
        <a:xfrm>
          <a:off x="11013400" y="188137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8" name="直線コネクタ 847">
          <a:extLst>
            <a:ext uri="{FF2B5EF4-FFF2-40B4-BE49-F238E27FC236}">
              <a16:creationId xmlns:a16="http://schemas.microsoft.com/office/drawing/2014/main" id="{DE00B0F0-1484-4CAB-B59F-9B63162FBCA8}"/>
            </a:ext>
          </a:extLst>
        </xdr:cNvPr>
        <xdr:cNvCxnSpPr/>
      </xdr:nvCxnSpPr>
      <xdr:spPr>
        <a:xfrm>
          <a:off x="11433865" y="1863390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9" name="テキスト ボックス 848">
          <a:extLst>
            <a:ext uri="{FF2B5EF4-FFF2-40B4-BE49-F238E27FC236}">
              <a16:creationId xmlns:a16="http://schemas.microsoft.com/office/drawing/2014/main" id="{3D53A5AC-C52B-45B2-AE47-A604B9CE9BB1}"/>
            </a:ext>
          </a:extLst>
        </xdr:cNvPr>
        <xdr:cNvSpPr txBox="1"/>
      </xdr:nvSpPr>
      <xdr:spPr>
        <a:xfrm>
          <a:off x="11061949" y="1849615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0" name="直線コネクタ 849">
          <a:extLst>
            <a:ext uri="{FF2B5EF4-FFF2-40B4-BE49-F238E27FC236}">
              <a16:creationId xmlns:a16="http://schemas.microsoft.com/office/drawing/2014/main" id="{779BC81E-639B-48F5-A3D1-43A49A79765C}"/>
            </a:ext>
          </a:extLst>
        </xdr:cNvPr>
        <xdr:cNvCxnSpPr/>
      </xdr:nvCxnSpPr>
      <xdr:spPr>
        <a:xfrm>
          <a:off x="11433865" y="1831627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1" name="テキスト ボックス 850">
          <a:extLst>
            <a:ext uri="{FF2B5EF4-FFF2-40B4-BE49-F238E27FC236}">
              <a16:creationId xmlns:a16="http://schemas.microsoft.com/office/drawing/2014/main" id="{F36E22D0-DCA5-4D12-9D8B-B57DB00F4237}"/>
            </a:ext>
          </a:extLst>
        </xdr:cNvPr>
        <xdr:cNvSpPr txBox="1"/>
      </xdr:nvSpPr>
      <xdr:spPr>
        <a:xfrm>
          <a:off x="11061949" y="181785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2" name="直線コネクタ 851">
          <a:extLst>
            <a:ext uri="{FF2B5EF4-FFF2-40B4-BE49-F238E27FC236}">
              <a16:creationId xmlns:a16="http://schemas.microsoft.com/office/drawing/2014/main" id="{D96DED17-DA17-41FF-B85B-ED2C1A3705C3}"/>
            </a:ext>
          </a:extLst>
        </xdr:cNvPr>
        <xdr:cNvCxnSpPr/>
      </xdr:nvCxnSpPr>
      <xdr:spPr>
        <a:xfrm>
          <a:off x="11433865" y="1799865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3" name="テキスト ボックス 852">
          <a:extLst>
            <a:ext uri="{FF2B5EF4-FFF2-40B4-BE49-F238E27FC236}">
              <a16:creationId xmlns:a16="http://schemas.microsoft.com/office/drawing/2014/main" id="{C9790BC6-88E2-4428-BAA5-7B5DFE8AF397}"/>
            </a:ext>
          </a:extLst>
        </xdr:cNvPr>
        <xdr:cNvSpPr txBox="1"/>
      </xdr:nvSpPr>
      <xdr:spPr>
        <a:xfrm>
          <a:off x="11061949" y="17860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4" name="直線コネクタ 853">
          <a:extLst>
            <a:ext uri="{FF2B5EF4-FFF2-40B4-BE49-F238E27FC236}">
              <a16:creationId xmlns:a16="http://schemas.microsoft.com/office/drawing/2014/main" id="{98F8D36A-492F-491B-A179-56A8DA2414B4}"/>
            </a:ext>
          </a:extLst>
        </xdr:cNvPr>
        <xdr:cNvCxnSpPr/>
      </xdr:nvCxnSpPr>
      <xdr:spPr>
        <a:xfrm>
          <a:off x="11433865" y="1768102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5" name="テキスト ボックス 854">
          <a:extLst>
            <a:ext uri="{FF2B5EF4-FFF2-40B4-BE49-F238E27FC236}">
              <a16:creationId xmlns:a16="http://schemas.microsoft.com/office/drawing/2014/main" id="{B3296BAC-AD03-4A64-9881-C643488C96E0}"/>
            </a:ext>
          </a:extLst>
        </xdr:cNvPr>
        <xdr:cNvSpPr txBox="1"/>
      </xdr:nvSpPr>
      <xdr:spPr>
        <a:xfrm>
          <a:off x="11061949" y="1754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6" name="直線コネクタ 855">
          <a:extLst>
            <a:ext uri="{FF2B5EF4-FFF2-40B4-BE49-F238E27FC236}">
              <a16:creationId xmlns:a16="http://schemas.microsoft.com/office/drawing/2014/main" id="{02199F1D-6ACE-4C05-A02A-56402B533675}"/>
            </a:ext>
          </a:extLst>
        </xdr:cNvPr>
        <xdr:cNvCxnSpPr/>
      </xdr:nvCxnSpPr>
      <xdr:spPr>
        <a:xfrm>
          <a:off x="11433865" y="1736340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7" name="テキスト ボックス 856">
          <a:extLst>
            <a:ext uri="{FF2B5EF4-FFF2-40B4-BE49-F238E27FC236}">
              <a16:creationId xmlns:a16="http://schemas.microsoft.com/office/drawing/2014/main" id="{664FD2A6-FCF5-46A2-AE7D-B827142F06F0}"/>
            </a:ext>
          </a:extLst>
        </xdr:cNvPr>
        <xdr:cNvSpPr txBox="1"/>
      </xdr:nvSpPr>
      <xdr:spPr>
        <a:xfrm>
          <a:off x="11126069" y="17225650"/>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8" name="直線コネクタ 857">
          <a:extLst>
            <a:ext uri="{FF2B5EF4-FFF2-40B4-BE49-F238E27FC236}">
              <a16:creationId xmlns:a16="http://schemas.microsoft.com/office/drawing/2014/main" id="{52A7D01D-ECEF-4E55-98D7-F00F1445B464}"/>
            </a:ext>
          </a:extLst>
        </xdr:cNvPr>
        <xdr:cNvCxnSpPr/>
      </xdr:nvCxnSpPr>
      <xdr:spPr>
        <a:xfrm>
          <a:off x="11433865" y="170457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9" name="【公民館】&#10;有形固定資産減価償却率グラフ枠">
          <a:extLst>
            <a:ext uri="{FF2B5EF4-FFF2-40B4-BE49-F238E27FC236}">
              <a16:creationId xmlns:a16="http://schemas.microsoft.com/office/drawing/2014/main" id="{DCCF5FA0-57E0-4EBE-94E1-C36C5066E0B9}"/>
            </a:ext>
          </a:extLst>
        </xdr:cNvPr>
        <xdr:cNvSpPr/>
      </xdr:nvSpPr>
      <xdr:spPr>
        <a:xfrm>
          <a:off x="11433865" y="17045774"/>
          <a:ext cx="433511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860" name="直線コネクタ 859">
          <a:extLst>
            <a:ext uri="{FF2B5EF4-FFF2-40B4-BE49-F238E27FC236}">
              <a16:creationId xmlns:a16="http://schemas.microsoft.com/office/drawing/2014/main" id="{3233C95D-1E0E-4EDE-ADBA-A15DB2D77094}"/>
            </a:ext>
          </a:extLst>
        </xdr:cNvPr>
        <xdr:cNvCxnSpPr/>
      </xdr:nvCxnSpPr>
      <xdr:spPr>
        <a:xfrm flipV="1">
          <a:off x="14995303" y="17452001"/>
          <a:ext cx="0" cy="1499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1" name="【公民館】&#10;有形固定資産減価償却率最小値テキスト">
          <a:extLst>
            <a:ext uri="{FF2B5EF4-FFF2-40B4-BE49-F238E27FC236}">
              <a16:creationId xmlns:a16="http://schemas.microsoft.com/office/drawing/2014/main" id="{B3BFA18F-89A6-4A38-84C7-CABBFD38F9B0}"/>
            </a:ext>
          </a:extLst>
        </xdr:cNvPr>
        <xdr:cNvSpPr txBox="1"/>
      </xdr:nvSpPr>
      <xdr:spPr>
        <a:xfrm>
          <a:off x="15034039" y="18955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2" name="直線コネクタ 861">
          <a:extLst>
            <a:ext uri="{FF2B5EF4-FFF2-40B4-BE49-F238E27FC236}">
              <a16:creationId xmlns:a16="http://schemas.microsoft.com/office/drawing/2014/main" id="{AEA8510A-99A2-42D7-A14A-D596D0FB56A3}"/>
            </a:ext>
          </a:extLst>
        </xdr:cNvPr>
        <xdr:cNvCxnSpPr/>
      </xdr:nvCxnSpPr>
      <xdr:spPr>
        <a:xfrm>
          <a:off x="14907039" y="1895153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863" name="【公民館】&#10;有形固定資産減価償却率最大値テキスト">
          <a:extLst>
            <a:ext uri="{FF2B5EF4-FFF2-40B4-BE49-F238E27FC236}">
              <a16:creationId xmlns:a16="http://schemas.microsoft.com/office/drawing/2014/main" id="{2C3798AE-E626-4A5D-80B6-F6119EF5BBCB}"/>
            </a:ext>
          </a:extLst>
        </xdr:cNvPr>
        <xdr:cNvSpPr txBox="1"/>
      </xdr:nvSpPr>
      <xdr:spPr>
        <a:xfrm>
          <a:off x="15034039" y="172361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864" name="直線コネクタ 863">
          <a:extLst>
            <a:ext uri="{FF2B5EF4-FFF2-40B4-BE49-F238E27FC236}">
              <a16:creationId xmlns:a16="http://schemas.microsoft.com/office/drawing/2014/main" id="{611ABA63-F24A-41C1-BB9F-9120020DCA53}"/>
            </a:ext>
          </a:extLst>
        </xdr:cNvPr>
        <xdr:cNvCxnSpPr/>
      </xdr:nvCxnSpPr>
      <xdr:spPr>
        <a:xfrm>
          <a:off x="14907039" y="1745200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82204</xdr:rowOff>
    </xdr:from>
    <xdr:ext cx="405111" cy="259045"/>
    <xdr:sp macro="" textlink="">
      <xdr:nvSpPr>
        <xdr:cNvPr id="865" name="【公民館】&#10;有形固定資産減価償却率平均値テキスト">
          <a:extLst>
            <a:ext uri="{FF2B5EF4-FFF2-40B4-BE49-F238E27FC236}">
              <a16:creationId xmlns:a16="http://schemas.microsoft.com/office/drawing/2014/main" id="{E8A286A4-F640-4415-985A-68F22E2AB516}"/>
            </a:ext>
          </a:extLst>
        </xdr:cNvPr>
        <xdr:cNvSpPr txBox="1"/>
      </xdr:nvSpPr>
      <xdr:spPr>
        <a:xfrm>
          <a:off x="15034039" y="18330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macro="" textlink="">
      <xdr:nvSpPr>
        <xdr:cNvPr id="866" name="フローチャート: 判断 865">
          <a:extLst>
            <a:ext uri="{FF2B5EF4-FFF2-40B4-BE49-F238E27FC236}">
              <a16:creationId xmlns:a16="http://schemas.microsoft.com/office/drawing/2014/main" id="{90F30D91-9179-4F05-B7D9-4417EEC3212C}"/>
            </a:ext>
          </a:extLst>
        </xdr:cNvPr>
        <xdr:cNvSpPr/>
      </xdr:nvSpPr>
      <xdr:spPr>
        <a:xfrm>
          <a:off x="14945139" y="18352020"/>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87449</xdr:rowOff>
    </xdr:from>
    <xdr:to>
      <xdr:col>81</xdr:col>
      <xdr:colOff>101600</xdr:colOff>
      <xdr:row>106</xdr:row>
      <xdr:rowOff>17599</xdr:rowOff>
    </xdr:to>
    <xdr:sp macro="" textlink="">
      <xdr:nvSpPr>
        <xdr:cNvPr id="867" name="フローチャート: 判断 866">
          <a:extLst>
            <a:ext uri="{FF2B5EF4-FFF2-40B4-BE49-F238E27FC236}">
              <a16:creationId xmlns:a16="http://schemas.microsoft.com/office/drawing/2014/main" id="{8715D8C3-5619-4873-99F4-6FBC0C16C115}"/>
            </a:ext>
          </a:extLst>
        </xdr:cNvPr>
        <xdr:cNvSpPr/>
      </xdr:nvSpPr>
      <xdr:spPr>
        <a:xfrm>
          <a:off x="14169224" y="18335692"/>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868" name="フローチャート: 判断 867">
          <a:extLst>
            <a:ext uri="{FF2B5EF4-FFF2-40B4-BE49-F238E27FC236}">
              <a16:creationId xmlns:a16="http://schemas.microsoft.com/office/drawing/2014/main" id="{926A49BD-9D87-4FFD-849D-B4B4B5983B7B}"/>
            </a:ext>
          </a:extLst>
        </xdr:cNvPr>
        <xdr:cNvSpPr/>
      </xdr:nvSpPr>
      <xdr:spPr>
        <a:xfrm>
          <a:off x="13358081" y="18347122"/>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84182</xdr:rowOff>
    </xdr:from>
    <xdr:to>
      <xdr:col>72</xdr:col>
      <xdr:colOff>38100</xdr:colOff>
      <xdr:row>106</xdr:row>
      <xdr:rowOff>14332</xdr:rowOff>
    </xdr:to>
    <xdr:sp macro="" textlink="">
      <xdr:nvSpPr>
        <xdr:cNvPr id="869" name="フローチャート: 判断 868">
          <a:extLst>
            <a:ext uri="{FF2B5EF4-FFF2-40B4-BE49-F238E27FC236}">
              <a16:creationId xmlns:a16="http://schemas.microsoft.com/office/drawing/2014/main" id="{5B10351C-C05E-4043-AFE2-D92A8AA99A80}"/>
            </a:ext>
          </a:extLst>
        </xdr:cNvPr>
        <xdr:cNvSpPr/>
      </xdr:nvSpPr>
      <xdr:spPr>
        <a:xfrm>
          <a:off x="12546937" y="18332425"/>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49893</xdr:rowOff>
    </xdr:from>
    <xdr:to>
      <xdr:col>67</xdr:col>
      <xdr:colOff>101600</xdr:colOff>
      <xdr:row>105</xdr:row>
      <xdr:rowOff>151493</xdr:rowOff>
    </xdr:to>
    <xdr:sp macro="" textlink="">
      <xdr:nvSpPr>
        <xdr:cNvPr id="870" name="フローチャート: 判断 869">
          <a:extLst>
            <a:ext uri="{FF2B5EF4-FFF2-40B4-BE49-F238E27FC236}">
              <a16:creationId xmlns:a16="http://schemas.microsoft.com/office/drawing/2014/main" id="{3A89CB67-7321-4287-931D-1CEE92D745F0}"/>
            </a:ext>
          </a:extLst>
        </xdr:cNvPr>
        <xdr:cNvSpPr/>
      </xdr:nvSpPr>
      <xdr:spPr>
        <a:xfrm>
          <a:off x="11720223" y="1829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134F567A-2D04-48A9-B18F-C1D73B8DBDC6}"/>
            </a:ext>
          </a:extLst>
        </xdr:cNvPr>
        <xdr:cNvSpPr txBox="1"/>
      </xdr:nvSpPr>
      <xdr:spPr>
        <a:xfrm>
          <a:off x="1482101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C87B49DE-11E6-4F51-BD1E-5B38DFD98DB7}"/>
            </a:ext>
          </a:extLst>
        </xdr:cNvPr>
        <xdr:cNvSpPr txBox="1"/>
      </xdr:nvSpPr>
      <xdr:spPr>
        <a:xfrm>
          <a:off x="1404509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B3A09B70-4A09-4291-AF6F-0383FBAE2615}"/>
            </a:ext>
          </a:extLst>
        </xdr:cNvPr>
        <xdr:cNvSpPr txBox="1"/>
      </xdr:nvSpPr>
      <xdr:spPr>
        <a:xfrm>
          <a:off x="1323395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19BBD297-3F26-4D16-ACC6-8EE1C8F016B3}"/>
            </a:ext>
          </a:extLst>
        </xdr:cNvPr>
        <xdr:cNvSpPr txBox="1"/>
      </xdr:nvSpPr>
      <xdr:spPr>
        <a:xfrm>
          <a:off x="12422809"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E2C5F612-49FB-4E2B-8282-3E77D4BC5C63}"/>
            </a:ext>
          </a:extLst>
        </xdr:cNvPr>
        <xdr:cNvSpPr txBox="1"/>
      </xdr:nvSpPr>
      <xdr:spPr>
        <a:xfrm>
          <a:off x="1159609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84182</xdr:rowOff>
    </xdr:from>
    <xdr:to>
      <xdr:col>85</xdr:col>
      <xdr:colOff>177800</xdr:colOff>
      <xdr:row>106</xdr:row>
      <xdr:rowOff>14332</xdr:rowOff>
    </xdr:to>
    <xdr:sp macro="" textlink="">
      <xdr:nvSpPr>
        <xdr:cNvPr id="876" name="楕円 875">
          <a:extLst>
            <a:ext uri="{FF2B5EF4-FFF2-40B4-BE49-F238E27FC236}">
              <a16:creationId xmlns:a16="http://schemas.microsoft.com/office/drawing/2014/main" id="{6616AA83-5C2E-487C-8C7F-8691A35C1016}"/>
            </a:ext>
          </a:extLst>
        </xdr:cNvPr>
        <xdr:cNvSpPr/>
      </xdr:nvSpPr>
      <xdr:spPr>
        <a:xfrm>
          <a:off x="14945139" y="18332425"/>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107059</xdr:rowOff>
    </xdr:from>
    <xdr:ext cx="405111" cy="259045"/>
    <xdr:sp macro="" textlink="">
      <xdr:nvSpPr>
        <xdr:cNvPr id="877" name="【公民館】&#10;有形固定資産減価償却率該当値テキスト">
          <a:extLst>
            <a:ext uri="{FF2B5EF4-FFF2-40B4-BE49-F238E27FC236}">
              <a16:creationId xmlns:a16="http://schemas.microsoft.com/office/drawing/2014/main" id="{8DCAC159-2237-4FAE-A10D-C5605AE2F457}"/>
            </a:ext>
          </a:extLst>
        </xdr:cNvPr>
        <xdr:cNvSpPr txBox="1"/>
      </xdr:nvSpPr>
      <xdr:spPr>
        <a:xfrm>
          <a:off x="15034039" y="18188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13970</xdr:rowOff>
    </xdr:from>
    <xdr:to>
      <xdr:col>81</xdr:col>
      <xdr:colOff>101600</xdr:colOff>
      <xdr:row>105</xdr:row>
      <xdr:rowOff>115570</xdr:rowOff>
    </xdr:to>
    <xdr:sp macro="" textlink="">
      <xdr:nvSpPr>
        <xdr:cNvPr id="878" name="楕円 877">
          <a:extLst>
            <a:ext uri="{FF2B5EF4-FFF2-40B4-BE49-F238E27FC236}">
              <a16:creationId xmlns:a16="http://schemas.microsoft.com/office/drawing/2014/main" id="{535102C0-6C11-48CB-BCD0-62A675419501}"/>
            </a:ext>
          </a:extLst>
        </xdr:cNvPr>
        <xdr:cNvSpPr/>
      </xdr:nvSpPr>
      <xdr:spPr>
        <a:xfrm>
          <a:off x="14169224" y="1826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64770</xdr:rowOff>
    </xdr:from>
    <xdr:to>
      <xdr:col>85</xdr:col>
      <xdr:colOff>127000</xdr:colOff>
      <xdr:row>105</xdr:row>
      <xdr:rowOff>134982</xdr:rowOff>
    </xdr:to>
    <xdr:cxnSp macro="">
      <xdr:nvCxnSpPr>
        <xdr:cNvPr id="879" name="直線コネクタ 878">
          <a:extLst>
            <a:ext uri="{FF2B5EF4-FFF2-40B4-BE49-F238E27FC236}">
              <a16:creationId xmlns:a16="http://schemas.microsoft.com/office/drawing/2014/main" id="{AEB8DEE0-FF98-4CBC-8979-0323E46605D7}"/>
            </a:ext>
          </a:extLst>
        </xdr:cNvPr>
        <xdr:cNvCxnSpPr/>
      </xdr:nvCxnSpPr>
      <xdr:spPr>
        <a:xfrm>
          <a:off x="14220024" y="18313013"/>
          <a:ext cx="775915" cy="7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169092</xdr:rowOff>
    </xdr:from>
    <xdr:to>
      <xdr:col>76</xdr:col>
      <xdr:colOff>165100</xdr:colOff>
      <xdr:row>105</xdr:row>
      <xdr:rowOff>99242</xdr:rowOff>
    </xdr:to>
    <xdr:sp macro="" textlink="">
      <xdr:nvSpPr>
        <xdr:cNvPr id="880" name="楕円 879">
          <a:extLst>
            <a:ext uri="{FF2B5EF4-FFF2-40B4-BE49-F238E27FC236}">
              <a16:creationId xmlns:a16="http://schemas.microsoft.com/office/drawing/2014/main" id="{51F34987-1BCC-485F-ABA9-6180BE0C3384}"/>
            </a:ext>
          </a:extLst>
        </xdr:cNvPr>
        <xdr:cNvSpPr/>
      </xdr:nvSpPr>
      <xdr:spPr>
        <a:xfrm>
          <a:off x="13358081" y="18250358"/>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48442</xdr:rowOff>
    </xdr:from>
    <xdr:to>
      <xdr:col>81</xdr:col>
      <xdr:colOff>50800</xdr:colOff>
      <xdr:row>105</xdr:row>
      <xdr:rowOff>64770</xdr:rowOff>
    </xdr:to>
    <xdr:cxnSp macro="">
      <xdr:nvCxnSpPr>
        <xdr:cNvPr id="881" name="直線コネクタ 880">
          <a:extLst>
            <a:ext uri="{FF2B5EF4-FFF2-40B4-BE49-F238E27FC236}">
              <a16:creationId xmlns:a16="http://schemas.microsoft.com/office/drawing/2014/main" id="{25FE17DD-C10C-4487-B7EE-7F3ACED82592}"/>
            </a:ext>
          </a:extLst>
        </xdr:cNvPr>
        <xdr:cNvCxnSpPr/>
      </xdr:nvCxnSpPr>
      <xdr:spPr>
        <a:xfrm>
          <a:off x="13408881" y="18296685"/>
          <a:ext cx="811143"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113574</xdr:rowOff>
    </xdr:from>
    <xdr:to>
      <xdr:col>72</xdr:col>
      <xdr:colOff>38100</xdr:colOff>
      <xdr:row>105</xdr:row>
      <xdr:rowOff>43724</xdr:rowOff>
    </xdr:to>
    <xdr:sp macro="" textlink="">
      <xdr:nvSpPr>
        <xdr:cNvPr id="882" name="楕円 881">
          <a:extLst>
            <a:ext uri="{FF2B5EF4-FFF2-40B4-BE49-F238E27FC236}">
              <a16:creationId xmlns:a16="http://schemas.microsoft.com/office/drawing/2014/main" id="{815DD702-044F-4509-A1C9-EA946ECC37BC}"/>
            </a:ext>
          </a:extLst>
        </xdr:cNvPr>
        <xdr:cNvSpPr/>
      </xdr:nvSpPr>
      <xdr:spPr>
        <a:xfrm>
          <a:off x="12546937" y="18194840"/>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164374</xdr:rowOff>
    </xdr:from>
    <xdr:to>
      <xdr:col>76</xdr:col>
      <xdr:colOff>114300</xdr:colOff>
      <xdr:row>105</xdr:row>
      <xdr:rowOff>48442</xdr:rowOff>
    </xdr:to>
    <xdr:cxnSp macro="">
      <xdr:nvCxnSpPr>
        <xdr:cNvPr id="883" name="直線コネクタ 882">
          <a:extLst>
            <a:ext uri="{FF2B5EF4-FFF2-40B4-BE49-F238E27FC236}">
              <a16:creationId xmlns:a16="http://schemas.microsoft.com/office/drawing/2014/main" id="{E7240728-D5C7-4F07-9F72-B9CFF1E27804}"/>
            </a:ext>
          </a:extLst>
        </xdr:cNvPr>
        <xdr:cNvCxnSpPr/>
      </xdr:nvCxnSpPr>
      <xdr:spPr>
        <a:xfrm>
          <a:off x="12597737" y="18245640"/>
          <a:ext cx="811144" cy="51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56424</xdr:rowOff>
    </xdr:from>
    <xdr:to>
      <xdr:col>67</xdr:col>
      <xdr:colOff>101600</xdr:colOff>
      <xdr:row>104</xdr:row>
      <xdr:rowOff>158024</xdr:rowOff>
    </xdr:to>
    <xdr:sp macro="" textlink="">
      <xdr:nvSpPr>
        <xdr:cNvPr id="884" name="楕円 883">
          <a:extLst>
            <a:ext uri="{FF2B5EF4-FFF2-40B4-BE49-F238E27FC236}">
              <a16:creationId xmlns:a16="http://schemas.microsoft.com/office/drawing/2014/main" id="{239B5FE6-C676-4E64-9C76-54ED4784BFC8}"/>
            </a:ext>
          </a:extLst>
        </xdr:cNvPr>
        <xdr:cNvSpPr/>
      </xdr:nvSpPr>
      <xdr:spPr>
        <a:xfrm>
          <a:off x="11720223" y="1813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107224</xdr:rowOff>
    </xdr:from>
    <xdr:to>
      <xdr:col>71</xdr:col>
      <xdr:colOff>177800</xdr:colOff>
      <xdr:row>104</xdr:row>
      <xdr:rowOff>164374</xdr:rowOff>
    </xdr:to>
    <xdr:cxnSp macro="">
      <xdr:nvCxnSpPr>
        <xdr:cNvPr id="885" name="直線コネクタ 884">
          <a:extLst>
            <a:ext uri="{FF2B5EF4-FFF2-40B4-BE49-F238E27FC236}">
              <a16:creationId xmlns:a16="http://schemas.microsoft.com/office/drawing/2014/main" id="{1C110882-11FE-4724-849F-82197B7ED7AF}"/>
            </a:ext>
          </a:extLst>
        </xdr:cNvPr>
        <xdr:cNvCxnSpPr/>
      </xdr:nvCxnSpPr>
      <xdr:spPr>
        <a:xfrm>
          <a:off x="11771023" y="18188490"/>
          <a:ext cx="826714"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8726</xdr:rowOff>
    </xdr:from>
    <xdr:ext cx="405111" cy="259045"/>
    <xdr:sp macro="" textlink="">
      <xdr:nvSpPr>
        <xdr:cNvPr id="886" name="n_1aveValue【公民館】&#10;有形固定資産減価償却率">
          <a:extLst>
            <a:ext uri="{FF2B5EF4-FFF2-40B4-BE49-F238E27FC236}">
              <a16:creationId xmlns:a16="http://schemas.microsoft.com/office/drawing/2014/main" id="{8F3E3C48-1D35-4FF1-91E7-D41665A18C6C}"/>
            </a:ext>
          </a:extLst>
        </xdr:cNvPr>
        <xdr:cNvSpPr txBox="1"/>
      </xdr:nvSpPr>
      <xdr:spPr>
        <a:xfrm>
          <a:off x="14020340" y="18423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20156</xdr:rowOff>
    </xdr:from>
    <xdr:ext cx="405111" cy="259045"/>
    <xdr:sp macro="" textlink="">
      <xdr:nvSpPr>
        <xdr:cNvPr id="887" name="n_2aveValue【公民館】&#10;有形固定資産減価償却率">
          <a:extLst>
            <a:ext uri="{FF2B5EF4-FFF2-40B4-BE49-F238E27FC236}">
              <a16:creationId xmlns:a16="http://schemas.microsoft.com/office/drawing/2014/main" id="{1C112B91-115D-4CF6-875D-6FB2DC0849F9}"/>
            </a:ext>
          </a:extLst>
        </xdr:cNvPr>
        <xdr:cNvSpPr txBox="1"/>
      </xdr:nvSpPr>
      <xdr:spPr>
        <a:xfrm>
          <a:off x="13221896" y="18435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5459</xdr:rowOff>
    </xdr:from>
    <xdr:ext cx="405111" cy="259045"/>
    <xdr:sp macro="" textlink="">
      <xdr:nvSpPr>
        <xdr:cNvPr id="888" name="n_3aveValue【公民館】&#10;有形固定資産減価償却率">
          <a:extLst>
            <a:ext uri="{FF2B5EF4-FFF2-40B4-BE49-F238E27FC236}">
              <a16:creationId xmlns:a16="http://schemas.microsoft.com/office/drawing/2014/main" id="{039FDEE8-46AD-41BC-B1CF-B2082B4479A3}"/>
            </a:ext>
          </a:extLst>
        </xdr:cNvPr>
        <xdr:cNvSpPr txBox="1"/>
      </xdr:nvSpPr>
      <xdr:spPr>
        <a:xfrm>
          <a:off x="12410753" y="18420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142620</xdr:rowOff>
    </xdr:from>
    <xdr:ext cx="405111" cy="259045"/>
    <xdr:sp macro="" textlink="">
      <xdr:nvSpPr>
        <xdr:cNvPr id="889" name="n_4aveValue【公民館】&#10;有形固定資産減価償却率">
          <a:extLst>
            <a:ext uri="{FF2B5EF4-FFF2-40B4-BE49-F238E27FC236}">
              <a16:creationId xmlns:a16="http://schemas.microsoft.com/office/drawing/2014/main" id="{594BF88C-A342-4802-9F60-C3F47C4C0E08}"/>
            </a:ext>
          </a:extLst>
        </xdr:cNvPr>
        <xdr:cNvSpPr txBox="1"/>
      </xdr:nvSpPr>
      <xdr:spPr>
        <a:xfrm>
          <a:off x="11584038" y="1839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132097</xdr:rowOff>
    </xdr:from>
    <xdr:ext cx="405111" cy="259045"/>
    <xdr:sp macro="" textlink="">
      <xdr:nvSpPr>
        <xdr:cNvPr id="890" name="n_1mainValue【公民館】&#10;有形固定資産減価償却率">
          <a:extLst>
            <a:ext uri="{FF2B5EF4-FFF2-40B4-BE49-F238E27FC236}">
              <a16:creationId xmlns:a16="http://schemas.microsoft.com/office/drawing/2014/main" id="{44E28218-B21A-4FD6-8893-567B7B5C56BA}"/>
            </a:ext>
          </a:extLst>
        </xdr:cNvPr>
        <xdr:cNvSpPr txBox="1"/>
      </xdr:nvSpPr>
      <xdr:spPr>
        <a:xfrm>
          <a:off x="14020340" y="18046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115769</xdr:rowOff>
    </xdr:from>
    <xdr:ext cx="405111" cy="259045"/>
    <xdr:sp macro="" textlink="">
      <xdr:nvSpPr>
        <xdr:cNvPr id="891" name="n_2mainValue【公民館】&#10;有形固定資産減価償却率">
          <a:extLst>
            <a:ext uri="{FF2B5EF4-FFF2-40B4-BE49-F238E27FC236}">
              <a16:creationId xmlns:a16="http://schemas.microsoft.com/office/drawing/2014/main" id="{FAAFF889-C452-42C6-877A-6A44FDC1CFCA}"/>
            </a:ext>
          </a:extLst>
        </xdr:cNvPr>
        <xdr:cNvSpPr txBox="1"/>
      </xdr:nvSpPr>
      <xdr:spPr>
        <a:xfrm>
          <a:off x="13221896" y="18030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60251</xdr:rowOff>
    </xdr:from>
    <xdr:ext cx="405111" cy="259045"/>
    <xdr:sp macro="" textlink="">
      <xdr:nvSpPr>
        <xdr:cNvPr id="892" name="n_3mainValue【公民館】&#10;有形固定資産減価償却率">
          <a:extLst>
            <a:ext uri="{FF2B5EF4-FFF2-40B4-BE49-F238E27FC236}">
              <a16:creationId xmlns:a16="http://schemas.microsoft.com/office/drawing/2014/main" id="{D80A60A8-439C-4EDC-83CC-3146EFA616DB}"/>
            </a:ext>
          </a:extLst>
        </xdr:cNvPr>
        <xdr:cNvSpPr txBox="1"/>
      </xdr:nvSpPr>
      <xdr:spPr>
        <a:xfrm>
          <a:off x="12410753" y="17974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3101</xdr:rowOff>
    </xdr:from>
    <xdr:ext cx="405111" cy="259045"/>
    <xdr:sp macro="" textlink="">
      <xdr:nvSpPr>
        <xdr:cNvPr id="893" name="n_4mainValue【公民館】&#10;有形固定資産減価償却率">
          <a:extLst>
            <a:ext uri="{FF2B5EF4-FFF2-40B4-BE49-F238E27FC236}">
              <a16:creationId xmlns:a16="http://schemas.microsoft.com/office/drawing/2014/main" id="{86ACED95-85CB-4BBC-953D-892B2DF8829E}"/>
            </a:ext>
          </a:extLst>
        </xdr:cNvPr>
        <xdr:cNvSpPr txBox="1"/>
      </xdr:nvSpPr>
      <xdr:spPr>
        <a:xfrm>
          <a:off x="11584038" y="17917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a:extLst>
            <a:ext uri="{FF2B5EF4-FFF2-40B4-BE49-F238E27FC236}">
              <a16:creationId xmlns:a16="http://schemas.microsoft.com/office/drawing/2014/main" id="{FBD113EC-86B1-462F-AAC4-761E7553016B}"/>
            </a:ext>
          </a:extLst>
        </xdr:cNvPr>
        <xdr:cNvSpPr/>
      </xdr:nvSpPr>
      <xdr:spPr>
        <a:xfrm>
          <a:off x="1679315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a:extLst>
            <a:ext uri="{FF2B5EF4-FFF2-40B4-BE49-F238E27FC236}">
              <a16:creationId xmlns:a16="http://schemas.microsoft.com/office/drawing/2014/main" id="{C3CB8FE6-C683-4AFE-AC38-A98BB25446F0}"/>
            </a:ext>
          </a:extLst>
        </xdr:cNvPr>
        <xdr:cNvSpPr/>
      </xdr:nvSpPr>
      <xdr:spPr>
        <a:xfrm>
          <a:off x="1692015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a:extLst>
            <a:ext uri="{FF2B5EF4-FFF2-40B4-BE49-F238E27FC236}">
              <a16:creationId xmlns:a16="http://schemas.microsoft.com/office/drawing/2014/main" id="{632C8C75-FD6A-49AB-B984-40EB0F6A5A23}"/>
            </a:ext>
          </a:extLst>
        </xdr:cNvPr>
        <xdr:cNvSpPr/>
      </xdr:nvSpPr>
      <xdr:spPr>
        <a:xfrm>
          <a:off x="1692015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a:extLst>
            <a:ext uri="{FF2B5EF4-FFF2-40B4-BE49-F238E27FC236}">
              <a16:creationId xmlns:a16="http://schemas.microsoft.com/office/drawing/2014/main" id="{BCEABBB2-F48F-445E-8416-6A86FE87C8BE}"/>
            </a:ext>
          </a:extLst>
        </xdr:cNvPr>
        <xdr:cNvSpPr/>
      </xdr:nvSpPr>
      <xdr:spPr>
        <a:xfrm>
          <a:off x="1784272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a:extLst>
            <a:ext uri="{FF2B5EF4-FFF2-40B4-BE49-F238E27FC236}">
              <a16:creationId xmlns:a16="http://schemas.microsoft.com/office/drawing/2014/main" id="{E15F0773-48D3-461D-9ECB-0E3E46223909}"/>
            </a:ext>
          </a:extLst>
        </xdr:cNvPr>
        <xdr:cNvSpPr/>
      </xdr:nvSpPr>
      <xdr:spPr>
        <a:xfrm>
          <a:off x="1784272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a:extLst>
            <a:ext uri="{FF2B5EF4-FFF2-40B4-BE49-F238E27FC236}">
              <a16:creationId xmlns:a16="http://schemas.microsoft.com/office/drawing/2014/main" id="{2136846E-C9E6-40A3-9E52-6BC94BBAD2FA}"/>
            </a:ext>
          </a:extLst>
        </xdr:cNvPr>
        <xdr:cNvSpPr/>
      </xdr:nvSpPr>
      <xdr:spPr>
        <a:xfrm>
          <a:off x="1889229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a:extLst>
            <a:ext uri="{FF2B5EF4-FFF2-40B4-BE49-F238E27FC236}">
              <a16:creationId xmlns:a16="http://schemas.microsoft.com/office/drawing/2014/main" id="{F10BC8A5-C4F3-4888-A0FF-2DE0D8F0C616}"/>
            </a:ext>
          </a:extLst>
        </xdr:cNvPr>
        <xdr:cNvSpPr/>
      </xdr:nvSpPr>
      <xdr:spPr>
        <a:xfrm>
          <a:off x="1889229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a:extLst>
            <a:ext uri="{FF2B5EF4-FFF2-40B4-BE49-F238E27FC236}">
              <a16:creationId xmlns:a16="http://schemas.microsoft.com/office/drawing/2014/main" id="{46D1A640-F0BB-4C66-9D6B-D162522C6D67}"/>
            </a:ext>
          </a:extLst>
        </xdr:cNvPr>
        <xdr:cNvSpPr/>
      </xdr:nvSpPr>
      <xdr:spPr>
        <a:xfrm>
          <a:off x="1679315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2" name="テキスト ボックス 901">
          <a:extLst>
            <a:ext uri="{FF2B5EF4-FFF2-40B4-BE49-F238E27FC236}">
              <a16:creationId xmlns:a16="http://schemas.microsoft.com/office/drawing/2014/main" id="{7A16325B-3A1F-4237-B910-9282B9AB8A91}"/>
            </a:ext>
          </a:extLst>
        </xdr:cNvPr>
        <xdr:cNvSpPr txBox="1"/>
      </xdr:nvSpPr>
      <xdr:spPr>
        <a:xfrm>
          <a:off x="1677062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a:extLst>
            <a:ext uri="{FF2B5EF4-FFF2-40B4-BE49-F238E27FC236}">
              <a16:creationId xmlns:a16="http://schemas.microsoft.com/office/drawing/2014/main" id="{FA514568-49FA-4624-A806-D206F2C6B88C}"/>
            </a:ext>
          </a:extLst>
        </xdr:cNvPr>
        <xdr:cNvCxnSpPr/>
      </xdr:nvCxnSpPr>
      <xdr:spPr>
        <a:xfrm>
          <a:off x="1679315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4" name="直線コネクタ 903">
          <a:extLst>
            <a:ext uri="{FF2B5EF4-FFF2-40B4-BE49-F238E27FC236}">
              <a16:creationId xmlns:a16="http://schemas.microsoft.com/office/drawing/2014/main" id="{3C933262-5A25-4749-9F35-856F6D440241}"/>
            </a:ext>
          </a:extLst>
        </xdr:cNvPr>
        <xdr:cNvCxnSpPr/>
      </xdr:nvCxnSpPr>
      <xdr:spPr>
        <a:xfrm>
          <a:off x="16793155" y="1882537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5" name="テキスト ボックス 904">
          <a:extLst>
            <a:ext uri="{FF2B5EF4-FFF2-40B4-BE49-F238E27FC236}">
              <a16:creationId xmlns:a16="http://schemas.microsoft.com/office/drawing/2014/main" id="{2D3AFB6F-D30D-4200-B63A-54947A1D1B63}"/>
            </a:ext>
          </a:extLst>
        </xdr:cNvPr>
        <xdr:cNvSpPr txBox="1"/>
      </xdr:nvSpPr>
      <xdr:spPr>
        <a:xfrm>
          <a:off x="16372690" y="1868762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6" name="直線コネクタ 905">
          <a:extLst>
            <a:ext uri="{FF2B5EF4-FFF2-40B4-BE49-F238E27FC236}">
              <a16:creationId xmlns:a16="http://schemas.microsoft.com/office/drawing/2014/main" id="{301E72C0-C073-4E4C-B6E3-8EA7AECDB3EF}"/>
            </a:ext>
          </a:extLst>
        </xdr:cNvPr>
        <xdr:cNvCxnSpPr/>
      </xdr:nvCxnSpPr>
      <xdr:spPr>
        <a:xfrm>
          <a:off x="16793155" y="1838159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7" name="テキスト ボックス 906">
          <a:extLst>
            <a:ext uri="{FF2B5EF4-FFF2-40B4-BE49-F238E27FC236}">
              <a16:creationId xmlns:a16="http://schemas.microsoft.com/office/drawing/2014/main" id="{FBE276F0-10A4-424D-88B5-8776329639FA}"/>
            </a:ext>
          </a:extLst>
        </xdr:cNvPr>
        <xdr:cNvSpPr txBox="1"/>
      </xdr:nvSpPr>
      <xdr:spPr>
        <a:xfrm>
          <a:off x="16372690" y="182438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8" name="直線コネクタ 907">
          <a:extLst>
            <a:ext uri="{FF2B5EF4-FFF2-40B4-BE49-F238E27FC236}">
              <a16:creationId xmlns:a16="http://schemas.microsoft.com/office/drawing/2014/main" id="{2B8426D1-AC86-4CCB-A0BD-BE781F46EA5D}"/>
            </a:ext>
          </a:extLst>
        </xdr:cNvPr>
        <xdr:cNvCxnSpPr/>
      </xdr:nvCxnSpPr>
      <xdr:spPr>
        <a:xfrm>
          <a:off x="16793155" y="1793333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9" name="テキスト ボックス 908">
          <a:extLst>
            <a:ext uri="{FF2B5EF4-FFF2-40B4-BE49-F238E27FC236}">
              <a16:creationId xmlns:a16="http://schemas.microsoft.com/office/drawing/2014/main" id="{F10D2C16-405E-41CD-A69A-C5D5EB779ED4}"/>
            </a:ext>
          </a:extLst>
        </xdr:cNvPr>
        <xdr:cNvSpPr txBox="1"/>
      </xdr:nvSpPr>
      <xdr:spPr>
        <a:xfrm>
          <a:off x="16372690" y="177955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0" name="直線コネクタ 909">
          <a:extLst>
            <a:ext uri="{FF2B5EF4-FFF2-40B4-BE49-F238E27FC236}">
              <a16:creationId xmlns:a16="http://schemas.microsoft.com/office/drawing/2014/main" id="{05BFF8A3-9C92-43F6-80C1-B2974B155D75}"/>
            </a:ext>
          </a:extLst>
        </xdr:cNvPr>
        <xdr:cNvCxnSpPr/>
      </xdr:nvCxnSpPr>
      <xdr:spPr>
        <a:xfrm>
          <a:off x="16793155" y="1748955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1" name="テキスト ボックス 910">
          <a:extLst>
            <a:ext uri="{FF2B5EF4-FFF2-40B4-BE49-F238E27FC236}">
              <a16:creationId xmlns:a16="http://schemas.microsoft.com/office/drawing/2014/main" id="{303CC67C-7E00-45B5-820D-7C91FBF12910}"/>
            </a:ext>
          </a:extLst>
        </xdr:cNvPr>
        <xdr:cNvSpPr txBox="1"/>
      </xdr:nvSpPr>
      <xdr:spPr>
        <a:xfrm>
          <a:off x="16372690" y="173518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2" name="直線コネクタ 911">
          <a:extLst>
            <a:ext uri="{FF2B5EF4-FFF2-40B4-BE49-F238E27FC236}">
              <a16:creationId xmlns:a16="http://schemas.microsoft.com/office/drawing/2014/main" id="{C99D4DDE-25C5-425F-9ED7-7691AF260185}"/>
            </a:ext>
          </a:extLst>
        </xdr:cNvPr>
        <xdr:cNvCxnSpPr/>
      </xdr:nvCxnSpPr>
      <xdr:spPr>
        <a:xfrm>
          <a:off x="1679315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3" name="テキスト ボックス 912">
          <a:extLst>
            <a:ext uri="{FF2B5EF4-FFF2-40B4-BE49-F238E27FC236}">
              <a16:creationId xmlns:a16="http://schemas.microsoft.com/office/drawing/2014/main" id="{21879DA3-0891-4B2A-B97F-8EFD102EB7D3}"/>
            </a:ext>
          </a:extLst>
        </xdr:cNvPr>
        <xdr:cNvSpPr txBox="1"/>
      </xdr:nvSpPr>
      <xdr:spPr>
        <a:xfrm>
          <a:off x="16372690" y="169080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4" name="【公民館】&#10;一人当たり面積グラフ枠">
          <a:extLst>
            <a:ext uri="{FF2B5EF4-FFF2-40B4-BE49-F238E27FC236}">
              <a16:creationId xmlns:a16="http://schemas.microsoft.com/office/drawing/2014/main" id="{425CB1BE-A2BA-48B1-8BBF-3CA68D3D88D8}"/>
            </a:ext>
          </a:extLst>
        </xdr:cNvPr>
        <xdr:cNvSpPr/>
      </xdr:nvSpPr>
      <xdr:spPr>
        <a:xfrm>
          <a:off x="1679315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25908</xdr:rowOff>
    </xdr:to>
    <xdr:cxnSp macro="">
      <xdr:nvCxnSpPr>
        <xdr:cNvPr id="915" name="直線コネクタ 914">
          <a:extLst>
            <a:ext uri="{FF2B5EF4-FFF2-40B4-BE49-F238E27FC236}">
              <a16:creationId xmlns:a16="http://schemas.microsoft.com/office/drawing/2014/main" id="{173968B0-8B87-4874-937D-328B173F3ABB}"/>
            </a:ext>
          </a:extLst>
        </xdr:cNvPr>
        <xdr:cNvCxnSpPr/>
      </xdr:nvCxnSpPr>
      <xdr:spPr>
        <a:xfrm flipV="1">
          <a:off x="20354593" y="17519275"/>
          <a:ext cx="0" cy="1255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916" name="【公民館】&#10;一人当たり面積最小値テキスト">
          <a:extLst>
            <a:ext uri="{FF2B5EF4-FFF2-40B4-BE49-F238E27FC236}">
              <a16:creationId xmlns:a16="http://schemas.microsoft.com/office/drawing/2014/main" id="{1AA308FA-4A52-49F9-B1D3-88CE5248CB19}"/>
            </a:ext>
          </a:extLst>
        </xdr:cNvPr>
        <xdr:cNvSpPr txBox="1"/>
      </xdr:nvSpPr>
      <xdr:spPr>
        <a:xfrm>
          <a:off x="20393329" y="1877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917" name="直線コネクタ 916">
          <a:extLst>
            <a:ext uri="{FF2B5EF4-FFF2-40B4-BE49-F238E27FC236}">
              <a16:creationId xmlns:a16="http://schemas.microsoft.com/office/drawing/2014/main" id="{65F9C7B0-40B6-4CCA-A211-034C19829D37}"/>
            </a:ext>
          </a:extLst>
        </xdr:cNvPr>
        <xdr:cNvCxnSpPr/>
      </xdr:nvCxnSpPr>
      <xdr:spPr>
        <a:xfrm>
          <a:off x="20281900" y="1877508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469744" cy="259045"/>
    <xdr:sp macro="" textlink="">
      <xdr:nvSpPr>
        <xdr:cNvPr id="918" name="【公民館】&#10;一人当たり面積最大値テキスト">
          <a:extLst>
            <a:ext uri="{FF2B5EF4-FFF2-40B4-BE49-F238E27FC236}">
              <a16:creationId xmlns:a16="http://schemas.microsoft.com/office/drawing/2014/main" id="{E3BC16E9-F571-42D8-AF67-B5AA39A70B36}"/>
            </a:ext>
          </a:extLst>
        </xdr:cNvPr>
        <xdr:cNvSpPr txBox="1"/>
      </xdr:nvSpPr>
      <xdr:spPr>
        <a:xfrm>
          <a:off x="20393329" y="17298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919" name="直線コネクタ 918">
          <a:extLst>
            <a:ext uri="{FF2B5EF4-FFF2-40B4-BE49-F238E27FC236}">
              <a16:creationId xmlns:a16="http://schemas.microsoft.com/office/drawing/2014/main" id="{BCFC3729-F8CE-435B-9A7B-D4C546574EB6}"/>
            </a:ext>
          </a:extLst>
        </xdr:cNvPr>
        <xdr:cNvCxnSpPr/>
      </xdr:nvCxnSpPr>
      <xdr:spPr>
        <a:xfrm>
          <a:off x="20281900" y="1751927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129557</xdr:rowOff>
    </xdr:from>
    <xdr:ext cx="469744" cy="259045"/>
    <xdr:sp macro="" textlink="">
      <xdr:nvSpPr>
        <xdr:cNvPr id="920" name="【公民館】&#10;一人当たり面積平均値テキスト">
          <a:extLst>
            <a:ext uri="{FF2B5EF4-FFF2-40B4-BE49-F238E27FC236}">
              <a16:creationId xmlns:a16="http://schemas.microsoft.com/office/drawing/2014/main" id="{061079FD-7703-4D89-8245-8DED724F8E05}"/>
            </a:ext>
          </a:extLst>
        </xdr:cNvPr>
        <xdr:cNvSpPr txBox="1"/>
      </xdr:nvSpPr>
      <xdr:spPr>
        <a:xfrm>
          <a:off x="20393329" y="183778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921" name="フローチャート: 判断 920">
          <a:extLst>
            <a:ext uri="{FF2B5EF4-FFF2-40B4-BE49-F238E27FC236}">
              <a16:creationId xmlns:a16="http://schemas.microsoft.com/office/drawing/2014/main" id="{6077B349-6039-4D83-8E95-338C588A03F6}"/>
            </a:ext>
          </a:extLst>
        </xdr:cNvPr>
        <xdr:cNvSpPr/>
      </xdr:nvSpPr>
      <xdr:spPr>
        <a:xfrm>
          <a:off x="20304429" y="18399373"/>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922" name="フローチャート: 判断 921">
          <a:extLst>
            <a:ext uri="{FF2B5EF4-FFF2-40B4-BE49-F238E27FC236}">
              <a16:creationId xmlns:a16="http://schemas.microsoft.com/office/drawing/2014/main" id="{01260086-CAF1-4DDA-B6D4-6DE831051CF1}"/>
            </a:ext>
          </a:extLst>
        </xdr:cNvPr>
        <xdr:cNvSpPr/>
      </xdr:nvSpPr>
      <xdr:spPr>
        <a:xfrm>
          <a:off x="19544085" y="18399373"/>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162561</xdr:rowOff>
    </xdr:from>
    <xdr:to>
      <xdr:col>107</xdr:col>
      <xdr:colOff>101600</xdr:colOff>
      <xdr:row>106</xdr:row>
      <xdr:rowOff>92711</xdr:rowOff>
    </xdr:to>
    <xdr:sp macro="" textlink="">
      <xdr:nvSpPr>
        <xdr:cNvPr id="923" name="フローチャート: 判断 922">
          <a:extLst>
            <a:ext uri="{FF2B5EF4-FFF2-40B4-BE49-F238E27FC236}">
              <a16:creationId xmlns:a16="http://schemas.microsoft.com/office/drawing/2014/main" id="{3840DDD4-0EEF-40E6-A1AC-D7F9DF8BEA60}"/>
            </a:ext>
          </a:extLst>
        </xdr:cNvPr>
        <xdr:cNvSpPr/>
      </xdr:nvSpPr>
      <xdr:spPr>
        <a:xfrm>
          <a:off x="18717370" y="18410804"/>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924" name="フローチャート: 判断 923">
          <a:extLst>
            <a:ext uri="{FF2B5EF4-FFF2-40B4-BE49-F238E27FC236}">
              <a16:creationId xmlns:a16="http://schemas.microsoft.com/office/drawing/2014/main" id="{C03C7512-CE4D-4BF7-A6AC-AAA0B25EBB98}"/>
            </a:ext>
          </a:extLst>
        </xdr:cNvPr>
        <xdr:cNvSpPr/>
      </xdr:nvSpPr>
      <xdr:spPr>
        <a:xfrm>
          <a:off x="17906227" y="18399373"/>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153415</xdr:rowOff>
    </xdr:from>
    <xdr:to>
      <xdr:col>98</xdr:col>
      <xdr:colOff>38100</xdr:colOff>
      <xdr:row>106</xdr:row>
      <xdr:rowOff>83565</xdr:rowOff>
    </xdr:to>
    <xdr:sp macro="" textlink="">
      <xdr:nvSpPr>
        <xdr:cNvPr id="925" name="フローチャート: 判断 924">
          <a:extLst>
            <a:ext uri="{FF2B5EF4-FFF2-40B4-BE49-F238E27FC236}">
              <a16:creationId xmlns:a16="http://schemas.microsoft.com/office/drawing/2014/main" id="{ACCE73C0-0D9F-47BB-B8EC-25D6B7A96BBD}"/>
            </a:ext>
          </a:extLst>
        </xdr:cNvPr>
        <xdr:cNvSpPr/>
      </xdr:nvSpPr>
      <xdr:spPr>
        <a:xfrm>
          <a:off x="17095083" y="18401658"/>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13BCF2FA-1975-4745-9FF8-D1644999EC13}"/>
            </a:ext>
          </a:extLst>
        </xdr:cNvPr>
        <xdr:cNvSpPr txBox="1"/>
      </xdr:nvSpPr>
      <xdr:spPr>
        <a:xfrm>
          <a:off x="2018030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6827B923-BDBE-49D6-BEA4-6B59D1D6A914}"/>
            </a:ext>
          </a:extLst>
        </xdr:cNvPr>
        <xdr:cNvSpPr txBox="1"/>
      </xdr:nvSpPr>
      <xdr:spPr>
        <a:xfrm>
          <a:off x="1941995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FCABF70A-52B3-4013-84EC-BA6948C9DE74}"/>
            </a:ext>
          </a:extLst>
        </xdr:cNvPr>
        <xdr:cNvSpPr txBox="1"/>
      </xdr:nvSpPr>
      <xdr:spPr>
        <a:xfrm>
          <a:off x="1859324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7B22E501-49D1-4E8D-A404-E666B7C2C79B}"/>
            </a:ext>
          </a:extLst>
        </xdr:cNvPr>
        <xdr:cNvSpPr txBox="1"/>
      </xdr:nvSpPr>
      <xdr:spPr>
        <a:xfrm>
          <a:off x="1778209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9F6DEF2D-5F50-4FC8-BB95-A791B2BC9769}"/>
            </a:ext>
          </a:extLst>
        </xdr:cNvPr>
        <xdr:cNvSpPr txBox="1"/>
      </xdr:nvSpPr>
      <xdr:spPr>
        <a:xfrm>
          <a:off x="1697095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13970</xdr:rowOff>
    </xdr:from>
    <xdr:to>
      <xdr:col>116</xdr:col>
      <xdr:colOff>114300</xdr:colOff>
      <xdr:row>104</xdr:row>
      <xdr:rowOff>115570</xdr:rowOff>
    </xdr:to>
    <xdr:sp macro="" textlink="">
      <xdr:nvSpPr>
        <xdr:cNvPr id="931" name="楕円 930">
          <a:extLst>
            <a:ext uri="{FF2B5EF4-FFF2-40B4-BE49-F238E27FC236}">
              <a16:creationId xmlns:a16="http://schemas.microsoft.com/office/drawing/2014/main" id="{B893ED8B-A523-4C43-BEC0-9BFEA59B63E0}"/>
            </a:ext>
          </a:extLst>
        </xdr:cNvPr>
        <xdr:cNvSpPr/>
      </xdr:nvSpPr>
      <xdr:spPr>
        <a:xfrm>
          <a:off x="20304429" y="1809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36847</xdr:rowOff>
    </xdr:from>
    <xdr:ext cx="469744" cy="259045"/>
    <xdr:sp macro="" textlink="">
      <xdr:nvSpPr>
        <xdr:cNvPr id="932" name="【公民館】&#10;一人当たり面積該当値テキスト">
          <a:extLst>
            <a:ext uri="{FF2B5EF4-FFF2-40B4-BE49-F238E27FC236}">
              <a16:creationId xmlns:a16="http://schemas.microsoft.com/office/drawing/2014/main" id="{16133C12-5522-4284-BC26-46D20307AE72}"/>
            </a:ext>
          </a:extLst>
        </xdr:cNvPr>
        <xdr:cNvSpPr txBox="1"/>
      </xdr:nvSpPr>
      <xdr:spPr>
        <a:xfrm>
          <a:off x="20393329" y="17951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25400</xdr:rowOff>
    </xdr:from>
    <xdr:to>
      <xdr:col>112</xdr:col>
      <xdr:colOff>38100</xdr:colOff>
      <xdr:row>104</xdr:row>
      <xdr:rowOff>127000</xdr:rowOff>
    </xdr:to>
    <xdr:sp macro="" textlink="">
      <xdr:nvSpPr>
        <xdr:cNvPr id="933" name="楕円 932">
          <a:extLst>
            <a:ext uri="{FF2B5EF4-FFF2-40B4-BE49-F238E27FC236}">
              <a16:creationId xmlns:a16="http://schemas.microsoft.com/office/drawing/2014/main" id="{87F6D07E-D351-4555-BB36-CEE9FD79CF01}"/>
            </a:ext>
          </a:extLst>
        </xdr:cNvPr>
        <xdr:cNvSpPr/>
      </xdr:nvSpPr>
      <xdr:spPr>
        <a:xfrm>
          <a:off x="19544085" y="18106666"/>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64770</xdr:rowOff>
    </xdr:from>
    <xdr:to>
      <xdr:col>116</xdr:col>
      <xdr:colOff>63500</xdr:colOff>
      <xdr:row>104</xdr:row>
      <xdr:rowOff>76200</xdr:rowOff>
    </xdr:to>
    <xdr:cxnSp macro="">
      <xdr:nvCxnSpPr>
        <xdr:cNvPr id="934" name="直線コネクタ 933">
          <a:extLst>
            <a:ext uri="{FF2B5EF4-FFF2-40B4-BE49-F238E27FC236}">
              <a16:creationId xmlns:a16="http://schemas.microsoft.com/office/drawing/2014/main" id="{1AEC284F-7EE1-49C3-84D8-A35CFF1DE85C}"/>
            </a:ext>
          </a:extLst>
        </xdr:cNvPr>
        <xdr:cNvCxnSpPr/>
      </xdr:nvCxnSpPr>
      <xdr:spPr>
        <a:xfrm flipV="1">
          <a:off x="19594885" y="18146036"/>
          <a:ext cx="760344"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41402</xdr:rowOff>
    </xdr:from>
    <xdr:to>
      <xdr:col>107</xdr:col>
      <xdr:colOff>101600</xdr:colOff>
      <xdr:row>104</xdr:row>
      <xdr:rowOff>143002</xdr:rowOff>
    </xdr:to>
    <xdr:sp macro="" textlink="">
      <xdr:nvSpPr>
        <xdr:cNvPr id="935" name="楕円 934">
          <a:extLst>
            <a:ext uri="{FF2B5EF4-FFF2-40B4-BE49-F238E27FC236}">
              <a16:creationId xmlns:a16="http://schemas.microsoft.com/office/drawing/2014/main" id="{CA899D12-E3ED-413D-8C0E-6DD963BF0726}"/>
            </a:ext>
          </a:extLst>
        </xdr:cNvPr>
        <xdr:cNvSpPr/>
      </xdr:nvSpPr>
      <xdr:spPr>
        <a:xfrm>
          <a:off x="18717370" y="18122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76200</xdr:rowOff>
    </xdr:from>
    <xdr:to>
      <xdr:col>111</xdr:col>
      <xdr:colOff>177800</xdr:colOff>
      <xdr:row>104</xdr:row>
      <xdr:rowOff>92202</xdr:rowOff>
    </xdr:to>
    <xdr:cxnSp macro="">
      <xdr:nvCxnSpPr>
        <xdr:cNvPr id="936" name="直線コネクタ 935">
          <a:extLst>
            <a:ext uri="{FF2B5EF4-FFF2-40B4-BE49-F238E27FC236}">
              <a16:creationId xmlns:a16="http://schemas.microsoft.com/office/drawing/2014/main" id="{ABAB8A68-C353-4ABA-B0F9-5A86AEC7BB73}"/>
            </a:ext>
          </a:extLst>
        </xdr:cNvPr>
        <xdr:cNvCxnSpPr/>
      </xdr:nvCxnSpPr>
      <xdr:spPr>
        <a:xfrm flipV="1">
          <a:off x="18768170" y="18157466"/>
          <a:ext cx="826715"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52832</xdr:rowOff>
    </xdr:from>
    <xdr:to>
      <xdr:col>102</xdr:col>
      <xdr:colOff>165100</xdr:colOff>
      <xdr:row>104</xdr:row>
      <xdr:rowOff>154432</xdr:rowOff>
    </xdr:to>
    <xdr:sp macro="" textlink="">
      <xdr:nvSpPr>
        <xdr:cNvPr id="937" name="楕円 936">
          <a:extLst>
            <a:ext uri="{FF2B5EF4-FFF2-40B4-BE49-F238E27FC236}">
              <a16:creationId xmlns:a16="http://schemas.microsoft.com/office/drawing/2014/main" id="{385841C5-71B0-4DC3-8762-4D73B5C132F8}"/>
            </a:ext>
          </a:extLst>
        </xdr:cNvPr>
        <xdr:cNvSpPr/>
      </xdr:nvSpPr>
      <xdr:spPr>
        <a:xfrm>
          <a:off x="17906227" y="1813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92202</xdr:rowOff>
    </xdr:from>
    <xdr:to>
      <xdr:col>107</xdr:col>
      <xdr:colOff>50800</xdr:colOff>
      <xdr:row>104</xdr:row>
      <xdr:rowOff>103632</xdr:rowOff>
    </xdr:to>
    <xdr:cxnSp macro="">
      <xdr:nvCxnSpPr>
        <xdr:cNvPr id="938" name="直線コネクタ 937">
          <a:extLst>
            <a:ext uri="{FF2B5EF4-FFF2-40B4-BE49-F238E27FC236}">
              <a16:creationId xmlns:a16="http://schemas.microsoft.com/office/drawing/2014/main" id="{60835F1F-E356-433D-A591-811FF71E5771}"/>
            </a:ext>
          </a:extLst>
        </xdr:cNvPr>
        <xdr:cNvCxnSpPr/>
      </xdr:nvCxnSpPr>
      <xdr:spPr>
        <a:xfrm flipV="1">
          <a:off x="17957027" y="18173468"/>
          <a:ext cx="811143"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66548</xdr:rowOff>
    </xdr:from>
    <xdr:to>
      <xdr:col>98</xdr:col>
      <xdr:colOff>38100</xdr:colOff>
      <xdr:row>104</xdr:row>
      <xdr:rowOff>168148</xdr:rowOff>
    </xdr:to>
    <xdr:sp macro="" textlink="">
      <xdr:nvSpPr>
        <xdr:cNvPr id="939" name="楕円 938">
          <a:extLst>
            <a:ext uri="{FF2B5EF4-FFF2-40B4-BE49-F238E27FC236}">
              <a16:creationId xmlns:a16="http://schemas.microsoft.com/office/drawing/2014/main" id="{CEED4ACF-5859-4290-BA7F-F98735CA8BC2}"/>
            </a:ext>
          </a:extLst>
        </xdr:cNvPr>
        <xdr:cNvSpPr/>
      </xdr:nvSpPr>
      <xdr:spPr>
        <a:xfrm>
          <a:off x="17095083" y="18147814"/>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103632</xdr:rowOff>
    </xdr:from>
    <xdr:to>
      <xdr:col>102</xdr:col>
      <xdr:colOff>114300</xdr:colOff>
      <xdr:row>104</xdr:row>
      <xdr:rowOff>117348</xdr:rowOff>
    </xdr:to>
    <xdr:cxnSp macro="">
      <xdr:nvCxnSpPr>
        <xdr:cNvPr id="940" name="直線コネクタ 939">
          <a:extLst>
            <a:ext uri="{FF2B5EF4-FFF2-40B4-BE49-F238E27FC236}">
              <a16:creationId xmlns:a16="http://schemas.microsoft.com/office/drawing/2014/main" id="{E7B5D9E8-6242-4FE7-9F1C-2674656BF067}"/>
            </a:ext>
          </a:extLst>
        </xdr:cNvPr>
        <xdr:cNvCxnSpPr/>
      </xdr:nvCxnSpPr>
      <xdr:spPr>
        <a:xfrm flipV="1">
          <a:off x="17145883" y="18184898"/>
          <a:ext cx="811144"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72407</xdr:rowOff>
    </xdr:from>
    <xdr:ext cx="469744" cy="259045"/>
    <xdr:sp macro="" textlink="">
      <xdr:nvSpPr>
        <xdr:cNvPr id="941" name="n_1aveValue【公民館】&#10;一人当たり面積">
          <a:extLst>
            <a:ext uri="{FF2B5EF4-FFF2-40B4-BE49-F238E27FC236}">
              <a16:creationId xmlns:a16="http://schemas.microsoft.com/office/drawing/2014/main" id="{E9A5F003-10B0-409B-AB51-83A74F428DBB}"/>
            </a:ext>
          </a:extLst>
        </xdr:cNvPr>
        <xdr:cNvSpPr txBox="1"/>
      </xdr:nvSpPr>
      <xdr:spPr>
        <a:xfrm>
          <a:off x="19362884" y="18487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83838</xdr:rowOff>
    </xdr:from>
    <xdr:ext cx="469744" cy="259045"/>
    <xdr:sp macro="" textlink="">
      <xdr:nvSpPr>
        <xdr:cNvPr id="942" name="n_2aveValue【公民館】&#10;一人当たり面積">
          <a:extLst>
            <a:ext uri="{FF2B5EF4-FFF2-40B4-BE49-F238E27FC236}">
              <a16:creationId xmlns:a16="http://schemas.microsoft.com/office/drawing/2014/main" id="{D4654E7A-33DD-42A1-9BFB-ED3DBEC71349}"/>
            </a:ext>
          </a:extLst>
        </xdr:cNvPr>
        <xdr:cNvSpPr txBox="1"/>
      </xdr:nvSpPr>
      <xdr:spPr>
        <a:xfrm>
          <a:off x="18548869" y="18499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72407</xdr:rowOff>
    </xdr:from>
    <xdr:ext cx="469744" cy="259045"/>
    <xdr:sp macro="" textlink="">
      <xdr:nvSpPr>
        <xdr:cNvPr id="943" name="n_3aveValue【公民館】&#10;一人当たり面積">
          <a:extLst>
            <a:ext uri="{FF2B5EF4-FFF2-40B4-BE49-F238E27FC236}">
              <a16:creationId xmlns:a16="http://schemas.microsoft.com/office/drawing/2014/main" id="{BF9EA487-8141-47EA-9515-095BFB278EE6}"/>
            </a:ext>
          </a:extLst>
        </xdr:cNvPr>
        <xdr:cNvSpPr txBox="1"/>
      </xdr:nvSpPr>
      <xdr:spPr>
        <a:xfrm>
          <a:off x="17737725" y="18487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74692</xdr:rowOff>
    </xdr:from>
    <xdr:ext cx="469744" cy="259045"/>
    <xdr:sp macro="" textlink="">
      <xdr:nvSpPr>
        <xdr:cNvPr id="944" name="n_4aveValue【公民館】&#10;一人当たり面積">
          <a:extLst>
            <a:ext uri="{FF2B5EF4-FFF2-40B4-BE49-F238E27FC236}">
              <a16:creationId xmlns:a16="http://schemas.microsoft.com/office/drawing/2014/main" id="{EBA14A2B-999D-47C5-BA07-7816D9E3129F}"/>
            </a:ext>
          </a:extLst>
        </xdr:cNvPr>
        <xdr:cNvSpPr txBox="1"/>
      </xdr:nvSpPr>
      <xdr:spPr>
        <a:xfrm>
          <a:off x="16926582" y="1848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143527</xdr:rowOff>
    </xdr:from>
    <xdr:ext cx="469744" cy="259045"/>
    <xdr:sp macro="" textlink="">
      <xdr:nvSpPr>
        <xdr:cNvPr id="945" name="n_1mainValue【公民館】&#10;一人当たり面積">
          <a:extLst>
            <a:ext uri="{FF2B5EF4-FFF2-40B4-BE49-F238E27FC236}">
              <a16:creationId xmlns:a16="http://schemas.microsoft.com/office/drawing/2014/main" id="{ED7DEB09-4A2C-4C90-82CA-5E324BF055EF}"/>
            </a:ext>
          </a:extLst>
        </xdr:cNvPr>
        <xdr:cNvSpPr txBox="1"/>
      </xdr:nvSpPr>
      <xdr:spPr>
        <a:xfrm>
          <a:off x="19362884" y="17890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159529</xdr:rowOff>
    </xdr:from>
    <xdr:ext cx="469744" cy="259045"/>
    <xdr:sp macro="" textlink="">
      <xdr:nvSpPr>
        <xdr:cNvPr id="946" name="n_2mainValue【公民館】&#10;一人当たり面積">
          <a:extLst>
            <a:ext uri="{FF2B5EF4-FFF2-40B4-BE49-F238E27FC236}">
              <a16:creationId xmlns:a16="http://schemas.microsoft.com/office/drawing/2014/main" id="{A009EB38-CCB3-49B8-97EB-D88562F8DC20}"/>
            </a:ext>
          </a:extLst>
        </xdr:cNvPr>
        <xdr:cNvSpPr txBox="1"/>
      </xdr:nvSpPr>
      <xdr:spPr>
        <a:xfrm>
          <a:off x="18548869" y="17906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170959</xdr:rowOff>
    </xdr:from>
    <xdr:ext cx="469744" cy="259045"/>
    <xdr:sp macro="" textlink="">
      <xdr:nvSpPr>
        <xdr:cNvPr id="947" name="n_3mainValue【公民館】&#10;一人当たり面積">
          <a:extLst>
            <a:ext uri="{FF2B5EF4-FFF2-40B4-BE49-F238E27FC236}">
              <a16:creationId xmlns:a16="http://schemas.microsoft.com/office/drawing/2014/main" id="{8B8447CF-5739-469C-A0D2-06DE63762263}"/>
            </a:ext>
          </a:extLst>
        </xdr:cNvPr>
        <xdr:cNvSpPr txBox="1"/>
      </xdr:nvSpPr>
      <xdr:spPr>
        <a:xfrm>
          <a:off x="17737725" y="17910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13225</xdr:rowOff>
    </xdr:from>
    <xdr:ext cx="469744" cy="259045"/>
    <xdr:sp macro="" textlink="">
      <xdr:nvSpPr>
        <xdr:cNvPr id="948" name="n_4mainValue【公民館】&#10;一人当たり面積">
          <a:extLst>
            <a:ext uri="{FF2B5EF4-FFF2-40B4-BE49-F238E27FC236}">
              <a16:creationId xmlns:a16="http://schemas.microsoft.com/office/drawing/2014/main" id="{29C69B27-6452-47AE-A355-734E6436370D}"/>
            </a:ext>
          </a:extLst>
        </xdr:cNvPr>
        <xdr:cNvSpPr txBox="1"/>
      </xdr:nvSpPr>
      <xdr:spPr>
        <a:xfrm>
          <a:off x="16926582" y="17927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9" name="正方形/長方形 948">
          <a:extLst>
            <a:ext uri="{FF2B5EF4-FFF2-40B4-BE49-F238E27FC236}">
              <a16:creationId xmlns:a16="http://schemas.microsoft.com/office/drawing/2014/main" id="{03819DBE-0034-4ADB-9DAA-B27EC9B568B3}"/>
            </a:ext>
          </a:extLst>
        </xdr:cNvPr>
        <xdr:cNvSpPr/>
      </xdr:nvSpPr>
      <xdr:spPr>
        <a:xfrm>
          <a:off x="699715" y="19641213"/>
          <a:ext cx="20444128" cy="18558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0" name="正方形/長方形 949">
          <a:extLst>
            <a:ext uri="{FF2B5EF4-FFF2-40B4-BE49-F238E27FC236}">
              <a16:creationId xmlns:a16="http://schemas.microsoft.com/office/drawing/2014/main" id="{41FC6CAF-A96C-4D0F-884F-DCF26607A576}"/>
            </a:ext>
          </a:extLst>
        </xdr:cNvPr>
        <xdr:cNvSpPr/>
      </xdr:nvSpPr>
      <xdr:spPr>
        <a:xfrm>
          <a:off x="699715" y="19704713"/>
          <a:ext cx="3536674" cy="24505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1" name="テキスト ボックス 950">
          <a:extLst>
            <a:ext uri="{FF2B5EF4-FFF2-40B4-BE49-F238E27FC236}">
              <a16:creationId xmlns:a16="http://schemas.microsoft.com/office/drawing/2014/main" id="{BE73C3F9-5694-4D4B-8BE8-B366FFBC7ED3}"/>
            </a:ext>
          </a:extLst>
        </xdr:cNvPr>
        <xdr:cNvSpPr txBox="1"/>
      </xdr:nvSpPr>
      <xdr:spPr>
        <a:xfrm>
          <a:off x="775915" y="19949767"/>
          <a:ext cx="20279028" cy="14501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橋梁・トンネル・港湾等の公共インフラについて老朽化が進んでおり、類似団体と比較して、有形固定資産減価償却率の数値が高くなっている。一方で、保育所・学校関連施設・公民館については施設の修繕・更新により、類似団体と比較すると低い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今後も、公共施設等総合管理計画に基づき、計画的な施設の修繕・改修等を行っていきたい。</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EB695C2-0E29-4277-8303-71BF652C17FB}"/>
            </a:ext>
          </a:extLst>
        </xdr:cNvPr>
        <xdr:cNvSpPr/>
      </xdr:nvSpPr>
      <xdr:spPr>
        <a:xfrm>
          <a:off x="588286" y="127000"/>
          <a:ext cx="11656723" cy="64096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815FC59-3269-4859-A2B5-F40A5E29CAB4}"/>
            </a:ext>
          </a:extLst>
        </xdr:cNvPr>
        <xdr:cNvSpPr/>
      </xdr:nvSpPr>
      <xdr:spPr>
        <a:xfrm>
          <a:off x="17492870" y="186027"/>
          <a:ext cx="3650973"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A9F27CF-E287-42DE-9B0C-89862EFD4634}"/>
            </a:ext>
          </a:extLst>
        </xdr:cNvPr>
        <xdr:cNvSpPr/>
      </xdr:nvSpPr>
      <xdr:spPr>
        <a:xfrm>
          <a:off x="17511920" y="211427"/>
          <a:ext cx="3606523"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9906D7D-E399-416E-8A94-D6D9B335ABB7}"/>
            </a:ext>
          </a:extLst>
        </xdr:cNvPr>
        <xdr:cNvSpPr/>
      </xdr:nvSpPr>
      <xdr:spPr>
        <a:xfrm>
          <a:off x="17537320" y="236827"/>
          <a:ext cx="3549373" cy="4549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富山県入善町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3B578EE-CFDD-4EA8-BB22-B141309C9826}"/>
            </a:ext>
          </a:extLst>
        </xdr:cNvPr>
        <xdr:cNvSpPr/>
      </xdr:nvSpPr>
      <xdr:spPr>
        <a:xfrm>
          <a:off x="14932439" y="186027"/>
          <a:ext cx="2442652"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D64B21F-A9B0-453C-AE1A-CBF33192C59E}"/>
            </a:ext>
          </a:extLst>
        </xdr:cNvPr>
        <xdr:cNvSpPr/>
      </xdr:nvSpPr>
      <xdr:spPr>
        <a:xfrm>
          <a:off x="14957839" y="211427"/>
          <a:ext cx="2398202"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ACC338C-B69F-4318-9092-4722257BD479}"/>
            </a:ext>
          </a:extLst>
        </xdr:cNvPr>
        <xdr:cNvSpPr/>
      </xdr:nvSpPr>
      <xdr:spPr>
        <a:xfrm>
          <a:off x="14983239" y="236827"/>
          <a:ext cx="2341052" cy="467636"/>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4E2EE37-7983-4E78-A52F-73247E5B9280}"/>
            </a:ext>
          </a:extLst>
        </xdr:cNvPr>
        <xdr:cNvSpPr/>
      </xdr:nvSpPr>
      <xdr:spPr>
        <a:xfrm>
          <a:off x="699715" y="898442"/>
          <a:ext cx="9271221" cy="181278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212319A-7F7D-4A80-80C9-1AABCCC542FB}"/>
            </a:ext>
          </a:extLst>
        </xdr:cNvPr>
        <xdr:cNvSpPr/>
      </xdr:nvSpPr>
      <xdr:spPr>
        <a:xfrm>
          <a:off x="826715" y="930192"/>
          <a:ext cx="1272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30B9655-6863-4125-9369-3C19238318CF}"/>
            </a:ext>
          </a:extLst>
        </xdr:cNvPr>
        <xdr:cNvSpPr/>
      </xdr:nvSpPr>
      <xdr:spPr>
        <a:xfrm>
          <a:off x="2051216" y="930192"/>
          <a:ext cx="1224501"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22,256
21,738
71.25
14,482,408
13,881,648
498,891
7,354,493
15,397,961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A71EC27-5BB5-4284-9EA2-BAC7E4AE6A30}"/>
            </a:ext>
          </a:extLst>
        </xdr:cNvPr>
        <xdr:cNvSpPr/>
      </xdr:nvSpPr>
      <xdr:spPr>
        <a:xfrm>
          <a:off x="3275717" y="930192"/>
          <a:ext cx="1399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7BB1E7C-5D51-47D6-B366-A95FFD53A6B9}"/>
            </a:ext>
          </a:extLst>
        </xdr:cNvPr>
        <xdr:cNvSpPr/>
      </xdr:nvSpPr>
      <xdr:spPr>
        <a:xfrm>
          <a:off x="4675146" y="949242"/>
          <a:ext cx="1860716"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54F373A-9ECA-46DC-9D42-4D38A1BAEC03}"/>
            </a:ext>
          </a:extLst>
        </xdr:cNvPr>
        <xdr:cNvSpPr/>
      </xdr:nvSpPr>
      <xdr:spPr>
        <a:xfrm>
          <a:off x="6535862" y="949242"/>
          <a:ext cx="1161001"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16.1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CF02FC2-CF6A-4493-8FE2-110608B739F2}"/>
            </a:ext>
          </a:extLst>
        </xdr:cNvPr>
        <xdr:cNvSpPr/>
      </xdr:nvSpPr>
      <xdr:spPr>
        <a:xfrm>
          <a:off x="7760363" y="961942"/>
          <a:ext cx="588286" cy="96067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7619470-E50C-4782-8AF0-5A306D804614}"/>
            </a:ext>
          </a:extLst>
        </xdr:cNvPr>
        <xdr:cNvSpPr/>
      </xdr:nvSpPr>
      <xdr:spPr>
        <a:xfrm>
          <a:off x="4675146" y="1741336"/>
          <a:ext cx="1860716"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3DBA6BF-2370-47B2-B88B-9FEC476A14AC}"/>
            </a:ext>
          </a:extLst>
        </xdr:cNvPr>
        <xdr:cNvSpPr/>
      </xdr:nvSpPr>
      <xdr:spPr>
        <a:xfrm>
          <a:off x="6599362" y="1741336"/>
          <a:ext cx="3148716"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688EDBC-B1C4-43B0-9DF7-8E6A4350B11C}"/>
            </a:ext>
          </a:extLst>
        </xdr:cNvPr>
        <xdr:cNvSpPr/>
      </xdr:nvSpPr>
      <xdr:spPr>
        <a:xfrm>
          <a:off x="10171264" y="898442"/>
          <a:ext cx="1399430" cy="1294351"/>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91BC460-3CE2-4C69-9487-9ACD46EFD32F}"/>
            </a:ext>
          </a:extLst>
        </xdr:cNvPr>
        <xdr:cNvSpPr/>
      </xdr:nvSpPr>
      <xdr:spPr>
        <a:xfrm>
          <a:off x="10416043" y="961942"/>
          <a:ext cx="1224501"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43969F9-1F00-4ABE-8C7C-0E3F6C9BFC40}"/>
            </a:ext>
          </a:extLst>
        </xdr:cNvPr>
        <xdr:cNvSpPr/>
      </xdr:nvSpPr>
      <xdr:spPr>
        <a:xfrm>
          <a:off x="10416043" y="1235600"/>
          <a:ext cx="1224501" cy="2574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BDBC34B-783B-4FE9-8365-9AE3EB744418}"/>
            </a:ext>
          </a:extLst>
        </xdr:cNvPr>
        <xdr:cNvSpPr/>
      </xdr:nvSpPr>
      <xdr:spPr>
        <a:xfrm>
          <a:off x="10416043" y="1572757"/>
          <a:ext cx="1335930"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F216175-AEC0-4C12-882F-07C45B814C3D}"/>
            </a:ext>
          </a:extLst>
        </xdr:cNvPr>
        <xdr:cNvCxnSpPr/>
      </xdr:nvCxnSpPr>
      <xdr:spPr>
        <a:xfrm flipH="1">
          <a:off x="10253814" y="1054321"/>
          <a:ext cx="19397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BABF9F0-9490-4EC2-AB28-BF05170FA24B}"/>
            </a:ext>
          </a:extLst>
        </xdr:cNvPr>
        <xdr:cNvSpPr/>
      </xdr:nvSpPr>
      <xdr:spPr>
        <a:xfrm>
          <a:off x="10307789" y="100004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77EFE38-6897-4BBE-946C-3389B756D981}"/>
            </a:ext>
          </a:extLst>
        </xdr:cNvPr>
        <xdr:cNvSpPr/>
      </xdr:nvSpPr>
      <xdr:spPr>
        <a:xfrm>
          <a:off x="10307789" y="127370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839353E-D027-49E3-9815-14A310AFC1DA}"/>
            </a:ext>
          </a:extLst>
        </xdr:cNvPr>
        <xdr:cNvCxnSpPr/>
      </xdr:nvCxnSpPr>
      <xdr:spPr>
        <a:xfrm>
          <a:off x="10336668" y="1543878"/>
          <a:ext cx="0" cy="14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8A311A6-AA30-496E-A7FD-00415B18B9F2}"/>
            </a:ext>
          </a:extLst>
        </xdr:cNvPr>
        <xdr:cNvCxnSpPr/>
      </xdr:nvCxnSpPr>
      <xdr:spPr>
        <a:xfrm>
          <a:off x="10272864" y="1543878"/>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CC44E26-12D8-470E-8BAC-FA290D909C12}"/>
            </a:ext>
          </a:extLst>
        </xdr:cNvPr>
        <xdr:cNvCxnSpPr/>
      </xdr:nvCxnSpPr>
      <xdr:spPr>
        <a:xfrm flipV="1">
          <a:off x="10336668" y="1788961"/>
          <a:ext cx="0" cy="143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517CE72-EED5-45DC-8A4B-8998B9547146}"/>
            </a:ext>
          </a:extLst>
        </xdr:cNvPr>
        <xdr:cNvCxnSpPr/>
      </xdr:nvCxnSpPr>
      <xdr:spPr>
        <a:xfrm>
          <a:off x="10272864" y="1935314"/>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8EEFE66-69A9-42C5-9906-DE5CED4843C2}"/>
            </a:ext>
          </a:extLst>
        </xdr:cNvPr>
        <xdr:cNvSpPr txBox="1"/>
      </xdr:nvSpPr>
      <xdr:spPr>
        <a:xfrm>
          <a:off x="651786" y="2841708"/>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51D3669-B78E-4BB4-B7BF-EDFCDAF29190}"/>
            </a:ext>
          </a:extLst>
        </xdr:cNvPr>
        <xdr:cNvSpPr txBox="1"/>
      </xdr:nvSpPr>
      <xdr:spPr>
        <a:xfrm>
          <a:off x="651786" y="316616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FB6045F-3E69-4846-BCC2-2C278D417DD9}"/>
            </a:ext>
          </a:extLst>
        </xdr:cNvPr>
        <xdr:cNvSpPr txBox="1"/>
      </xdr:nvSpPr>
      <xdr:spPr>
        <a:xfrm>
          <a:off x="651786" y="3490623"/>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7BE392F-23F1-4491-B058-4515B55E07D3}"/>
            </a:ext>
          </a:extLst>
        </xdr:cNvPr>
        <xdr:cNvSpPr txBox="1"/>
      </xdr:nvSpPr>
      <xdr:spPr>
        <a:xfrm>
          <a:off x="651786" y="3811601"/>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B96E330-4E15-4FCF-92B8-9A20EEF2500C}"/>
            </a:ext>
          </a:extLst>
        </xdr:cNvPr>
        <xdr:cNvSpPr/>
      </xdr:nvSpPr>
      <xdr:spPr>
        <a:xfrm>
          <a:off x="69971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2781570-1504-4EB0-A18F-F41C3816A259}"/>
            </a:ext>
          </a:extLst>
        </xdr:cNvPr>
        <xdr:cNvSpPr/>
      </xdr:nvSpPr>
      <xdr:spPr>
        <a:xfrm>
          <a:off x="82671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33801B5-8892-4FE2-8B1F-BFCF337255C2}"/>
            </a:ext>
          </a:extLst>
        </xdr:cNvPr>
        <xdr:cNvSpPr/>
      </xdr:nvSpPr>
      <xdr:spPr>
        <a:xfrm>
          <a:off x="82671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221700F-AC40-40AB-A5E2-6325D8BA6824}"/>
            </a:ext>
          </a:extLst>
        </xdr:cNvPr>
        <xdr:cNvSpPr/>
      </xdr:nvSpPr>
      <xdr:spPr>
        <a:xfrm>
          <a:off x="174928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A4ABC64-C4D2-4A91-A349-4CF2685293A6}"/>
            </a:ext>
          </a:extLst>
        </xdr:cNvPr>
        <xdr:cNvSpPr/>
      </xdr:nvSpPr>
      <xdr:spPr>
        <a:xfrm>
          <a:off x="174928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858736B-B414-4735-BD68-52C84B620A73}"/>
            </a:ext>
          </a:extLst>
        </xdr:cNvPr>
        <xdr:cNvSpPr/>
      </xdr:nvSpPr>
      <xdr:spPr>
        <a:xfrm>
          <a:off x="279885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F0DED7B-8751-43D6-8EAA-506E96AFE44C}"/>
            </a:ext>
          </a:extLst>
        </xdr:cNvPr>
        <xdr:cNvSpPr/>
      </xdr:nvSpPr>
      <xdr:spPr>
        <a:xfrm>
          <a:off x="279885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FE3C7D8-C004-4A96-9F9C-B0F3D5D8E497}"/>
            </a:ext>
          </a:extLst>
        </xdr:cNvPr>
        <xdr:cNvSpPr/>
      </xdr:nvSpPr>
      <xdr:spPr>
        <a:xfrm>
          <a:off x="69971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4DDA312-8321-4B08-8064-440CF0E221E2}"/>
            </a:ext>
          </a:extLst>
        </xdr:cNvPr>
        <xdr:cNvSpPr txBox="1"/>
      </xdr:nvSpPr>
      <xdr:spPr>
        <a:xfrm>
          <a:off x="677186"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663A833-C3F1-45D6-9B86-D9977C71DDC1}"/>
            </a:ext>
          </a:extLst>
        </xdr:cNvPr>
        <xdr:cNvCxnSpPr/>
      </xdr:nvCxnSpPr>
      <xdr:spPr>
        <a:xfrm>
          <a:off x="69971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175FDF0-2AA5-4BEF-9246-2F474A3351CA}"/>
            </a:ext>
          </a:extLst>
        </xdr:cNvPr>
        <xdr:cNvSpPr txBox="1"/>
      </xdr:nvSpPr>
      <xdr:spPr>
        <a:xfrm>
          <a:off x="27925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B8B85E5-CC7A-4216-9400-2EA33B681BAF}"/>
            </a:ext>
          </a:extLst>
        </xdr:cNvPr>
        <xdr:cNvCxnSpPr/>
      </xdr:nvCxnSpPr>
      <xdr:spPr>
        <a:xfrm>
          <a:off x="699715" y="737715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A8F96EB-0EB4-4FFA-A089-70A83057495D}"/>
            </a:ext>
          </a:extLst>
        </xdr:cNvPr>
        <xdr:cNvSpPr txBox="1"/>
      </xdr:nvSpPr>
      <xdr:spPr>
        <a:xfrm>
          <a:off x="279250"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11D58E4-7870-41E0-9925-62B626AAC5A5}"/>
            </a:ext>
          </a:extLst>
        </xdr:cNvPr>
        <xdr:cNvCxnSpPr/>
      </xdr:nvCxnSpPr>
      <xdr:spPr>
        <a:xfrm>
          <a:off x="699715" y="698919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9CAC877-FB89-4C5B-B826-2C5ACF9B0392}"/>
            </a:ext>
          </a:extLst>
        </xdr:cNvPr>
        <xdr:cNvSpPr txBox="1"/>
      </xdr:nvSpPr>
      <xdr:spPr>
        <a:xfrm>
          <a:off x="343370" y="6843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F5CDC18-16DC-46AD-979F-5252BE24E650}"/>
            </a:ext>
          </a:extLst>
        </xdr:cNvPr>
        <xdr:cNvCxnSpPr/>
      </xdr:nvCxnSpPr>
      <xdr:spPr>
        <a:xfrm>
          <a:off x="699715" y="659776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646EF68-20FD-4151-8B89-6D235450F7C9}"/>
            </a:ext>
          </a:extLst>
        </xdr:cNvPr>
        <xdr:cNvSpPr txBox="1"/>
      </xdr:nvSpPr>
      <xdr:spPr>
        <a:xfrm>
          <a:off x="343370" y="64520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409F85A-CB6B-4A2A-8544-AAE4A2D556A7}"/>
            </a:ext>
          </a:extLst>
        </xdr:cNvPr>
        <xdr:cNvCxnSpPr/>
      </xdr:nvCxnSpPr>
      <xdr:spPr>
        <a:xfrm>
          <a:off x="699715" y="620980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A24687C-0F38-4BD0-9D13-0D8F543DF612}"/>
            </a:ext>
          </a:extLst>
        </xdr:cNvPr>
        <xdr:cNvSpPr txBox="1"/>
      </xdr:nvSpPr>
      <xdr:spPr>
        <a:xfrm>
          <a:off x="343370" y="60641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E8E8BBC-8223-483E-B42B-E195AE68A3CB}"/>
            </a:ext>
          </a:extLst>
        </xdr:cNvPr>
        <xdr:cNvCxnSpPr/>
      </xdr:nvCxnSpPr>
      <xdr:spPr>
        <a:xfrm>
          <a:off x="699715" y="58218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DDC1AA9-3119-47CD-8FE1-63E66DD2DC6D}"/>
            </a:ext>
          </a:extLst>
        </xdr:cNvPr>
        <xdr:cNvSpPr txBox="1"/>
      </xdr:nvSpPr>
      <xdr:spPr>
        <a:xfrm>
          <a:off x="343370" y="56761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4B06F33-18BD-4531-B2D8-2C6A164EC8A7}"/>
            </a:ext>
          </a:extLst>
        </xdr:cNvPr>
        <xdr:cNvCxnSpPr/>
      </xdr:nvCxnSpPr>
      <xdr:spPr>
        <a:xfrm>
          <a:off x="69971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253E828-F2AA-40DB-91DF-4CE8EB4C5D57}"/>
            </a:ext>
          </a:extLst>
        </xdr:cNvPr>
        <xdr:cNvSpPr txBox="1"/>
      </xdr:nvSpPr>
      <xdr:spPr>
        <a:xfrm>
          <a:off x="391918" y="52881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40E60F07-301D-44EC-BCB0-6BD017736138}"/>
            </a:ext>
          </a:extLst>
        </xdr:cNvPr>
        <xdr:cNvSpPr/>
      </xdr:nvSpPr>
      <xdr:spPr>
        <a:xfrm>
          <a:off x="69971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43815</xdr:rowOff>
    </xdr:from>
    <xdr:to>
      <xdr:col>24</xdr:col>
      <xdr:colOff>62865</xdr:colOff>
      <xdr:row>40</xdr:row>
      <xdr:rowOff>108585</xdr:rowOff>
    </xdr:to>
    <xdr:cxnSp macro="">
      <xdr:nvCxnSpPr>
        <xdr:cNvPr id="57" name="直線コネクタ 56">
          <a:extLst>
            <a:ext uri="{FF2B5EF4-FFF2-40B4-BE49-F238E27FC236}">
              <a16:creationId xmlns:a16="http://schemas.microsoft.com/office/drawing/2014/main" id="{8112CBE2-1C95-42B4-B870-E8D237208EC7}"/>
            </a:ext>
          </a:extLst>
        </xdr:cNvPr>
        <xdr:cNvCxnSpPr/>
      </xdr:nvCxnSpPr>
      <xdr:spPr>
        <a:xfrm flipV="1">
          <a:off x="4261154" y="5808511"/>
          <a:ext cx="0" cy="1289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112412</xdr:rowOff>
    </xdr:from>
    <xdr:ext cx="405111" cy="259045"/>
    <xdr:sp macro="" textlink="">
      <xdr:nvSpPr>
        <xdr:cNvPr id="58" name="【図書館】&#10;有形固定資産減価償却率最小値テキスト">
          <a:extLst>
            <a:ext uri="{FF2B5EF4-FFF2-40B4-BE49-F238E27FC236}">
              <a16:creationId xmlns:a16="http://schemas.microsoft.com/office/drawing/2014/main" id="{3A6FAE3A-F288-4E7E-AB5F-498B15C2BC76}"/>
            </a:ext>
          </a:extLst>
        </xdr:cNvPr>
        <xdr:cNvSpPr txBox="1"/>
      </xdr:nvSpPr>
      <xdr:spPr>
        <a:xfrm>
          <a:off x="4299889" y="7101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108585</xdr:rowOff>
    </xdr:from>
    <xdr:to>
      <xdr:col>24</xdr:col>
      <xdr:colOff>152400</xdr:colOff>
      <xdr:row>40</xdr:row>
      <xdr:rowOff>108585</xdr:rowOff>
    </xdr:to>
    <xdr:cxnSp macro="">
      <xdr:nvCxnSpPr>
        <xdr:cNvPr id="59" name="直線コネクタ 58">
          <a:extLst>
            <a:ext uri="{FF2B5EF4-FFF2-40B4-BE49-F238E27FC236}">
              <a16:creationId xmlns:a16="http://schemas.microsoft.com/office/drawing/2014/main" id="{288D6057-4179-460B-BBA0-BE23F7917BDD}"/>
            </a:ext>
          </a:extLst>
        </xdr:cNvPr>
        <xdr:cNvCxnSpPr/>
      </xdr:nvCxnSpPr>
      <xdr:spPr>
        <a:xfrm>
          <a:off x="4188460" y="709778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161942</xdr:rowOff>
    </xdr:from>
    <xdr:ext cx="405111" cy="259045"/>
    <xdr:sp macro="" textlink="">
      <xdr:nvSpPr>
        <xdr:cNvPr id="60" name="【図書館】&#10;有形固定資産減価償却率最大値テキスト">
          <a:extLst>
            <a:ext uri="{FF2B5EF4-FFF2-40B4-BE49-F238E27FC236}">
              <a16:creationId xmlns:a16="http://schemas.microsoft.com/office/drawing/2014/main" id="{454EEDAB-0A39-407D-950C-2ACF8D05B53B}"/>
            </a:ext>
          </a:extLst>
        </xdr:cNvPr>
        <xdr:cNvSpPr txBox="1"/>
      </xdr:nvSpPr>
      <xdr:spPr>
        <a:xfrm>
          <a:off x="4299889" y="5576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43815</xdr:rowOff>
    </xdr:from>
    <xdr:to>
      <xdr:col>24</xdr:col>
      <xdr:colOff>152400</xdr:colOff>
      <xdr:row>33</xdr:row>
      <xdr:rowOff>43815</xdr:rowOff>
    </xdr:to>
    <xdr:cxnSp macro="">
      <xdr:nvCxnSpPr>
        <xdr:cNvPr id="61" name="直線コネクタ 60">
          <a:extLst>
            <a:ext uri="{FF2B5EF4-FFF2-40B4-BE49-F238E27FC236}">
              <a16:creationId xmlns:a16="http://schemas.microsoft.com/office/drawing/2014/main" id="{CA125543-0446-4979-9EED-AC9D39D84ECB}"/>
            </a:ext>
          </a:extLst>
        </xdr:cNvPr>
        <xdr:cNvCxnSpPr/>
      </xdr:nvCxnSpPr>
      <xdr:spPr>
        <a:xfrm>
          <a:off x="4188460" y="580851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65422</xdr:rowOff>
    </xdr:from>
    <xdr:ext cx="405111" cy="259045"/>
    <xdr:sp macro="" textlink="">
      <xdr:nvSpPr>
        <xdr:cNvPr id="62" name="【図書館】&#10;有形固定資産減価償却率平均値テキスト">
          <a:extLst>
            <a:ext uri="{FF2B5EF4-FFF2-40B4-BE49-F238E27FC236}">
              <a16:creationId xmlns:a16="http://schemas.microsoft.com/office/drawing/2014/main" id="{98868DB5-5261-42DE-91B1-8BF0DE39956C}"/>
            </a:ext>
          </a:extLst>
        </xdr:cNvPr>
        <xdr:cNvSpPr txBox="1"/>
      </xdr:nvSpPr>
      <xdr:spPr>
        <a:xfrm>
          <a:off x="4299889" y="63549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42545</xdr:rowOff>
    </xdr:from>
    <xdr:to>
      <xdr:col>24</xdr:col>
      <xdr:colOff>114300</xdr:colOff>
      <xdr:row>37</xdr:row>
      <xdr:rowOff>144145</xdr:rowOff>
    </xdr:to>
    <xdr:sp macro="" textlink="">
      <xdr:nvSpPr>
        <xdr:cNvPr id="63" name="フローチャート: 判断 62">
          <a:extLst>
            <a:ext uri="{FF2B5EF4-FFF2-40B4-BE49-F238E27FC236}">
              <a16:creationId xmlns:a16="http://schemas.microsoft.com/office/drawing/2014/main" id="{7DCF344E-5084-489B-9F9F-4EF3263571A7}"/>
            </a:ext>
          </a:extLst>
        </xdr:cNvPr>
        <xdr:cNvSpPr/>
      </xdr:nvSpPr>
      <xdr:spPr>
        <a:xfrm>
          <a:off x="4210989" y="650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12065</xdr:rowOff>
    </xdr:from>
    <xdr:to>
      <xdr:col>20</xdr:col>
      <xdr:colOff>38100</xdr:colOff>
      <xdr:row>37</xdr:row>
      <xdr:rowOff>113665</xdr:rowOff>
    </xdr:to>
    <xdr:sp macro="" textlink="">
      <xdr:nvSpPr>
        <xdr:cNvPr id="64" name="フローチャート: 判断 63">
          <a:extLst>
            <a:ext uri="{FF2B5EF4-FFF2-40B4-BE49-F238E27FC236}">
              <a16:creationId xmlns:a16="http://schemas.microsoft.com/office/drawing/2014/main" id="{A8CCBF6D-5D57-4B45-BE32-452EEB57A1BD}"/>
            </a:ext>
          </a:extLst>
        </xdr:cNvPr>
        <xdr:cNvSpPr/>
      </xdr:nvSpPr>
      <xdr:spPr>
        <a:xfrm>
          <a:off x="3450645" y="6476475"/>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13970</xdr:rowOff>
    </xdr:from>
    <xdr:to>
      <xdr:col>15</xdr:col>
      <xdr:colOff>101600</xdr:colOff>
      <xdr:row>37</xdr:row>
      <xdr:rowOff>115570</xdr:rowOff>
    </xdr:to>
    <xdr:sp macro="" textlink="">
      <xdr:nvSpPr>
        <xdr:cNvPr id="65" name="フローチャート: 判断 64">
          <a:extLst>
            <a:ext uri="{FF2B5EF4-FFF2-40B4-BE49-F238E27FC236}">
              <a16:creationId xmlns:a16="http://schemas.microsoft.com/office/drawing/2014/main" id="{B5BC68CF-B247-4D30-93AD-8D6C452B52B2}"/>
            </a:ext>
          </a:extLst>
        </xdr:cNvPr>
        <xdr:cNvSpPr/>
      </xdr:nvSpPr>
      <xdr:spPr>
        <a:xfrm>
          <a:off x="2623930" y="647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147320</xdr:rowOff>
    </xdr:from>
    <xdr:to>
      <xdr:col>10</xdr:col>
      <xdr:colOff>165100</xdr:colOff>
      <xdr:row>37</xdr:row>
      <xdr:rowOff>77470</xdr:rowOff>
    </xdr:to>
    <xdr:sp macro="" textlink="">
      <xdr:nvSpPr>
        <xdr:cNvPr id="66" name="フローチャート: 判断 65">
          <a:extLst>
            <a:ext uri="{FF2B5EF4-FFF2-40B4-BE49-F238E27FC236}">
              <a16:creationId xmlns:a16="http://schemas.microsoft.com/office/drawing/2014/main" id="{0B7F72F3-5D8D-4ED7-B577-C493CCA0D1A6}"/>
            </a:ext>
          </a:extLst>
        </xdr:cNvPr>
        <xdr:cNvSpPr/>
      </xdr:nvSpPr>
      <xdr:spPr>
        <a:xfrm>
          <a:off x="1812787" y="643680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143510</xdr:rowOff>
    </xdr:from>
    <xdr:to>
      <xdr:col>6</xdr:col>
      <xdr:colOff>38100</xdr:colOff>
      <xdr:row>37</xdr:row>
      <xdr:rowOff>73660</xdr:rowOff>
    </xdr:to>
    <xdr:sp macro="" textlink="">
      <xdr:nvSpPr>
        <xdr:cNvPr id="67" name="フローチャート: 判断 66">
          <a:extLst>
            <a:ext uri="{FF2B5EF4-FFF2-40B4-BE49-F238E27FC236}">
              <a16:creationId xmlns:a16="http://schemas.microsoft.com/office/drawing/2014/main" id="{3781DADD-EBFF-4766-B9F1-01F237E68E83}"/>
            </a:ext>
          </a:extLst>
        </xdr:cNvPr>
        <xdr:cNvSpPr/>
      </xdr:nvSpPr>
      <xdr:spPr>
        <a:xfrm>
          <a:off x="1001643" y="6432992"/>
          <a:ext cx="86029"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D82704E-2345-49CB-8F08-5422D77D4470}"/>
            </a:ext>
          </a:extLst>
        </xdr:cNvPr>
        <xdr:cNvSpPr txBox="1"/>
      </xdr:nvSpPr>
      <xdr:spPr>
        <a:xfrm>
          <a:off x="408686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A977D36-5132-47BD-BF10-DACC4E542B54}"/>
            </a:ext>
          </a:extLst>
        </xdr:cNvPr>
        <xdr:cNvSpPr txBox="1"/>
      </xdr:nvSpPr>
      <xdr:spPr>
        <a:xfrm>
          <a:off x="332651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BD177F9-142D-443C-9F16-61C96D404B2F}"/>
            </a:ext>
          </a:extLst>
        </xdr:cNvPr>
        <xdr:cNvSpPr txBox="1"/>
      </xdr:nvSpPr>
      <xdr:spPr>
        <a:xfrm>
          <a:off x="249980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9F061FC-A16D-474E-9484-ED8F667C3160}"/>
            </a:ext>
          </a:extLst>
        </xdr:cNvPr>
        <xdr:cNvSpPr txBox="1"/>
      </xdr:nvSpPr>
      <xdr:spPr>
        <a:xfrm>
          <a:off x="168865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7BF74E9-FA3E-451E-83D7-642DED93D111}"/>
            </a:ext>
          </a:extLst>
        </xdr:cNvPr>
        <xdr:cNvSpPr txBox="1"/>
      </xdr:nvSpPr>
      <xdr:spPr>
        <a:xfrm>
          <a:off x="87751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57785</xdr:rowOff>
    </xdr:from>
    <xdr:to>
      <xdr:col>24</xdr:col>
      <xdr:colOff>114300</xdr:colOff>
      <xdr:row>40</xdr:row>
      <xdr:rowOff>159385</xdr:rowOff>
    </xdr:to>
    <xdr:sp macro="" textlink="">
      <xdr:nvSpPr>
        <xdr:cNvPr id="73" name="楕円 72">
          <a:extLst>
            <a:ext uri="{FF2B5EF4-FFF2-40B4-BE49-F238E27FC236}">
              <a16:creationId xmlns:a16="http://schemas.microsoft.com/office/drawing/2014/main" id="{2A7A7F0F-AFFE-445D-8B31-CDB15F4B1EAA}"/>
            </a:ext>
          </a:extLst>
        </xdr:cNvPr>
        <xdr:cNvSpPr/>
      </xdr:nvSpPr>
      <xdr:spPr>
        <a:xfrm>
          <a:off x="4210989" y="7046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144162</xdr:rowOff>
    </xdr:from>
    <xdr:ext cx="405111" cy="259045"/>
    <xdr:sp macro="" textlink="">
      <xdr:nvSpPr>
        <xdr:cNvPr id="74" name="【図書館】&#10;有形固定資産減価償却率該当値テキスト">
          <a:extLst>
            <a:ext uri="{FF2B5EF4-FFF2-40B4-BE49-F238E27FC236}">
              <a16:creationId xmlns:a16="http://schemas.microsoft.com/office/drawing/2014/main" id="{C5E58A82-6869-4CB7-9A5B-E8E4DB0E1E2C}"/>
            </a:ext>
          </a:extLst>
        </xdr:cNvPr>
        <xdr:cNvSpPr txBox="1"/>
      </xdr:nvSpPr>
      <xdr:spPr>
        <a:xfrm>
          <a:off x="4299889" y="6958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33020</xdr:rowOff>
    </xdr:from>
    <xdr:to>
      <xdr:col>20</xdr:col>
      <xdr:colOff>38100</xdr:colOff>
      <xdr:row>40</xdr:row>
      <xdr:rowOff>134620</xdr:rowOff>
    </xdr:to>
    <xdr:sp macro="" textlink="">
      <xdr:nvSpPr>
        <xdr:cNvPr id="75" name="楕円 74">
          <a:extLst>
            <a:ext uri="{FF2B5EF4-FFF2-40B4-BE49-F238E27FC236}">
              <a16:creationId xmlns:a16="http://schemas.microsoft.com/office/drawing/2014/main" id="{8A5DF714-9586-4DC7-AE47-5B1C46DD7E17}"/>
            </a:ext>
          </a:extLst>
        </xdr:cNvPr>
        <xdr:cNvSpPr/>
      </xdr:nvSpPr>
      <xdr:spPr>
        <a:xfrm>
          <a:off x="3450645" y="7022217"/>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83820</xdr:rowOff>
    </xdr:from>
    <xdr:to>
      <xdr:col>24</xdr:col>
      <xdr:colOff>63500</xdr:colOff>
      <xdr:row>40</xdr:row>
      <xdr:rowOff>108585</xdr:rowOff>
    </xdr:to>
    <xdr:cxnSp macro="">
      <xdr:nvCxnSpPr>
        <xdr:cNvPr id="76" name="直線コネクタ 75">
          <a:extLst>
            <a:ext uri="{FF2B5EF4-FFF2-40B4-BE49-F238E27FC236}">
              <a16:creationId xmlns:a16="http://schemas.microsoft.com/office/drawing/2014/main" id="{055A5D9C-6059-42B1-BDDC-4A1AFC2C20F9}"/>
            </a:ext>
          </a:extLst>
        </xdr:cNvPr>
        <xdr:cNvCxnSpPr/>
      </xdr:nvCxnSpPr>
      <xdr:spPr>
        <a:xfrm>
          <a:off x="3501445" y="7073017"/>
          <a:ext cx="760344"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6350</xdr:rowOff>
    </xdr:from>
    <xdr:to>
      <xdr:col>15</xdr:col>
      <xdr:colOff>101600</xdr:colOff>
      <xdr:row>40</xdr:row>
      <xdr:rowOff>107950</xdr:rowOff>
    </xdr:to>
    <xdr:sp macro="" textlink="">
      <xdr:nvSpPr>
        <xdr:cNvPr id="77" name="楕円 76">
          <a:extLst>
            <a:ext uri="{FF2B5EF4-FFF2-40B4-BE49-F238E27FC236}">
              <a16:creationId xmlns:a16="http://schemas.microsoft.com/office/drawing/2014/main" id="{2E1CD8A7-B2E4-4352-B665-C1CCDAB6C814}"/>
            </a:ext>
          </a:extLst>
        </xdr:cNvPr>
        <xdr:cNvSpPr/>
      </xdr:nvSpPr>
      <xdr:spPr>
        <a:xfrm>
          <a:off x="2623930" y="6995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57150</xdr:rowOff>
    </xdr:from>
    <xdr:to>
      <xdr:col>19</xdr:col>
      <xdr:colOff>177800</xdr:colOff>
      <xdr:row>40</xdr:row>
      <xdr:rowOff>83820</xdr:rowOff>
    </xdr:to>
    <xdr:cxnSp macro="">
      <xdr:nvCxnSpPr>
        <xdr:cNvPr id="78" name="直線コネクタ 77">
          <a:extLst>
            <a:ext uri="{FF2B5EF4-FFF2-40B4-BE49-F238E27FC236}">
              <a16:creationId xmlns:a16="http://schemas.microsoft.com/office/drawing/2014/main" id="{5AA2A870-634B-45EF-BFD7-83EB36190DF1}"/>
            </a:ext>
          </a:extLst>
        </xdr:cNvPr>
        <xdr:cNvCxnSpPr/>
      </xdr:nvCxnSpPr>
      <xdr:spPr>
        <a:xfrm>
          <a:off x="2674730" y="7046347"/>
          <a:ext cx="826715"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151130</xdr:rowOff>
    </xdr:from>
    <xdr:to>
      <xdr:col>10</xdr:col>
      <xdr:colOff>165100</xdr:colOff>
      <xdr:row>40</xdr:row>
      <xdr:rowOff>81280</xdr:rowOff>
    </xdr:to>
    <xdr:sp macro="" textlink="">
      <xdr:nvSpPr>
        <xdr:cNvPr id="79" name="楕円 78">
          <a:extLst>
            <a:ext uri="{FF2B5EF4-FFF2-40B4-BE49-F238E27FC236}">
              <a16:creationId xmlns:a16="http://schemas.microsoft.com/office/drawing/2014/main" id="{73BBB221-BEE3-4C8C-AB1B-19DE3F761E81}"/>
            </a:ext>
          </a:extLst>
        </xdr:cNvPr>
        <xdr:cNvSpPr/>
      </xdr:nvSpPr>
      <xdr:spPr>
        <a:xfrm>
          <a:off x="1812787" y="696539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30480</xdr:rowOff>
    </xdr:from>
    <xdr:to>
      <xdr:col>15</xdr:col>
      <xdr:colOff>50800</xdr:colOff>
      <xdr:row>40</xdr:row>
      <xdr:rowOff>57150</xdr:rowOff>
    </xdr:to>
    <xdr:cxnSp macro="">
      <xdr:nvCxnSpPr>
        <xdr:cNvPr id="80" name="直線コネクタ 79">
          <a:extLst>
            <a:ext uri="{FF2B5EF4-FFF2-40B4-BE49-F238E27FC236}">
              <a16:creationId xmlns:a16="http://schemas.microsoft.com/office/drawing/2014/main" id="{3D0EE77C-1E5E-4A51-B4B6-8D2D0298BC91}"/>
            </a:ext>
          </a:extLst>
        </xdr:cNvPr>
        <xdr:cNvCxnSpPr/>
      </xdr:nvCxnSpPr>
      <xdr:spPr>
        <a:xfrm>
          <a:off x="1863587" y="7019677"/>
          <a:ext cx="811143"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124460</xdr:rowOff>
    </xdr:from>
    <xdr:to>
      <xdr:col>6</xdr:col>
      <xdr:colOff>38100</xdr:colOff>
      <xdr:row>40</xdr:row>
      <xdr:rowOff>54610</xdr:rowOff>
    </xdr:to>
    <xdr:sp macro="" textlink="">
      <xdr:nvSpPr>
        <xdr:cNvPr id="81" name="楕円 80">
          <a:extLst>
            <a:ext uri="{FF2B5EF4-FFF2-40B4-BE49-F238E27FC236}">
              <a16:creationId xmlns:a16="http://schemas.microsoft.com/office/drawing/2014/main" id="{15916BE0-8A27-45FE-B9ED-12DEDD707769}"/>
            </a:ext>
          </a:extLst>
        </xdr:cNvPr>
        <xdr:cNvSpPr/>
      </xdr:nvSpPr>
      <xdr:spPr>
        <a:xfrm>
          <a:off x="1001643" y="6938728"/>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3810</xdr:rowOff>
    </xdr:from>
    <xdr:to>
      <xdr:col>10</xdr:col>
      <xdr:colOff>114300</xdr:colOff>
      <xdr:row>40</xdr:row>
      <xdr:rowOff>30480</xdr:rowOff>
    </xdr:to>
    <xdr:cxnSp macro="">
      <xdr:nvCxnSpPr>
        <xdr:cNvPr id="82" name="直線コネクタ 81">
          <a:extLst>
            <a:ext uri="{FF2B5EF4-FFF2-40B4-BE49-F238E27FC236}">
              <a16:creationId xmlns:a16="http://schemas.microsoft.com/office/drawing/2014/main" id="{62DE8AB2-8592-42EF-AC1E-C26E9CCAF1AE}"/>
            </a:ext>
          </a:extLst>
        </xdr:cNvPr>
        <xdr:cNvCxnSpPr/>
      </xdr:nvCxnSpPr>
      <xdr:spPr>
        <a:xfrm>
          <a:off x="1052443" y="6993007"/>
          <a:ext cx="811144"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130192</xdr:rowOff>
    </xdr:from>
    <xdr:ext cx="405111" cy="259045"/>
    <xdr:sp macro="" textlink="">
      <xdr:nvSpPr>
        <xdr:cNvPr id="83" name="n_1aveValue【図書館】&#10;有形固定資産減価償却率">
          <a:extLst>
            <a:ext uri="{FF2B5EF4-FFF2-40B4-BE49-F238E27FC236}">
              <a16:creationId xmlns:a16="http://schemas.microsoft.com/office/drawing/2014/main" id="{30181D68-D9B3-4894-A71C-920DB518035B}"/>
            </a:ext>
          </a:extLst>
        </xdr:cNvPr>
        <xdr:cNvSpPr txBox="1"/>
      </xdr:nvSpPr>
      <xdr:spPr>
        <a:xfrm>
          <a:off x="3301761" y="6244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132097</xdr:rowOff>
    </xdr:from>
    <xdr:ext cx="405111" cy="259045"/>
    <xdr:sp macro="" textlink="">
      <xdr:nvSpPr>
        <xdr:cNvPr id="84" name="n_2aveValue【図書館】&#10;有形固定資産減価償却率">
          <a:extLst>
            <a:ext uri="{FF2B5EF4-FFF2-40B4-BE49-F238E27FC236}">
              <a16:creationId xmlns:a16="http://schemas.microsoft.com/office/drawing/2014/main" id="{4C95BC5F-8998-43CD-A888-6777C20E85D9}"/>
            </a:ext>
          </a:extLst>
        </xdr:cNvPr>
        <xdr:cNvSpPr txBox="1"/>
      </xdr:nvSpPr>
      <xdr:spPr>
        <a:xfrm>
          <a:off x="2487746" y="6246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93997</xdr:rowOff>
    </xdr:from>
    <xdr:ext cx="405111" cy="259045"/>
    <xdr:sp macro="" textlink="">
      <xdr:nvSpPr>
        <xdr:cNvPr id="85" name="n_3aveValue【図書館】&#10;有形固定資産減価償却率">
          <a:extLst>
            <a:ext uri="{FF2B5EF4-FFF2-40B4-BE49-F238E27FC236}">
              <a16:creationId xmlns:a16="http://schemas.microsoft.com/office/drawing/2014/main" id="{4EEEF9DD-0301-4D92-83C2-38EB54C7E6F5}"/>
            </a:ext>
          </a:extLst>
        </xdr:cNvPr>
        <xdr:cNvSpPr txBox="1"/>
      </xdr:nvSpPr>
      <xdr:spPr>
        <a:xfrm>
          <a:off x="1676602" y="6208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90187</xdr:rowOff>
    </xdr:from>
    <xdr:ext cx="405111" cy="259045"/>
    <xdr:sp macro="" textlink="">
      <xdr:nvSpPr>
        <xdr:cNvPr id="86" name="n_4aveValue【図書館】&#10;有形固定資産減価償却率">
          <a:extLst>
            <a:ext uri="{FF2B5EF4-FFF2-40B4-BE49-F238E27FC236}">
              <a16:creationId xmlns:a16="http://schemas.microsoft.com/office/drawing/2014/main" id="{98F68444-78F3-431A-8BB4-A7D005CE871C}"/>
            </a:ext>
          </a:extLst>
        </xdr:cNvPr>
        <xdr:cNvSpPr txBox="1"/>
      </xdr:nvSpPr>
      <xdr:spPr>
        <a:xfrm>
          <a:off x="865459" y="6204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125747</xdr:rowOff>
    </xdr:from>
    <xdr:ext cx="405111" cy="259045"/>
    <xdr:sp macro="" textlink="">
      <xdr:nvSpPr>
        <xdr:cNvPr id="87" name="n_1mainValue【図書館】&#10;有形固定資産減価償却率">
          <a:extLst>
            <a:ext uri="{FF2B5EF4-FFF2-40B4-BE49-F238E27FC236}">
              <a16:creationId xmlns:a16="http://schemas.microsoft.com/office/drawing/2014/main" id="{563138D5-6C26-4FA3-B6CD-C236C3AABCB8}"/>
            </a:ext>
          </a:extLst>
        </xdr:cNvPr>
        <xdr:cNvSpPr txBox="1"/>
      </xdr:nvSpPr>
      <xdr:spPr>
        <a:xfrm>
          <a:off x="3301761" y="7114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99077</xdr:rowOff>
    </xdr:from>
    <xdr:ext cx="405111" cy="259045"/>
    <xdr:sp macro="" textlink="">
      <xdr:nvSpPr>
        <xdr:cNvPr id="88" name="n_2mainValue【図書館】&#10;有形固定資産減価償却率">
          <a:extLst>
            <a:ext uri="{FF2B5EF4-FFF2-40B4-BE49-F238E27FC236}">
              <a16:creationId xmlns:a16="http://schemas.microsoft.com/office/drawing/2014/main" id="{3017357C-E800-4AAA-86D6-12A793BD0600}"/>
            </a:ext>
          </a:extLst>
        </xdr:cNvPr>
        <xdr:cNvSpPr txBox="1"/>
      </xdr:nvSpPr>
      <xdr:spPr>
        <a:xfrm>
          <a:off x="2487746" y="7088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72407</xdr:rowOff>
    </xdr:from>
    <xdr:ext cx="405111" cy="259045"/>
    <xdr:sp macro="" textlink="">
      <xdr:nvSpPr>
        <xdr:cNvPr id="89" name="n_3mainValue【図書館】&#10;有形固定資産減価償却率">
          <a:extLst>
            <a:ext uri="{FF2B5EF4-FFF2-40B4-BE49-F238E27FC236}">
              <a16:creationId xmlns:a16="http://schemas.microsoft.com/office/drawing/2014/main" id="{B457B4F4-ED7C-45CC-A7D6-20255EB5E28F}"/>
            </a:ext>
          </a:extLst>
        </xdr:cNvPr>
        <xdr:cNvSpPr txBox="1"/>
      </xdr:nvSpPr>
      <xdr:spPr>
        <a:xfrm>
          <a:off x="1676602" y="706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45737</xdr:rowOff>
    </xdr:from>
    <xdr:ext cx="405111" cy="259045"/>
    <xdr:sp macro="" textlink="">
      <xdr:nvSpPr>
        <xdr:cNvPr id="90" name="n_4mainValue【図書館】&#10;有形固定資産減価償却率">
          <a:extLst>
            <a:ext uri="{FF2B5EF4-FFF2-40B4-BE49-F238E27FC236}">
              <a16:creationId xmlns:a16="http://schemas.microsoft.com/office/drawing/2014/main" id="{115C1305-86FA-48B0-8563-134AFF2C20B5}"/>
            </a:ext>
          </a:extLst>
        </xdr:cNvPr>
        <xdr:cNvSpPr txBox="1"/>
      </xdr:nvSpPr>
      <xdr:spPr>
        <a:xfrm>
          <a:off x="865459" y="7034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A14F955-9A47-4E12-8AE4-E864231FBA0B}"/>
            </a:ext>
          </a:extLst>
        </xdr:cNvPr>
        <xdr:cNvSpPr/>
      </xdr:nvSpPr>
      <xdr:spPr>
        <a:xfrm>
          <a:off x="6074576" y="4266537"/>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72BA2B6-693F-448F-9231-E6A4A99E8911}"/>
            </a:ext>
          </a:extLst>
        </xdr:cNvPr>
        <xdr:cNvSpPr/>
      </xdr:nvSpPr>
      <xdr:spPr>
        <a:xfrm>
          <a:off x="6186004"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B35E70D-4483-42BB-8106-7F91EFC034A2}"/>
            </a:ext>
          </a:extLst>
        </xdr:cNvPr>
        <xdr:cNvSpPr/>
      </xdr:nvSpPr>
      <xdr:spPr>
        <a:xfrm>
          <a:off x="6186004"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3CE865E-1F22-4027-9451-729FBCE0BE01}"/>
            </a:ext>
          </a:extLst>
        </xdr:cNvPr>
        <xdr:cNvSpPr/>
      </xdr:nvSpPr>
      <xdr:spPr>
        <a:xfrm>
          <a:off x="7124148"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FFEBB2D-81F2-4208-9A80-101F11F0AB8F}"/>
            </a:ext>
          </a:extLst>
        </xdr:cNvPr>
        <xdr:cNvSpPr/>
      </xdr:nvSpPr>
      <xdr:spPr>
        <a:xfrm>
          <a:off x="7124148"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FB80CC9-09EE-42C9-9E39-5B15DA7923BC}"/>
            </a:ext>
          </a:extLst>
        </xdr:cNvPr>
        <xdr:cNvSpPr/>
      </xdr:nvSpPr>
      <xdr:spPr>
        <a:xfrm>
          <a:off x="8173720"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D4DF393-C823-4008-B84B-18AEC53D9B19}"/>
            </a:ext>
          </a:extLst>
        </xdr:cNvPr>
        <xdr:cNvSpPr/>
      </xdr:nvSpPr>
      <xdr:spPr>
        <a:xfrm>
          <a:off x="8173720"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325F943-139C-429F-BCB6-A85391FC2B0E}"/>
            </a:ext>
          </a:extLst>
        </xdr:cNvPr>
        <xdr:cNvSpPr/>
      </xdr:nvSpPr>
      <xdr:spPr>
        <a:xfrm>
          <a:off x="6074576" y="5433888"/>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9CBF9C4B-C4B6-415E-AECB-32B06D49C9EB}"/>
            </a:ext>
          </a:extLst>
        </xdr:cNvPr>
        <xdr:cNvSpPr txBox="1"/>
      </xdr:nvSpPr>
      <xdr:spPr>
        <a:xfrm>
          <a:off x="6036476" y="523991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C99B532-184F-4EED-9F08-62F800D1E7CC}"/>
            </a:ext>
          </a:extLst>
        </xdr:cNvPr>
        <xdr:cNvCxnSpPr/>
      </xdr:nvCxnSpPr>
      <xdr:spPr>
        <a:xfrm>
          <a:off x="6074576" y="776511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65600809-358F-4E1E-9D72-897CA6F4E5E3}"/>
            </a:ext>
          </a:extLst>
        </xdr:cNvPr>
        <xdr:cNvCxnSpPr/>
      </xdr:nvCxnSpPr>
      <xdr:spPr>
        <a:xfrm>
          <a:off x="6074576" y="737715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248A82DD-AEA1-44CE-8499-C45C095063E2}"/>
            </a:ext>
          </a:extLst>
        </xdr:cNvPr>
        <xdr:cNvSpPr txBox="1"/>
      </xdr:nvSpPr>
      <xdr:spPr>
        <a:xfrm>
          <a:off x="5638539"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9850B231-7D94-491E-A555-7D7BBD4726CD}"/>
            </a:ext>
          </a:extLst>
        </xdr:cNvPr>
        <xdr:cNvCxnSpPr/>
      </xdr:nvCxnSpPr>
      <xdr:spPr>
        <a:xfrm>
          <a:off x="6074576" y="698919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D16192A3-8159-448D-A937-1A11FA3A8CDB}"/>
            </a:ext>
          </a:extLst>
        </xdr:cNvPr>
        <xdr:cNvSpPr txBox="1"/>
      </xdr:nvSpPr>
      <xdr:spPr>
        <a:xfrm>
          <a:off x="5638539" y="6843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9B37B5BE-12CB-41F9-9AA2-49047AA34F2C}"/>
            </a:ext>
          </a:extLst>
        </xdr:cNvPr>
        <xdr:cNvCxnSpPr/>
      </xdr:nvCxnSpPr>
      <xdr:spPr>
        <a:xfrm>
          <a:off x="6074576" y="659776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1CED3EE7-A2CA-496B-A7A4-4524677BE9FD}"/>
            </a:ext>
          </a:extLst>
        </xdr:cNvPr>
        <xdr:cNvSpPr txBox="1"/>
      </xdr:nvSpPr>
      <xdr:spPr>
        <a:xfrm>
          <a:off x="5638539" y="64520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2118B4E2-4933-435F-8F3F-389E16BDB1D3}"/>
            </a:ext>
          </a:extLst>
        </xdr:cNvPr>
        <xdr:cNvCxnSpPr/>
      </xdr:nvCxnSpPr>
      <xdr:spPr>
        <a:xfrm>
          <a:off x="6074576" y="620980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3B25F074-9471-4F36-BA9C-9F9FCCC90C50}"/>
            </a:ext>
          </a:extLst>
        </xdr:cNvPr>
        <xdr:cNvSpPr txBox="1"/>
      </xdr:nvSpPr>
      <xdr:spPr>
        <a:xfrm>
          <a:off x="5638539" y="60641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5AB1C3DC-5576-446D-839D-F6B6879DD654}"/>
            </a:ext>
          </a:extLst>
        </xdr:cNvPr>
        <xdr:cNvCxnSpPr/>
      </xdr:nvCxnSpPr>
      <xdr:spPr>
        <a:xfrm>
          <a:off x="6074576" y="582184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7537E211-13A7-4E2D-80EF-A91727A3C254}"/>
            </a:ext>
          </a:extLst>
        </xdr:cNvPr>
        <xdr:cNvSpPr txBox="1"/>
      </xdr:nvSpPr>
      <xdr:spPr>
        <a:xfrm>
          <a:off x="5638539" y="56761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71A63B7-41BB-4B5B-9551-FF1D0109E0B0}"/>
            </a:ext>
          </a:extLst>
        </xdr:cNvPr>
        <xdr:cNvCxnSpPr/>
      </xdr:nvCxnSpPr>
      <xdr:spPr>
        <a:xfrm>
          <a:off x="6074576" y="543388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87E16B7B-3DB0-4B4D-B0D5-61BADA209DD0}"/>
            </a:ext>
          </a:extLst>
        </xdr:cNvPr>
        <xdr:cNvSpPr txBox="1"/>
      </xdr:nvSpPr>
      <xdr:spPr>
        <a:xfrm>
          <a:off x="5638539" y="5288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B97F7E25-F77A-489B-AC32-960927B0435D}"/>
            </a:ext>
          </a:extLst>
        </xdr:cNvPr>
        <xdr:cNvSpPr/>
      </xdr:nvSpPr>
      <xdr:spPr>
        <a:xfrm>
          <a:off x="6074576" y="5433888"/>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95250</xdr:rowOff>
    </xdr:from>
    <xdr:to>
      <xdr:col>54</xdr:col>
      <xdr:colOff>189865</xdr:colOff>
      <xdr:row>41</xdr:row>
      <xdr:rowOff>41910</xdr:rowOff>
    </xdr:to>
    <xdr:cxnSp macro="">
      <xdr:nvCxnSpPr>
        <xdr:cNvPr id="114" name="直線コネクタ 113">
          <a:extLst>
            <a:ext uri="{FF2B5EF4-FFF2-40B4-BE49-F238E27FC236}">
              <a16:creationId xmlns:a16="http://schemas.microsoft.com/office/drawing/2014/main" id="{991B615F-F094-4F01-91D8-617BFDAA7ACD}"/>
            </a:ext>
          </a:extLst>
        </xdr:cNvPr>
        <xdr:cNvCxnSpPr/>
      </xdr:nvCxnSpPr>
      <xdr:spPr>
        <a:xfrm flipV="1">
          <a:off x="9620113" y="5859946"/>
          <a:ext cx="0" cy="1346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5" name="【図書館】&#10;一人当たり面積最小値テキスト">
          <a:extLst>
            <a:ext uri="{FF2B5EF4-FFF2-40B4-BE49-F238E27FC236}">
              <a16:creationId xmlns:a16="http://schemas.microsoft.com/office/drawing/2014/main" id="{4359888F-60DA-4073-865A-B5A92B92BE2F}"/>
            </a:ext>
          </a:extLst>
        </xdr:cNvPr>
        <xdr:cNvSpPr txBox="1"/>
      </xdr:nvSpPr>
      <xdr:spPr>
        <a:xfrm>
          <a:off x="9659178" y="7209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6" name="直線コネクタ 115">
          <a:extLst>
            <a:ext uri="{FF2B5EF4-FFF2-40B4-BE49-F238E27FC236}">
              <a16:creationId xmlns:a16="http://schemas.microsoft.com/office/drawing/2014/main" id="{30206324-C817-4463-A1B7-3E333FDE7014}"/>
            </a:ext>
          </a:extLst>
        </xdr:cNvPr>
        <xdr:cNvCxnSpPr/>
      </xdr:nvCxnSpPr>
      <xdr:spPr>
        <a:xfrm>
          <a:off x="9547750" y="720603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41927</xdr:rowOff>
    </xdr:from>
    <xdr:ext cx="469744" cy="259045"/>
    <xdr:sp macro="" textlink="">
      <xdr:nvSpPr>
        <xdr:cNvPr id="117" name="【図書館】&#10;一人当たり面積最大値テキスト">
          <a:extLst>
            <a:ext uri="{FF2B5EF4-FFF2-40B4-BE49-F238E27FC236}">
              <a16:creationId xmlns:a16="http://schemas.microsoft.com/office/drawing/2014/main" id="{87FCD2A0-0A08-4962-816B-9B9BAF063917}"/>
            </a:ext>
          </a:extLst>
        </xdr:cNvPr>
        <xdr:cNvSpPr txBox="1"/>
      </xdr:nvSpPr>
      <xdr:spPr>
        <a:xfrm>
          <a:off x="9659178" y="5631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95250</xdr:rowOff>
    </xdr:from>
    <xdr:to>
      <xdr:col>55</xdr:col>
      <xdr:colOff>88900</xdr:colOff>
      <xdr:row>33</xdr:row>
      <xdr:rowOff>95250</xdr:rowOff>
    </xdr:to>
    <xdr:cxnSp macro="">
      <xdr:nvCxnSpPr>
        <xdr:cNvPr id="118" name="直線コネクタ 117">
          <a:extLst>
            <a:ext uri="{FF2B5EF4-FFF2-40B4-BE49-F238E27FC236}">
              <a16:creationId xmlns:a16="http://schemas.microsoft.com/office/drawing/2014/main" id="{816AAABC-17C1-49BA-A2CC-441ED52362CD}"/>
            </a:ext>
          </a:extLst>
        </xdr:cNvPr>
        <xdr:cNvCxnSpPr/>
      </xdr:nvCxnSpPr>
      <xdr:spPr>
        <a:xfrm>
          <a:off x="9547750" y="5859946"/>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162577</xdr:rowOff>
    </xdr:from>
    <xdr:ext cx="469744" cy="259045"/>
    <xdr:sp macro="" textlink="">
      <xdr:nvSpPr>
        <xdr:cNvPr id="119" name="【図書館】&#10;一人当たり面積平均値テキスト">
          <a:extLst>
            <a:ext uri="{FF2B5EF4-FFF2-40B4-BE49-F238E27FC236}">
              <a16:creationId xmlns:a16="http://schemas.microsoft.com/office/drawing/2014/main" id="{4BD2841E-EF72-4935-B427-727B468870F8}"/>
            </a:ext>
          </a:extLst>
        </xdr:cNvPr>
        <xdr:cNvSpPr txBox="1"/>
      </xdr:nvSpPr>
      <xdr:spPr>
        <a:xfrm>
          <a:off x="9659178" y="66269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0" name="フローチャート: 判断 119">
          <a:extLst>
            <a:ext uri="{FF2B5EF4-FFF2-40B4-BE49-F238E27FC236}">
              <a16:creationId xmlns:a16="http://schemas.microsoft.com/office/drawing/2014/main" id="{5902662D-DBDA-4A51-9C54-D8497FD52970}"/>
            </a:ext>
          </a:extLst>
        </xdr:cNvPr>
        <xdr:cNvSpPr/>
      </xdr:nvSpPr>
      <xdr:spPr>
        <a:xfrm>
          <a:off x="9585850" y="6779039"/>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154940</xdr:rowOff>
    </xdr:from>
    <xdr:to>
      <xdr:col>50</xdr:col>
      <xdr:colOff>165100</xdr:colOff>
      <xdr:row>39</xdr:row>
      <xdr:rowOff>85090</xdr:rowOff>
    </xdr:to>
    <xdr:sp macro="" textlink="">
      <xdr:nvSpPr>
        <xdr:cNvPr id="121" name="フローチャート: 判断 120">
          <a:extLst>
            <a:ext uri="{FF2B5EF4-FFF2-40B4-BE49-F238E27FC236}">
              <a16:creationId xmlns:a16="http://schemas.microsoft.com/office/drawing/2014/main" id="{2740CD74-581C-4ECB-A4BF-AEB29677153B}"/>
            </a:ext>
          </a:extLst>
        </xdr:cNvPr>
        <xdr:cNvSpPr/>
      </xdr:nvSpPr>
      <xdr:spPr>
        <a:xfrm>
          <a:off x="8809935" y="679427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170180</xdr:rowOff>
    </xdr:from>
    <xdr:to>
      <xdr:col>46</xdr:col>
      <xdr:colOff>38100</xdr:colOff>
      <xdr:row>39</xdr:row>
      <xdr:rowOff>100330</xdr:rowOff>
    </xdr:to>
    <xdr:sp macro="" textlink="">
      <xdr:nvSpPr>
        <xdr:cNvPr id="122" name="フローチャート: 判断 121">
          <a:extLst>
            <a:ext uri="{FF2B5EF4-FFF2-40B4-BE49-F238E27FC236}">
              <a16:creationId xmlns:a16="http://schemas.microsoft.com/office/drawing/2014/main" id="{6862CCD0-3A2E-4927-9AD3-8F61ABCBB8E4}"/>
            </a:ext>
          </a:extLst>
        </xdr:cNvPr>
        <xdr:cNvSpPr/>
      </xdr:nvSpPr>
      <xdr:spPr>
        <a:xfrm>
          <a:off x="7998791" y="680951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3" name="フローチャート: 判断 122">
          <a:extLst>
            <a:ext uri="{FF2B5EF4-FFF2-40B4-BE49-F238E27FC236}">
              <a16:creationId xmlns:a16="http://schemas.microsoft.com/office/drawing/2014/main" id="{06341DFE-3275-4882-BBF3-8E4D25F8558E}"/>
            </a:ext>
          </a:extLst>
        </xdr:cNvPr>
        <xdr:cNvSpPr/>
      </xdr:nvSpPr>
      <xdr:spPr>
        <a:xfrm>
          <a:off x="7172077" y="680951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24" name="フローチャート: 判断 123">
          <a:extLst>
            <a:ext uri="{FF2B5EF4-FFF2-40B4-BE49-F238E27FC236}">
              <a16:creationId xmlns:a16="http://schemas.microsoft.com/office/drawing/2014/main" id="{AD8A6473-9FFB-4205-9388-B9D02FD4E68E}"/>
            </a:ext>
          </a:extLst>
        </xdr:cNvPr>
        <xdr:cNvSpPr/>
      </xdr:nvSpPr>
      <xdr:spPr>
        <a:xfrm>
          <a:off x="6360933" y="680189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F7DFDB9-9A90-468A-9006-F52266A74A98}"/>
            </a:ext>
          </a:extLst>
        </xdr:cNvPr>
        <xdr:cNvSpPr txBox="1"/>
      </xdr:nvSpPr>
      <xdr:spPr>
        <a:xfrm>
          <a:off x="944615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30B3ACC-4331-4E9E-81E1-B52CF0EC9295}"/>
            </a:ext>
          </a:extLst>
        </xdr:cNvPr>
        <xdr:cNvSpPr txBox="1"/>
      </xdr:nvSpPr>
      <xdr:spPr>
        <a:xfrm>
          <a:off x="868580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F9BA4FB-929B-4BEF-ACD9-C30245476B2C}"/>
            </a:ext>
          </a:extLst>
        </xdr:cNvPr>
        <xdr:cNvSpPr txBox="1"/>
      </xdr:nvSpPr>
      <xdr:spPr>
        <a:xfrm>
          <a:off x="7874663"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3A0C1FB-CF27-4A07-B4AD-1C55BB35D305}"/>
            </a:ext>
          </a:extLst>
        </xdr:cNvPr>
        <xdr:cNvSpPr txBox="1"/>
      </xdr:nvSpPr>
      <xdr:spPr>
        <a:xfrm>
          <a:off x="704794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B6F4474-E2F6-427C-88E6-044886911E31}"/>
            </a:ext>
          </a:extLst>
        </xdr:cNvPr>
        <xdr:cNvSpPr txBox="1"/>
      </xdr:nvSpPr>
      <xdr:spPr>
        <a:xfrm>
          <a:off x="623680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36830</xdr:rowOff>
    </xdr:from>
    <xdr:to>
      <xdr:col>55</xdr:col>
      <xdr:colOff>50800</xdr:colOff>
      <xdr:row>39</xdr:row>
      <xdr:rowOff>138430</xdr:rowOff>
    </xdr:to>
    <xdr:sp macro="" textlink="">
      <xdr:nvSpPr>
        <xdr:cNvPr id="130" name="楕円 129">
          <a:extLst>
            <a:ext uri="{FF2B5EF4-FFF2-40B4-BE49-F238E27FC236}">
              <a16:creationId xmlns:a16="http://schemas.microsoft.com/office/drawing/2014/main" id="{0A3360E5-4FF4-4D02-84DD-C29D51C2956F}"/>
            </a:ext>
          </a:extLst>
        </xdr:cNvPr>
        <xdr:cNvSpPr/>
      </xdr:nvSpPr>
      <xdr:spPr>
        <a:xfrm>
          <a:off x="9585850" y="6851098"/>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15257</xdr:rowOff>
    </xdr:from>
    <xdr:ext cx="469744" cy="259045"/>
    <xdr:sp macro="" textlink="">
      <xdr:nvSpPr>
        <xdr:cNvPr id="131" name="【図書館】&#10;一人当たり面積該当値テキスト">
          <a:extLst>
            <a:ext uri="{FF2B5EF4-FFF2-40B4-BE49-F238E27FC236}">
              <a16:creationId xmlns:a16="http://schemas.microsoft.com/office/drawing/2014/main" id="{B9B7D6EC-28CF-4743-9934-55F50CCC639C}"/>
            </a:ext>
          </a:extLst>
        </xdr:cNvPr>
        <xdr:cNvSpPr txBox="1"/>
      </xdr:nvSpPr>
      <xdr:spPr>
        <a:xfrm>
          <a:off x="9659178" y="6829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44450</xdr:rowOff>
    </xdr:from>
    <xdr:to>
      <xdr:col>50</xdr:col>
      <xdr:colOff>165100</xdr:colOff>
      <xdr:row>39</xdr:row>
      <xdr:rowOff>146050</xdr:rowOff>
    </xdr:to>
    <xdr:sp macro="" textlink="">
      <xdr:nvSpPr>
        <xdr:cNvPr id="132" name="楕円 131">
          <a:extLst>
            <a:ext uri="{FF2B5EF4-FFF2-40B4-BE49-F238E27FC236}">
              <a16:creationId xmlns:a16="http://schemas.microsoft.com/office/drawing/2014/main" id="{293F780A-38D8-4282-B9B6-993336974ED5}"/>
            </a:ext>
          </a:extLst>
        </xdr:cNvPr>
        <xdr:cNvSpPr/>
      </xdr:nvSpPr>
      <xdr:spPr>
        <a:xfrm>
          <a:off x="8809935" y="685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87630</xdr:rowOff>
    </xdr:from>
    <xdr:to>
      <xdr:col>55</xdr:col>
      <xdr:colOff>0</xdr:colOff>
      <xdr:row>39</xdr:row>
      <xdr:rowOff>95250</xdr:rowOff>
    </xdr:to>
    <xdr:cxnSp macro="">
      <xdr:nvCxnSpPr>
        <xdr:cNvPr id="133" name="直線コネクタ 132">
          <a:extLst>
            <a:ext uri="{FF2B5EF4-FFF2-40B4-BE49-F238E27FC236}">
              <a16:creationId xmlns:a16="http://schemas.microsoft.com/office/drawing/2014/main" id="{A2F729E4-FEB4-471C-92F6-FCD4AF210C2A}"/>
            </a:ext>
          </a:extLst>
        </xdr:cNvPr>
        <xdr:cNvCxnSpPr/>
      </xdr:nvCxnSpPr>
      <xdr:spPr>
        <a:xfrm flipV="1">
          <a:off x="8860735" y="6901898"/>
          <a:ext cx="760343"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59690</xdr:rowOff>
    </xdr:from>
    <xdr:to>
      <xdr:col>46</xdr:col>
      <xdr:colOff>38100</xdr:colOff>
      <xdr:row>39</xdr:row>
      <xdr:rowOff>161290</xdr:rowOff>
    </xdr:to>
    <xdr:sp macro="" textlink="">
      <xdr:nvSpPr>
        <xdr:cNvPr id="134" name="楕円 133">
          <a:extLst>
            <a:ext uri="{FF2B5EF4-FFF2-40B4-BE49-F238E27FC236}">
              <a16:creationId xmlns:a16="http://schemas.microsoft.com/office/drawing/2014/main" id="{ED606D69-0DA0-4625-8F3B-469721BE3726}"/>
            </a:ext>
          </a:extLst>
        </xdr:cNvPr>
        <xdr:cNvSpPr/>
      </xdr:nvSpPr>
      <xdr:spPr>
        <a:xfrm>
          <a:off x="7998791" y="6873958"/>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95250</xdr:rowOff>
    </xdr:from>
    <xdr:to>
      <xdr:col>50</xdr:col>
      <xdr:colOff>114300</xdr:colOff>
      <xdr:row>39</xdr:row>
      <xdr:rowOff>110490</xdr:rowOff>
    </xdr:to>
    <xdr:cxnSp macro="">
      <xdr:nvCxnSpPr>
        <xdr:cNvPr id="135" name="直線コネクタ 134">
          <a:extLst>
            <a:ext uri="{FF2B5EF4-FFF2-40B4-BE49-F238E27FC236}">
              <a16:creationId xmlns:a16="http://schemas.microsoft.com/office/drawing/2014/main" id="{EC732272-3AFE-47B6-A579-857279C490B7}"/>
            </a:ext>
          </a:extLst>
        </xdr:cNvPr>
        <xdr:cNvCxnSpPr/>
      </xdr:nvCxnSpPr>
      <xdr:spPr>
        <a:xfrm flipV="1">
          <a:off x="8049591" y="6909518"/>
          <a:ext cx="811144"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67310</xdr:rowOff>
    </xdr:from>
    <xdr:to>
      <xdr:col>41</xdr:col>
      <xdr:colOff>101600</xdr:colOff>
      <xdr:row>39</xdr:row>
      <xdr:rowOff>168910</xdr:rowOff>
    </xdr:to>
    <xdr:sp macro="" textlink="">
      <xdr:nvSpPr>
        <xdr:cNvPr id="136" name="楕円 135">
          <a:extLst>
            <a:ext uri="{FF2B5EF4-FFF2-40B4-BE49-F238E27FC236}">
              <a16:creationId xmlns:a16="http://schemas.microsoft.com/office/drawing/2014/main" id="{0E8DC259-E0AC-4A9A-B7C8-628C904088E4}"/>
            </a:ext>
          </a:extLst>
        </xdr:cNvPr>
        <xdr:cNvSpPr/>
      </xdr:nvSpPr>
      <xdr:spPr>
        <a:xfrm>
          <a:off x="7172077" y="688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110490</xdr:rowOff>
    </xdr:from>
    <xdr:to>
      <xdr:col>45</xdr:col>
      <xdr:colOff>177800</xdr:colOff>
      <xdr:row>39</xdr:row>
      <xdr:rowOff>118110</xdr:rowOff>
    </xdr:to>
    <xdr:cxnSp macro="">
      <xdr:nvCxnSpPr>
        <xdr:cNvPr id="137" name="直線コネクタ 136">
          <a:extLst>
            <a:ext uri="{FF2B5EF4-FFF2-40B4-BE49-F238E27FC236}">
              <a16:creationId xmlns:a16="http://schemas.microsoft.com/office/drawing/2014/main" id="{01CFCA49-39E7-438A-A4BB-1C10F8EDA552}"/>
            </a:ext>
          </a:extLst>
        </xdr:cNvPr>
        <xdr:cNvCxnSpPr/>
      </xdr:nvCxnSpPr>
      <xdr:spPr>
        <a:xfrm flipV="1">
          <a:off x="7222877" y="6924758"/>
          <a:ext cx="826714"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74930</xdr:rowOff>
    </xdr:from>
    <xdr:to>
      <xdr:col>36</xdr:col>
      <xdr:colOff>165100</xdr:colOff>
      <xdr:row>40</xdr:row>
      <xdr:rowOff>5080</xdr:rowOff>
    </xdr:to>
    <xdr:sp macro="" textlink="">
      <xdr:nvSpPr>
        <xdr:cNvPr id="138" name="楕円 137">
          <a:extLst>
            <a:ext uri="{FF2B5EF4-FFF2-40B4-BE49-F238E27FC236}">
              <a16:creationId xmlns:a16="http://schemas.microsoft.com/office/drawing/2014/main" id="{159064D3-D630-4B43-A252-5F28067F3C4A}"/>
            </a:ext>
          </a:extLst>
        </xdr:cNvPr>
        <xdr:cNvSpPr/>
      </xdr:nvSpPr>
      <xdr:spPr>
        <a:xfrm>
          <a:off x="6360933" y="688919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118110</xdr:rowOff>
    </xdr:from>
    <xdr:to>
      <xdr:col>41</xdr:col>
      <xdr:colOff>50800</xdr:colOff>
      <xdr:row>39</xdr:row>
      <xdr:rowOff>125730</xdr:rowOff>
    </xdr:to>
    <xdr:cxnSp macro="">
      <xdr:nvCxnSpPr>
        <xdr:cNvPr id="139" name="直線コネクタ 138">
          <a:extLst>
            <a:ext uri="{FF2B5EF4-FFF2-40B4-BE49-F238E27FC236}">
              <a16:creationId xmlns:a16="http://schemas.microsoft.com/office/drawing/2014/main" id="{F0343F65-4EA7-43A5-9490-F162BE2AE4CB}"/>
            </a:ext>
          </a:extLst>
        </xdr:cNvPr>
        <xdr:cNvCxnSpPr/>
      </xdr:nvCxnSpPr>
      <xdr:spPr>
        <a:xfrm flipV="1">
          <a:off x="6411733" y="6932378"/>
          <a:ext cx="811144"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101617</xdr:rowOff>
    </xdr:from>
    <xdr:ext cx="469744" cy="259045"/>
    <xdr:sp macro="" textlink="">
      <xdr:nvSpPr>
        <xdr:cNvPr id="140" name="n_1aveValue【図書館】&#10;一人当たり面積">
          <a:extLst>
            <a:ext uri="{FF2B5EF4-FFF2-40B4-BE49-F238E27FC236}">
              <a16:creationId xmlns:a16="http://schemas.microsoft.com/office/drawing/2014/main" id="{E760F77F-0881-45BE-8832-AECC1BCD35EB}"/>
            </a:ext>
          </a:extLst>
        </xdr:cNvPr>
        <xdr:cNvSpPr txBox="1"/>
      </xdr:nvSpPr>
      <xdr:spPr>
        <a:xfrm>
          <a:off x="8628733" y="656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116857</xdr:rowOff>
    </xdr:from>
    <xdr:ext cx="469744" cy="259045"/>
    <xdr:sp macro="" textlink="">
      <xdr:nvSpPr>
        <xdr:cNvPr id="141" name="n_2aveValue【図書館】&#10;一人当たり面積">
          <a:extLst>
            <a:ext uri="{FF2B5EF4-FFF2-40B4-BE49-F238E27FC236}">
              <a16:creationId xmlns:a16="http://schemas.microsoft.com/office/drawing/2014/main" id="{A63DBC99-B5B2-42D4-89FB-C078628202D8}"/>
            </a:ext>
          </a:extLst>
        </xdr:cNvPr>
        <xdr:cNvSpPr txBox="1"/>
      </xdr:nvSpPr>
      <xdr:spPr>
        <a:xfrm>
          <a:off x="7830290" y="6581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2" name="n_3aveValue【図書館】&#10;一人当たり面積">
          <a:extLst>
            <a:ext uri="{FF2B5EF4-FFF2-40B4-BE49-F238E27FC236}">
              <a16:creationId xmlns:a16="http://schemas.microsoft.com/office/drawing/2014/main" id="{863B980F-8968-4E21-A711-A7340E024F36}"/>
            </a:ext>
          </a:extLst>
        </xdr:cNvPr>
        <xdr:cNvSpPr txBox="1"/>
      </xdr:nvSpPr>
      <xdr:spPr>
        <a:xfrm>
          <a:off x="7003575" y="6581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109237</xdr:rowOff>
    </xdr:from>
    <xdr:ext cx="469744" cy="259045"/>
    <xdr:sp macro="" textlink="">
      <xdr:nvSpPr>
        <xdr:cNvPr id="143" name="n_4aveValue【図書館】&#10;一人当たり面積">
          <a:extLst>
            <a:ext uri="{FF2B5EF4-FFF2-40B4-BE49-F238E27FC236}">
              <a16:creationId xmlns:a16="http://schemas.microsoft.com/office/drawing/2014/main" id="{32785B5D-BEA1-4B7C-8EBE-67DA813EA9E6}"/>
            </a:ext>
          </a:extLst>
        </xdr:cNvPr>
        <xdr:cNvSpPr txBox="1"/>
      </xdr:nvSpPr>
      <xdr:spPr>
        <a:xfrm>
          <a:off x="6192431" y="6573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137177</xdr:rowOff>
    </xdr:from>
    <xdr:ext cx="469744" cy="259045"/>
    <xdr:sp macro="" textlink="">
      <xdr:nvSpPr>
        <xdr:cNvPr id="144" name="n_1mainValue【図書館】&#10;一人当たり面積">
          <a:extLst>
            <a:ext uri="{FF2B5EF4-FFF2-40B4-BE49-F238E27FC236}">
              <a16:creationId xmlns:a16="http://schemas.microsoft.com/office/drawing/2014/main" id="{887D620D-D4EA-4130-B422-E7CA26E9CFE4}"/>
            </a:ext>
          </a:extLst>
        </xdr:cNvPr>
        <xdr:cNvSpPr txBox="1"/>
      </xdr:nvSpPr>
      <xdr:spPr>
        <a:xfrm>
          <a:off x="8628733" y="6951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152417</xdr:rowOff>
    </xdr:from>
    <xdr:ext cx="469744" cy="259045"/>
    <xdr:sp macro="" textlink="">
      <xdr:nvSpPr>
        <xdr:cNvPr id="145" name="n_2mainValue【図書館】&#10;一人当たり面積">
          <a:extLst>
            <a:ext uri="{FF2B5EF4-FFF2-40B4-BE49-F238E27FC236}">
              <a16:creationId xmlns:a16="http://schemas.microsoft.com/office/drawing/2014/main" id="{D3E6498D-98CF-4DF1-BF33-DB4D8D2285BA}"/>
            </a:ext>
          </a:extLst>
        </xdr:cNvPr>
        <xdr:cNvSpPr txBox="1"/>
      </xdr:nvSpPr>
      <xdr:spPr>
        <a:xfrm>
          <a:off x="7830290" y="6966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160037</xdr:rowOff>
    </xdr:from>
    <xdr:ext cx="469744" cy="259045"/>
    <xdr:sp macro="" textlink="">
      <xdr:nvSpPr>
        <xdr:cNvPr id="146" name="n_3mainValue【図書館】&#10;一人当たり面積">
          <a:extLst>
            <a:ext uri="{FF2B5EF4-FFF2-40B4-BE49-F238E27FC236}">
              <a16:creationId xmlns:a16="http://schemas.microsoft.com/office/drawing/2014/main" id="{DF3829EA-1414-4810-95B3-B9089E8E4EC4}"/>
            </a:ext>
          </a:extLst>
        </xdr:cNvPr>
        <xdr:cNvSpPr txBox="1"/>
      </xdr:nvSpPr>
      <xdr:spPr>
        <a:xfrm>
          <a:off x="7003575" y="6974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167657</xdr:rowOff>
    </xdr:from>
    <xdr:ext cx="469744" cy="259045"/>
    <xdr:sp macro="" textlink="">
      <xdr:nvSpPr>
        <xdr:cNvPr id="147" name="n_4mainValue【図書館】&#10;一人当たり面積">
          <a:extLst>
            <a:ext uri="{FF2B5EF4-FFF2-40B4-BE49-F238E27FC236}">
              <a16:creationId xmlns:a16="http://schemas.microsoft.com/office/drawing/2014/main" id="{949169C0-9D58-4382-A54C-85610EE2B108}"/>
            </a:ext>
          </a:extLst>
        </xdr:cNvPr>
        <xdr:cNvSpPr txBox="1"/>
      </xdr:nvSpPr>
      <xdr:spPr>
        <a:xfrm>
          <a:off x="6192431" y="6981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E537BB65-6185-4589-8233-DC39BFC7F3BE}"/>
            </a:ext>
          </a:extLst>
        </xdr:cNvPr>
        <xdr:cNvSpPr/>
      </xdr:nvSpPr>
      <xdr:spPr>
        <a:xfrm>
          <a:off x="69971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B12AE360-3BE2-4A26-A5A6-95F8A4E16DCA}"/>
            </a:ext>
          </a:extLst>
        </xdr:cNvPr>
        <xdr:cNvSpPr/>
      </xdr:nvSpPr>
      <xdr:spPr>
        <a:xfrm>
          <a:off x="82671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D9FBE06E-0B2D-401F-A30C-5BBF41D676E6}"/>
            </a:ext>
          </a:extLst>
        </xdr:cNvPr>
        <xdr:cNvSpPr/>
      </xdr:nvSpPr>
      <xdr:spPr>
        <a:xfrm>
          <a:off x="82671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A46E4C35-F407-4CCF-9306-5C5CA45451CB}"/>
            </a:ext>
          </a:extLst>
        </xdr:cNvPr>
        <xdr:cNvSpPr/>
      </xdr:nvSpPr>
      <xdr:spPr>
        <a:xfrm>
          <a:off x="174928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370AA928-C287-495B-A02D-9F8AF37350D4}"/>
            </a:ext>
          </a:extLst>
        </xdr:cNvPr>
        <xdr:cNvSpPr/>
      </xdr:nvSpPr>
      <xdr:spPr>
        <a:xfrm>
          <a:off x="174928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12FA66A-2A58-46C6-B0DF-AB67DAA5807F}"/>
            </a:ext>
          </a:extLst>
        </xdr:cNvPr>
        <xdr:cNvSpPr/>
      </xdr:nvSpPr>
      <xdr:spPr>
        <a:xfrm>
          <a:off x="279885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1F1364B7-11CC-4240-9482-D4FCCA89E61C}"/>
            </a:ext>
          </a:extLst>
        </xdr:cNvPr>
        <xdr:cNvSpPr/>
      </xdr:nvSpPr>
      <xdr:spPr>
        <a:xfrm>
          <a:off x="279885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F47C0566-CEE7-4E9D-9DE9-61B3D9E5CB8C}"/>
            </a:ext>
          </a:extLst>
        </xdr:cNvPr>
        <xdr:cNvSpPr/>
      </xdr:nvSpPr>
      <xdr:spPr>
        <a:xfrm>
          <a:off x="69971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561D4DD0-37C2-41EF-8DE2-59DD9AD65D3D}"/>
            </a:ext>
          </a:extLst>
        </xdr:cNvPr>
        <xdr:cNvSpPr txBox="1"/>
      </xdr:nvSpPr>
      <xdr:spPr>
        <a:xfrm>
          <a:off x="677186"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5089FA11-9DAA-4073-A947-0EF8DA87D82F}"/>
            </a:ext>
          </a:extLst>
        </xdr:cNvPr>
        <xdr:cNvCxnSpPr/>
      </xdr:nvCxnSpPr>
      <xdr:spPr>
        <a:xfrm>
          <a:off x="69971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854A9612-5FA5-49CA-B8F8-4D486DB00A01}"/>
            </a:ext>
          </a:extLst>
        </xdr:cNvPr>
        <xdr:cNvSpPr txBox="1"/>
      </xdr:nvSpPr>
      <xdr:spPr>
        <a:xfrm>
          <a:off x="27925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a:extLst>
            <a:ext uri="{FF2B5EF4-FFF2-40B4-BE49-F238E27FC236}">
              <a16:creationId xmlns:a16="http://schemas.microsoft.com/office/drawing/2014/main" id="{DF79A692-7EC4-4A8D-94A5-CFF18BC42A94}"/>
            </a:ext>
          </a:extLst>
        </xdr:cNvPr>
        <xdr:cNvCxnSpPr/>
      </xdr:nvCxnSpPr>
      <xdr:spPr>
        <a:xfrm>
          <a:off x="699715" y="111874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0" name="テキスト ボックス 159">
          <a:extLst>
            <a:ext uri="{FF2B5EF4-FFF2-40B4-BE49-F238E27FC236}">
              <a16:creationId xmlns:a16="http://schemas.microsoft.com/office/drawing/2014/main" id="{B385F692-D698-40E6-AAC2-1D022AFAE8E1}"/>
            </a:ext>
          </a:extLst>
        </xdr:cNvPr>
        <xdr:cNvSpPr txBox="1"/>
      </xdr:nvSpPr>
      <xdr:spPr>
        <a:xfrm>
          <a:off x="279250" y="11041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a:extLst>
            <a:ext uri="{FF2B5EF4-FFF2-40B4-BE49-F238E27FC236}">
              <a16:creationId xmlns:a16="http://schemas.microsoft.com/office/drawing/2014/main" id="{EA0DCA00-91CA-435F-98BA-80B6B79FE224}"/>
            </a:ext>
          </a:extLst>
        </xdr:cNvPr>
        <xdr:cNvCxnSpPr/>
      </xdr:nvCxnSpPr>
      <xdr:spPr>
        <a:xfrm>
          <a:off x="699715" y="1071984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2" name="テキスト ボックス 161">
          <a:extLst>
            <a:ext uri="{FF2B5EF4-FFF2-40B4-BE49-F238E27FC236}">
              <a16:creationId xmlns:a16="http://schemas.microsoft.com/office/drawing/2014/main" id="{06FB5845-A302-4A84-A454-BE48F1BE420F}"/>
            </a:ext>
          </a:extLst>
        </xdr:cNvPr>
        <xdr:cNvSpPr txBox="1"/>
      </xdr:nvSpPr>
      <xdr:spPr>
        <a:xfrm>
          <a:off x="343370" y="105741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a:extLst>
            <a:ext uri="{FF2B5EF4-FFF2-40B4-BE49-F238E27FC236}">
              <a16:creationId xmlns:a16="http://schemas.microsoft.com/office/drawing/2014/main" id="{8EFB0169-6355-460A-AD7C-CC456CD25298}"/>
            </a:ext>
          </a:extLst>
        </xdr:cNvPr>
        <xdr:cNvCxnSpPr/>
      </xdr:nvCxnSpPr>
      <xdr:spPr>
        <a:xfrm>
          <a:off x="699715" y="1025221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4" name="テキスト ボックス 163">
          <a:extLst>
            <a:ext uri="{FF2B5EF4-FFF2-40B4-BE49-F238E27FC236}">
              <a16:creationId xmlns:a16="http://schemas.microsoft.com/office/drawing/2014/main" id="{0F453B71-6001-4A8F-BB4C-88C4CCFD334B}"/>
            </a:ext>
          </a:extLst>
        </xdr:cNvPr>
        <xdr:cNvSpPr txBox="1"/>
      </xdr:nvSpPr>
      <xdr:spPr>
        <a:xfrm>
          <a:off x="343370" y="1010651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a:extLst>
            <a:ext uri="{FF2B5EF4-FFF2-40B4-BE49-F238E27FC236}">
              <a16:creationId xmlns:a16="http://schemas.microsoft.com/office/drawing/2014/main" id="{78AD9C66-2947-4C09-91AD-12DE2C63FDF9}"/>
            </a:ext>
          </a:extLst>
        </xdr:cNvPr>
        <xdr:cNvCxnSpPr/>
      </xdr:nvCxnSpPr>
      <xdr:spPr>
        <a:xfrm>
          <a:off x="699715" y="978805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6" name="テキスト ボックス 165">
          <a:extLst>
            <a:ext uri="{FF2B5EF4-FFF2-40B4-BE49-F238E27FC236}">
              <a16:creationId xmlns:a16="http://schemas.microsoft.com/office/drawing/2014/main" id="{AFF1A165-17DE-4C5E-A4FE-2025A7F292A7}"/>
            </a:ext>
          </a:extLst>
        </xdr:cNvPr>
        <xdr:cNvSpPr txBox="1"/>
      </xdr:nvSpPr>
      <xdr:spPr>
        <a:xfrm>
          <a:off x="343370" y="964235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1FB8945C-0379-4D56-8052-BADA949253F7}"/>
            </a:ext>
          </a:extLst>
        </xdr:cNvPr>
        <xdr:cNvCxnSpPr/>
      </xdr:nvCxnSpPr>
      <xdr:spPr>
        <a:xfrm>
          <a:off x="69971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13696737-9071-4C79-9ECD-398FF7E7C372}"/>
            </a:ext>
          </a:extLst>
        </xdr:cNvPr>
        <xdr:cNvSpPr txBox="1"/>
      </xdr:nvSpPr>
      <xdr:spPr>
        <a:xfrm>
          <a:off x="343370" y="917471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1A5E3D48-CE74-4B4A-AC33-60516CAA493C}"/>
            </a:ext>
          </a:extLst>
        </xdr:cNvPr>
        <xdr:cNvSpPr/>
      </xdr:nvSpPr>
      <xdr:spPr>
        <a:xfrm>
          <a:off x="69971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48006</xdr:rowOff>
    </xdr:from>
    <xdr:to>
      <xdr:col>24</xdr:col>
      <xdr:colOff>62865</xdr:colOff>
      <xdr:row>63</xdr:row>
      <xdr:rowOff>146304</xdr:rowOff>
    </xdr:to>
    <xdr:cxnSp macro="">
      <xdr:nvCxnSpPr>
        <xdr:cNvPr id="170" name="直線コネクタ 169">
          <a:extLst>
            <a:ext uri="{FF2B5EF4-FFF2-40B4-BE49-F238E27FC236}">
              <a16:creationId xmlns:a16="http://schemas.microsoft.com/office/drawing/2014/main" id="{32D941D8-8ECA-4086-B107-75E2D3508F40}"/>
            </a:ext>
          </a:extLst>
        </xdr:cNvPr>
        <xdr:cNvCxnSpPr/>
      </xdr:nvCxnSpPr>
      <xdr:spPr>
        <a:xfrm flipV="1">
          <a:off x="4261154" y="9836062"/>
          <a:ext cx="0" cy="1322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150131</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E7E6BE58-7250-41A7-B01A-88753600BA24}"/>
            </a:ext>
          </a:extLst>
        </xdr:cNvPr>
        <xdr:cNvSpPr txBox="1"/>
      </xdr:nvSpPr>
      <xdr:spPr>
        <a:xfrm>
          <a:off x="4299889" y="11162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146304</xdr:rowOff>
    </xdr:from>
    <xdr:to>
      <xdr:col>24</xdr:col>
      <xdr:colOff>152400</xdr:colOff>
      <xdr:row>63</xdr:row>
      <xdr:rowOff>146304</xdr:rowOff>
    </xdr:to>
    <xdr:cxnSp macro="">
      <xdr:nvCxnSpPr>
        <xdr:cNvPr id="172" name="直線コネクタ 171">
          <a:extLst>
            <a:ext uri="{FF2B5EF4-FFF2-40B4-BE49-F238E27FC236}">
              <a16:creationId xmlns:a16="http://schemas.microsoft.com/office/drawing/2014/main" id="{9EEA26ED-D412-4AA8-BBF4-124D5455C900}"/>
            </a:ext>
          </a:extLst>
        </xdr:cNvPr>
        <xdr:cNvCxnSpPr/>
      </xdr:nvCxnSpPr>
      <xdr:spPr>
        <a:xfrm>
          <a:off x="4188460" y="1115886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166133</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A04D1CA3-B7FC-4752-8484-7C92AAE2D6C5}"/>
            </a:ext>
          </a:extLst>
        </xdr:cNvPr>
        <xdr:cNvSpPr txBox="1"/>
      </xdr:nvSpPr>
      <xdr:spPr>
        <a:xfrm>
          <a:off x="4299889" y="960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48006</xdr:rowOff>
    </xdr:from>
    <xdr:to>
      <xdr:col>24</xdr:col>
      <xdr:colOff>152400</xdr:colOff>
      <xdr:row>56</xdr:row>
      <xdr:rowOff>48006</xdr:rowOff>
    </xdr:to>
    <xdr:cxnSp macro="">
      <xdr:nvCxnSpPr>
        <xdr:cNvPr id="174" name="直線コネクタ 173">
          <a:extLst>
            <a:ext uri="{FF2B5EF4-FFF2-40B4-BE49-F238E27FC236}">
              <a16:creationId xmlns:a16="http://schemas.microsoft.com/office/drawing/2014/main" id="{D9B376E7-4AE8-4A84-9BBF-D0032B4210DD}"/>
            </a:ext>
          </a:extLst>
        </xdr:cNvPr>
        <xdr:cNvCxnSpPr/>
      </xdr:nvCxnSpPr>
      <xdr:spPr>
        <a:xfrm>
          <a:off x="4188460" y="983606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112793</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6830F1CF-DA0E-444B-A598-A6FC3AB40EEC}"/>
            </a:ext>
          </a:extLst>
        </xdr:cNvPr>
        <xdr:cNvSpPr txBox="1"/>
      </xdr:nvSpPr>
      <xdr:spPr>
        <a:xfrm>
          <a:off x="4299889" y="104256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134366</xdr:rowOff>
    </xdr:from>
    <xdr:to>
      <xdr:col>24</xdr:col>
      <xdr:colOff>114300</xdr:colOff>
      <xdr:row>60</xdr:row>
      <xdr:rowOff>64516</xdr:rowOff>
    </xdr:to>
    <xdr:sp macro="" textlink="">
      <xdr:nvSpPr>
        <xdr:cNvPr id="176" name="フローチャート: 判断 175">
          <a:extLst>
            <a:ext uri="{FF2B5EF4-FFF2-40B4-BE49-F238E27FC236}">
              <a16:creationId xmlns:a16="http://schemas.microsoft.com/office/drawing/2014/main" id="{230603FF-FA79-440F-8EE1-62E83E4B17E3}"/>
            </a:ext>
          </a:extLst>
        </xdr:cNvPr>
        <xdr:cNvSpPr/>
      </xdr:nvSpPr>
      <xdr:spPr>
        <a:xfrm>
          <a:off x="4210989" y="10447208"/>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177" name="フローチャート: 判断 176">
          <a:extLst>
            <a:ext uri="{FF2B5EF4-FFF2-40B4-BE49-F238E27FC236}">
              <a16:creationId xmlns:a16="http://schemas.microsoft.com/office/drawing/2014/main" id="{A4ADB5B3-37A3-47C3-B616-3681EAA5EEFD}"/>
            </a:ext>
          </a:extLst>
        </xdr:cNvPr>
        <xdr:cNvSpPr/>
      </xdr:nvSpPr>
      <xdr:spPr>
        <a:xfrm>
          <a:off x="3450645" y="10456352"/>
          <a:ext cx="86029"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93218</xdr:rowOff>
    </xdr:from>
    <xdr:to>
      <xdr:col>15</xdr:col>
      <xdr:colOff>101600</xdr:colOff>
      <xdr:row>60</xdr:row>
      <xdr:rowOff>23368</xdr:rowOff>
    </xdr:to>
    <xdr:sp macro="" textlink="">
      <xdr:nvSpPr>
        <xdr:cNvPr id="178" name="フローチャート: 判断 177">
          <a:extLst>
            <a:ext uri="{FF2B5EF4-FFF2-40B4-BE49-F238E27FC236}">
              <a16:creationId xmlns:a16="http://schemas.microsoft.com/office/drawing/2014/main" id="{B6C50E04-E515-40E5-A434-E25D9C3B69C4}"/>
            </a:ext>
          </a:extLst>
        </xdr:cNvPr>
        <xdr:cNvSpPr/>
      </xdr:nvSpPr>
      <xdr:spPr>
        <a:xfrm>
          <a:off x="2623930" y="10406060"/>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52070</xdr:rowOff>
    </xdr:from>
    <xdr:to>
      <xdr:col>10</xdr:col>
      <xdr:colOff>165100</xdr:colOff>
      <xdr:row>59</xdr:row>
      <xdr:rowOff>153670</xdr:rowOff>
    </xdr:to>
    <xdr:sp macro="" textlink="">
      <xdr:nvSpPr>
        <xdr:cNvPr id="179" name="フローチャート: 判断 178">
          <a:extLst>
            <a:ext uri="{FF2B5EF4-FFF2-40B4-BE49-F238E27FC236}">
              <a16:creationId xmlns:a16="http://schemas.microsoft.com/office/drawing/2014/main" id="{533C668E-605C-47FE-94B7-898B5591FC7B}"/>
            </a:ext>
          </a:extLst>
        </xdr:cNvPr>
        <xdr:cNvSpPr/>
      </xdr:nvSpPr>
      <xdr:spPr>
        <a:xfrm>
          <a:off x="1812787" y="10364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97790</xdr:rowOff>
    </xdr:from>
    <xdr:to>
      <xdr:col>6</xdr:col>
      <xdr:colOff>38100</xdr:colOff>
      <xdr:row>60</xdr:row>
      <xdr:rowOff>27940</xdr:rowOff>
    </xdr:to>
    <xdr:sp macro="" textlink="">
      <xdr:nvSpPr>
        <xdr:cNvPr id="180" name="フローチャート: 判断 179">
          <a:extLst>
            <a:ext uri="{FF2B5EF4-FFF2-40B4-BE49-F238E27FC236}">
              <a16:creationId xmlns:a16="http://schemas.microsoft.com/office/drawing/2014/main" id="{19F819EB-93A4-4592-9373-05B9E841807D}"/>
            </a:ext>
          </a:extLst>
        </xdr:cNvPr>
        <xdr:cNvSpPr/>
      </xdr:nvSpPr>
      <xdr:spPr>
        <a:xfrm>
          <a:off x="1001643" y="10410632"/>
          <a:ext cx="86029"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31BE79EB-FFAF-43C6-9FEF-525E250A7EFB}"/>
            </a:ext>
          </a:extLst>
        </xdr:cNvPr>
        <xdr:cNvSpPr txBox="1"/>
      </xdr:nvSpPr>
      <xdr:spPr>
        <a:xfrm>
          <a:off x="408686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84E1BA92-0D72-495A-923D-64EA3E46149C}"/>
            </a:ext>
          </a:extLst>
        </xdr:cNvPr>
        <xdr:cNvSpPr txBox="1"/>
      </xdr:nvSpPr>
      <xdr:spPr>
        <a:xfrm>
          <a:off x="332651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EB88F9A-E76F-43C7-99EA-834077707502}"/>
            </a:ext>
          </a:extLst>
        </xdr:cNvPr>
        <xdr:cNvSpPr txBox="1"/>
      </xdr:nvSpPr>
      <xdr:spPr>
        <a:xfrm>
          <a:off x="249980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8BD86F6-B498-4000-8099-D7B9C6217DC2}"/>
            </a:ext>
          </a:extLst>
        </xdr:cNvPr>
        <xdr:cNvSpPr txBox="1"/>
      </xdr:nvSpPr>
      <xdr:spPr>
        <a:xfrm>
          <a:off x="168865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7A8CAA3-8C0A-4EC3-9E7A-41F200002D31}"/>
            </a:ext>
          </a:extLst>
        </xdr:cNvPr>
        <xdr:cNvSpPr txBox="1"/>
      </xdr:nvSpPr>
      <xdr:spPr>
        <a:xfrm>
          <a:off x="87751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24638</xdr:rowOff>
    </xdr:from>
    <xdr:to>
      <xdr:col>24</xdr:col>
      <xdr:colOff>114300</xdr:colOff>
      <xdr:row>59</xdr:row>
      <xdr:rowOff>126238</xdr:rowOff>
    </xdr:to>
    <xdr:sp macro="" textlink="">
      <xdr:nvSpPr>
        <xdr:cNvPr id="186" name="楕円 185">
          <a:extLst>
            <a:ext uri="{FF2B5EF4-FFF2-40B4-BE49-F238E27FC236}">
              <a16:creationId xmlns:a16="http://schemas.microsoft.com/office/drawing/2014/main" id="{ABD8C63C-D798-4A99-B424-B059550FC439}"/>
            </a:ext>
          </a:extLst>
        </xdr:cNvPr>
        <xdr:cNvSpPr/>
      </xdr:nvSpPr>
      <xdr:spPr>
        <a:xfrm>
          <a:off x="4210989" y="1033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47515</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A40ED620-EF5F-4884-9171-CFBEFE909D4D}"/>
            </a:ext>
          </a:extLst>
        </xdr:cNvPr>
        <xdr:cNvSpPr txBox="1"/>
      </xdr:nvSpPr>
      <xdr:spPr>
        <a:xfrm>
          <a:off x="4299889" y="10185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150368</xdr:rowOff>
    </xdr:from>
    <xdr:to>
      <xdr:col>20</xdr:col>
      <xdr:colOff>38100</xdr:colOff>
      <xdr:row>59</xdr:row>
      <xdr:rowOff>80518</xdr:rowOff>
    </xdr:to>
    <xdr:sp macro="" textlink="">
      <xdr:nvSpPr>
        <xdr:cNvPr id="188" name="楕円 187">
          <a:extLst>
            <a:ext uri="{FF2B5EF4-FFF2-40B4-BE49-F238E27FC236}">
              <a16:creationId xmlns:a16="http://schemas.microsoft.com/office/drawing/2014/main" id="{E42C6D89-8D91-4C1A-8498-77BB4A3B7BCD}"/>
            </a:ext>
          </a:extLst>
        </xdr:cNvPr>
        <xdr:cNvSpPr/>
      </xdr:nvSpPr>
      <xdr:spPr>
        <a:xfrm>
          <a:off x="3450645" y="10288281"/>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29718</xdr:rowOff>
    </xdr:from>
    <xdr:to>
      <xdr:col>24</xdr:col>
      <xdr:colOff>63500</xdr:colOff>
      <xdr:row>59</xdr:row>
      <xdr:rowOff>75438</xdr:rowOff>
    </xdr:to>
    <xdr:cxnSp macro="">
      <xdr:nvCxnSpPr>
        <xdr:cNvPr id="189" name="直線コネクタ 188">
          <a:extLst>
            <a:ext uri="{FF2B5EF4-FFF2-40B4-BE49-F238E27FC236}">
              <a16:creationId xmlns:a16="http://schemas.microsoft.com/office/drawing/2014/main" id="{FF7473F8-CCFC-4C21-90B3-62ABF90722EA}"/>
            </a:ext>
          </a:extLst>
        </xdr:cNvPr>
        <xdr:cNvCxnSpPr/>
      </xdr:nvCxnSpPr>
      <xdr:spPr>
        <a:xfrm>
          <a:off x="3501445" y="10342560"/>
          <a:ext cx="760344"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102362</xdr:rowOff>
    </xdr:from>
    <xdr:to>
      <xdr:col>15</xdr:col>
      <xdr:colOff>101600</xdr:colOff>
      <xdr:row>59</xdr:row>
      <xdr:rowOff>32512</xdr:rowOff>
    </xdr:to>
    <xdr:sp macro="" textlink="">
      <xdr:nvSpPr>
        <xdr:cNvPr id="190" name="楕円 189">
          <a:extLst>
            <a:ext uri="{FF2B5EF4-FFF2-40B4-BE49-F238E27FC236}">
              <a16:creationId xmlns:a16="http://schemas.microsoft.com/office/drawing/2014/main" id="{865229DC-8992-426A-A5DF-993D1EC90F19}"/>
            </a:ext>
          </a:extLst>
        </xdr:cNvPr>
        <xdr:cNvSpPr/>
      </xdr:nvSpPr>
      <xdr:spPr>
        <a:xfrm>
          <a:off x="2623930" y="1024027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153162</xdr:rowOff>
    </xdr:from>
    <xdr:to>
      <xdr:col>19</xdr:col>
      <xdr:colOff>177800</xdr:colOff>
      <xdr:row>59</xdr:row>
      <xdr:rowOff>29718</xdr:rowOff>
    </xdr:to>
    <xdr:cxnSp macro="">
      <xdr:nvCxnSpPr>
        <xdr:cNvPr id="191" name="直線コネクタ 190">
          <a:extLst>
            <a:ext uri="{FF2B5EF4-FFF2-40B4-BE49-F238E27FC236}">
              <a16:creationId xmlns:a16="http://schemas.microsoft.com/office/drawing/2014/main" id="{5D183C51-D5FC-4C9E-9827-D584F5351DDD}"/>
            </a:ext>
          </a:extLst>
        </xdr:cNvPr>
        <xdr:cNvCxnSpPr/>
      </xdr:nvCxnSpPr>
      <xdr:spPr>
        <a:xfrm>
          <a:off x="2674730" y="10291075"/>
          <a:ext cx="826715" cy="51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54356</xdr:rowOff>
    </xdr:from>
    <xdr:to>
      <xdr:col>10</xdr:col>
      <xdr:colOff>165100</xdr:colOff>
      <xdr:row>58</xdr:row>
      <xdr:rowOff>155956</xdr:rowOff>
    </xdr:to>
    <xdr:sp macro="" textlink="">
      <xdr:nvSpPr>
        <xdr:cNvPr id="192" name="楕円 191">
          <a:extLst>
            <a:ext uri="{FF2B5EF4-FFF2-40B4-BE49-F238E27FC236}">
              <a16:creationId xmlns:a16="http://schemas.microsoft.com/office/drawing/2014/main" id="{8F7D9393-FD74-48F3-8209-86F0FE2F742C}"/>
            </a:ext>
          </a:extLst>
        </xdr:cNvPr>
        <xdr:cNvSpPr/>
      </xdr:nvSpPr>
      <xdr:spPr>
        <a:xfrm>
          <a:off x="1812787" y="10192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105156</xdr:rowOff>
    </xdr:from>
    <xdr:to>
      <xdr:col>15</xdr:col>
      <xdr:colOff>50800</xdr:colOff>
      <xdr:row>58</xdr:row>
      <xdr:rowOff>153162</xdr:rowOff>
    </xdr:to>
    <xdr:cxnSp macro="">
      <xdr:nvCxnSpPr>
        <xdr:cNvPr id="193" name="直線コネクタ 192">
          <a:extLst>
            <a:ext uri="{FF2B5EF4-FFF2-40B4-BE49-F238E27FC236}">
              <a16:creationId xmlns:a16="http://schemas.microsoft.com/office/drawing/2014/main" id="{99DCA056-D9D6-492F-9152-C50B0664952D}"/>
            </a:ext>
          </a:extLst>
        </xdr:cNvPr>
        <xdr:cNvCxnSpPr/>
      </xdr:nvCxnSpPr>
      <xdr:spPr>
        <a:xfrm>
          <a:off x="1863587" y="10243069"/>
          <a:ext cx="811143"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6350</xdr:rowOff>
    </xdr:from>
    <xdr:to>
      <xdr:col>6</xdr:col>
      <xdr:colOff>38100</xdr:colOff>
      <xdr:row>58</xdr:row>
      <xdr:rowOff>107950</xdr:rowOff>
    </xdr:to>
    <xdr:sp macro="" textlink="">
      <xdr:nvSpPr>
        <xdr:cNvPr id="194" name="楕円 193">
          <a:extLst>
            <a:ext uri="{FF2B5EF4-FFF2-40B4-BE49-F238E27FC236}">
              <a16:creationId xmlns:a16="http://schemas.microsoft.com/office/drawing/2014/main" id="{86A14444-6404-40A7-925A-5464122E88FB}"/>
            </a:ext>
          </a:extLst>
        </xdr:cNvPr>
        <xdr:cNvSpPr/>
      </xdr:nvSpPr>
      <xdr:spPr>
        <a:xfrm>
          <a:off x="1001643" y="10144263"/>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57150</xdr:rowOff>
    </xdr:from>
    <xdr:to>
      <xdr:col>10</xdr:col>
      <xdr:colOff>114300</xdr:colOff>
      <xdr:row>58</xdr:row>
      <xdr:rowOff>105156</xdr:rowOff>
    </xdr:to>
    <xdr:cxnSp macro="">
      <xdr:nvCxnSpPr>
        <xdr:cNvPr id="195" name="直線コネクタ 194">
          <a:extLst>
            <a:ext uri="{FF2B5EF4-FFF2-40B4-BE49-F238E27FC236}">
              <a16:creationId xmlns:a16="http://schemas.microsoft.com/office/drawing/2014/main" id="{650C9B46-2335-445A-9159-63227C7A00DC}"/>
            </a:ext>
          </a:extLst>
        </xdr:cNvPr>
        <xdr:cNvCxnSpPr/>
      </xdr:nvCxnSpPr>
      <xdr:spPr>
        <a:xfrm>
          <a:off x="1052443" y="10195063"/>
          <a:ext cx="811144"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64787</xdr:rowOff>
    </xdr:from>
    <xdr:ext cx="405111" cy="259045"/>
    <xdr:sp macro="" textlink="">
      <xdr:nvSpPr>
        <xdr:cNvPr id="196" name="n_1aveValue【体育館・プール】&#10;有形固定資産減価償却率">
          <a:extLst>
            <a:ext uri="{FF2B5EF4-FFF2-40B4-BE49-F238E27FC236}">
              <a16:creationId xmlns:a16="http://schemas.microsoft.com/office/drawing/2014/main" id="{BDC5BA41-E1FD-4D97-878E-027555309BD8}"/>
            </a:ext>
          </a:extLst>
        </xdr:cNvPr>
        <xdr:cNvSpPr txBox="1"/>
      </xdr:nvSpPr>
      <xdr:spPr>
        <a:xfrm>
          <a:off x="3301761" y="10552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14495</xdr:rowOff>
    </xdr:from>
    <xdr:ext cx="405111" cy="259045"/>
    <xdr:sp macro="" textlink="">
      <xdr:nvSpPr>
        <xdr:cNvPr id="197" name="n_2aveValue【体育館・プール】&#10;有形固定資産減価償却率">
          <a:extLst>
            <a:ext uri="{FF2B5EF4-FFF2-40B4-BE49-F238E27FC236}">
              <a16:creationId xmlns:a16="http://schemas.microsoft.com/office/drawing/2014/main" id="{8A5811DA-8D1A-4253-B679-6EDB87ED537F}"/>
            </a:ext>
          </a:extLst>
        </xdr:cNvPr>
        <xdr:cNvSpPr txBox="1"/>
      </xdr:nvSpPr>
      <xdr:spPr>
        <a:xfrm>
          <a:off x="2487746" y="10502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144797</xdr:rowOff>
    </xdr:from>
    <xdr:ext cx="405111" cy="259045"/>
    <xdr:sp macro="" textlink="">
      <xdr:nvSpPr>
        <xdr:cNvPr id="198" name="n_3aveValue【体育館・プール】&#10;有形固定資産減価償却率">
          <a:extLst>
            <a:ext uri="{FF2B5EF4-FFF2-40B4-BE49-F238E27FC236}">
              <a16:creationId xmlns:a16="http://schemas.microsoft.com/office/drawing/2014/main" id="{F27CEB16-A9FC-4DDF-9B31-B0EC61C0F642}"/>
            </a:ext>
          </a:extLst>
        </xdr:cNvPr>
        <xdr:cNvSpPr txBox="1"/>
      </xdr:nvSpPr>
      <xdr:spPr>
        <a:xfrm>
          <a:off x="1676602" y="10457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19067</xdr:rowOff>
    </xdr:from>
    <xdr:ext cx="405111" cy="259045"/>
    <xdr:sp macro="" textlink="">
      <xdr:nvSpPr>
        <xdr:cNvPr id="199" name="n_4aveValue【体育館・プール】&#10;有形固定資産減価償却率">
          <a:extLst>
            <a:ext uri="{FF2B5EF4-FFF2-40B4-BE49-F238E27FC236}">
              <a16:creationId xmlns:a16="http://schemas.microsoft.com/office/drawing/2014/main" id="{64815F7F-303E-4B10-BDF7-9E9A92EE7CD7}"/>
            </a:ext>
          </a:extLst>
        </xdr:cNvPr>
        <xdr:cNvSpPr txBox="1"/>
      </xdr:nvSpPr>
      <xdr:spPr>
        <a:xfrm>
          <a:off x="865459" y="1050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97045</xdr:rowOff>
    </xdr:from>
    <xdr:ext cx="405111" cy="259045"/>
    <xdr:sp macro="" textlink="">
      <xdr:nvSpPr>
        <xdr:cNvPr id="200" name="n_1mainValue【体育館・プール】&#10;有形固定資産減価償却率">
          <a:extLst>
            <a:ext uri="{FF2B5EF4-FFF2-40B4-BE49-F238E27FC236}">
              <a16:creationId xmlns:a16="http://schemas.microsoft.com/office/drawing/2014/main" id="{86289E22-B5F3-4736-BDA2-FAB68D1019B8}"/>
            </a:ext>
          </a:extLst>
        </xdr:cNvPr>
        <xdr:cNvSpPr txBox="1"/>
      </xdr:nvSpPr>
      <xdr:spPr>
        <a:xfrm>
          <a:off x="3301761" y="10060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49039</xdr:rowOff>
    </xdr:from>
    <xdr:ext cx="405111" cy="259045"/>
    <xdr:sp macro="" textlink="">
      <xdr:nvSpPr>
        <xdr:cNvPr id="201" name="n_2mainValue【体育館・プール】&#10;有形固定資産減価償却率">
          <a:extLst>
            <a:ext uri="{FF2B5EF4-FFF2-40B4-BE49-F238E27FC236}">
              <a16:creationId xmlns:a16="http://schemas.microsoft.com/office/drawing/2014/main" id="{94998A26-9892-4D50-8B3A-05912A403017}"/>
            </a:ext>
          </a:extLst>
        </xdr:cNvPr>
        <xdr:cNvSpPr txBox="1"/>
      </xdr:nvSpPr>
      <xdr:spPr>
        <a:xfrm>
          <a:off x="2487746" y="10012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1033</xdr:rowOff>
    </xdr:from>
    <xdr:ext cx="405111" cy="259045"/>
    <xdr:sp macro="" textlink="">
      <xdr:nvSpPr>
        <xdr:cNvPr id="202" name="n_3mainValue【体育館・プール】&#10;有形固定資産減価償却率">
          <a:extLst>
            <a:ext uri="{FF2B5EF4-FFF2-40B4-BE49-F238E27FC236}">
              <a16:creationId xmlns:a16="http://schemas.microsoft.com/office/drawing/2014/main" id="{DC1B7255-62F2-4AA1-9061-7F0AB515B3EF}"/>
            </a:ext>
          </a:extLst>
        </xdr:cNvPr>
        <xdr:cNvSpPr txBox="1"/>
      </xdr:nvSpPr>
      <xdr:spPr>
        <a:xfrm>
          <a:off x="1676602" y="9964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124477</xdr:rowOff>
    </xdr:from>
    <xdr:ext cx="405111" cy="259045"/>
    <xdr:sp macro="" textlink="">
      <xdr:nvSpPr>
        <xdr:cNvPr id="203" name="n_4mainValue【体育館・プール】&#10;有形固定資産減価償却率">
          <a:extLst>
            <a:ext uri="{FF2B5EF4-FFF2-40B4-BE49-F238E27FC236}">
              <a16:creationId xmlns:a16="http://schemas.microsoft.com/office/drawing/2014/main" id="{24FBC0F0-E5E0-4092-8F2D-55622F5C72B5}"/>
            </a:ext>
          </a:extLst>
        </xdr:cNvPr>
        <xdr:cNvSpPr txBox="1"/>
      </xdr:nvSpPr>
      <xdr:spPr>
        <a:xfrm>
          <a:off x="865459" y="9912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B9C3C9FB-B8EA-4B84-BC35-C72C016331CF}"/>
            </a:ext>
          </a:extLst>
        </xdr:cNvPr>
        <xdr:cNvSpPr/>
      </xdr:nvSpPr>
      <xdr:spPr>
        <a:xfrm>
          <a:off x="6074576" y="8153069"/>
          <a:ext cx="4335117"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CA016F9A-C067-4657-BDF4-93751DF816B8}"/>
            </a:ext>
          </a:extLst>
        </xdr:cNvPr>
        <xdr:cNvSpPr/>
      </xdr:nvSpPr>
      <xdr:spPr>
        <a:xfrm>
          <a:off x="6186004"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EABD82EA-A8F5-48C4-92F4-622236D59518}"/>
            </a:ext>
          </a:extLst>
        </xdr:cNvPr>
        <xdr:cNvSpPr/>
      </xdr:nvSpPr>
      <xdr:spPr>
        <a:xfrm>
          <a:off x="6186004"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13F81FEA-5AE1-4F94-A00A-E892AD37EA41}"/>
            </a:ext>
          </a:extLst>
        </xdr:cNvPr>
        <xdr:cNvSpPr/>
      </xdr:nvSpPr>
      <xdr:spPr>
        <a:xfrm>
          <a:off x="7124148"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A79C8D2-0B8C-45D8-8818-1C595D5007F3}"/>
            </a:ext>
          </a:extLst>
        </xdr:cNvPr>
        <xdr:cNvSpPr/>
      </xdr:nvSpPr>
      <xdr:spPr>
        <a:xfrm>
          <a:off x="7124148"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7B390CA-1C1C-4C3E-9050-C3ACDA2B8F8F}"/>
            </a:ext>
          </a:extLst>
        </xdr:cNvPr>
        <xdr:cNvSpPr/>
      </xdr:nvSpPr>
      <xdr:spPr>
        <a:xfrm>
          <a:off x="8173720"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B9234190-5E7A-449F-9AAE-CB96504E9405}"/>
            </a:ext>
          </a:extLst>
        </xdr:cNvPr>
        <xdr:cNvSpPr/>
      </xdr:nvSpPr>
      <xdr:spPr>
        <a:xfrm>
          <a:off x="8173720"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F4D850E-2A2E-42F2-904A-EC8AEB4B78E3}"/>
            </a:ext>
          </a:extLst>
        </xdr:cNvPr>
        <xdr:cNvSpPr/>
      </xdr:nvSpPr>
      <xdr:spPr>
        <a:xfrm>
          <a:off x="6074576" y="9320420"/>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B09B4AFD-8260-4A86-BCD1-60A47776F2E5}"/>
            </a:ext>
          </a:extLst>
        </xdr:cNvPr>
        <xdr:cNvSpPr txBox="1"/>
      </xdr:nvSpPr>
      <xdr:spPr>
        <a:xfrm>
          <a:off x="603647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056042B-5034-45A6-AD5E-8FD8285844B5}"/>
            </a:ext>
          </a:extLst>
        </xdr:cNvPr>
        <xdr:cNvCxnSpPr/>
      </xdr:nvCxnSpPr>
      <xdr:spPr>
        <a:xfrm>
          <a:off x="6074576" y="1165164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4C6552E2-20A5-4204-98BB-99840434039D}"/>
            </a:ext>
          </a:extLst>
        </xdr:cNvPr>
        <xdr:cNvCxnSpPr/>
      </xdr:nvCxnSpPr>
      <xdr:spPr>
        <a:xfrm>
          <a:off x="6074576" y="11263685"/>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978B5D73-D316-4728-B1FD-EF5752170C79}"/>
            </a:ext>
          </a:extLst>
        </xdr:cNvPr>
        <xdr:cNvSpPr txBox="1"/>
      </xdr:nvSpPr>
      <xdr:spPr>
        <a:xfrm>
          <a:off x="5638539" y="11117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0A6C0CE4-1D3E-45A5-B261-83B192B5ECDA}"/>
            </a:ext>
          </a:extLst>
        </xdr:cNvPr>
        <xdr:cNvCxnSpPr/>
      </xdr:nvCxnSpPr>
      <xdr:spPr>
        <a:xfrm>
          <a:off x="6074576" y="1087572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66ACEEE0-4C12-461E-8DF9-F9619739D916}"/>
            </a:ext>
          </a:extLst>
        </xdr:cNvPr>
        <xdr:cNvSpPr txBox="1"/>
      </xdr:nvSpPr>
      <xdr:spPr>
        <a:xfrm>
          <a:off x="5638539" y="107300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9368FA16-0FFD-47D3-A6E5-F1FE3911A5D3}"/>
            </a:ext>
          </a:extLst>
        </xdr:cNvPr>
        <xdr:cNvCxnSpPr/>
      </xdr:nvCxnSpPr>
      <xdr:spPr>
        <a:xfrm>
          <a:off x="6074576" y="1048777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042CDA52-11CB-42EB-83BE-07C7BF8B121A}"/>
            </a:ext>
          </a:extLst>
        </xdr:cNvPr>
        <xdr:cNvSpPr txBox="1"/>
      </xdr:nvSpPr>
      <xdr:spPr>
        <a:xfrm>
          <a:off x="5638539" y="1034206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0737B4E5-0C4A-41AF-B011-EE716A6B4067}"/>
            </a:ext>
          </a:extLst>
        </xdr:cNvPr>
        <xdr:cNvCxnSpPr/>
      </xdr:nvCxnSpPr>
      <xdr:spPr>
        <a:xfrm>
          <a:off x="6074576" y="1009633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19300448-CFC4-4287-AFA3-E0EA3EDADC4A}"/>
            </a:ext>
          </a:extLst>
        </xdr:cNvPr>
        <xdr:cNvSpPr txBox="1"/>
      </xdr:nvSpPr>
      <xdr:spPr>
        <a:xfrm>
          <a:off x="5638539" y="995063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7BE0341D-C3E5-4699-A471-65CB7D50882E}"/>
            </a:ext>
          </a:extLst>
        </xdr:cNvPr>
        <xdr:cNvCxnSpPr/>
      </xdr:nvCxnSpPr>
      <xdr:spPr>
        <a:xfrm>
          <a:off x="6074576" y="970837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789404C5-613C-41BB-865A-DB6FB9AF2D2B}"/>
            </a:ext>
          </a:extLst>
        </xdr:cNvPr>
        <xdr:cNvSpPr txBox="1"/>
      </xdr:nvSpPr>
      <xdr:spPr>
        <a:xfrm>
          <a:off x="5638539" y="95626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9EB747C6-FBAB-484D-8257-5A3BE48B2AB2}"/>
            </a:ext>
          </a:extLst>
        </xdr:cNvPr>
        <xdr:cNvCxnSpPr/>
      </xdr:nvCxnSpPr>
      <xdr:spPr>
        <a:xfrm>
          <a:off x="6074576" y="932042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D7DE366A-EA94-4CF3-83BF-E48BF89B8840}"/>
            </a:ext>
          </a:extLst>
        </xdr:cNvPr>
        <xdr:cNvSpPr txBox="1"/>
      </xdr:nvSpPr>
      <xdr:spPr>
        <a:xfrm>
          <a:off x="5638539" y="91747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A598E9B0-9D8E-44B1-9FC5-43F9189EBC0E}"/>
            </a:ext>
          </a:extLst>
        </xdr:cNvPr>
        <xdr:cNvSpPr/>
      </xdr:nvSpPr>
      <xdr:spPr>
        <a:xfrm>
          <a:off x="6074576" y="9320420"/>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100965</xdr:rowOff>
    </xdr:from>
    <xdr:to>
      <xdr:col>54</xdr:col>
      <xdr:colOff>189865</xdr:colOff>
      <xdr:row>63</xdr:row>
      <xdr:rowOff>68580</xdr:rowOff>
    </xdr:to>
    <xdr:cxnSp macro="">
      <xdr:nvCxnSpPr>
        <xdr:cNvPr id="227" name="直線コネクタ 226">
          <a:extLst>
            <a:ext uri="{FF2B5EF4-FFF2-40B4-BE49-F238E27FC236}">
              <a16:creationId xmlns:a16="http://schemas.microsoft.com/office/drawing/2014/main" id="{F5082A64-F9D3-4BD8-B945-C3155ABF64B9}"/>
            </a:ext>
          </a:extLst>
        </xdr:cNvPr>
        <xdr:cNvCxnSpPr/>
      </xdr:nvCxnSpPr>
      <xdr:spPr>
        <a:xfrm flipV="1">
          <a:off x="9620113" y="9714092"/>
          <a:ext cx="0" cy="1367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72407</xdr:rowOff>
    </xdr:from>
    <xdr:ext cx="469744" cy="259045"/>
    <xdr:sp macro="" textlink="">
      <xdr:nvSpPr>
        <xdr:cNvPr id="228" name="【体育館・プール】&#10;一人当たり面積最小値テキスト">
          <a:extLst>
            <a:ext uri="{FF2B5EF4-FFF2-40B4-BE49-F238E27FC236}">
              <a16:creationId xmlns:a16="http://schemas.microsoft.com/office/drawing/2014/main" id="{E876DC55-8414-4302-A1D9-34693B59B1DD}"/>
            </a:ext>
          </a:extLst>
        </xdr:cNvPr>
        <xdr:cNvSpPr txBox="1"/>
      </xdr:nvSpPr>
      <xdr:spPr>
        <a:xfrm>
          <a:off x="9659178" y="11084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68580</xdr:rowOff>
    </xdr:from>
    <xdr:to>
      <xdr:col>55</xdr:col>
      <xdr:colOff>88900</xdr:colOff>
      <xdr:row>63</xdr:row>
      <xdr:rowOff>68580</xdr:rowOff>
    </xdr:to>
    <xdr:cxnSp macro="">
      <xdr:nvCxnSpPr>
        <xdr:cNvPr id="229" name="直線コネクタ 228">
          <a:extLst>
            <a:ext uri="{FF2B5EF4-FFF2-40B4-BE49-F238E27FC236}">
              <a16:creationId xmlns:a16="http://schemas.microsoft.com/office/drawing/2014/main" id="{C6E37511-9650-4F37-A223-F786EAF02F8A}"/>
            </a:ext>
          </a:extLst>
        </xdr:cNvPr>
        <xdr:cNvCxnSpPr/>
      </xdr:nvCxnSpPr>
      <xdr:spPr>
        <a:xfrm>
          <a:off x="9547750" y="11081137"/>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47642</xdr:rowOff>
    </xdr:from>
    <xdr:ext cx="469744" cy="259045"/>
    <xdr:sp macro="" textlink="">
      <xdr:nvSpPr>
        <xdr:cNvPr id="230" name="【体育館・プール】&#10;一人当たり面積最大値テキスト">
          <a:extLst>
            <a:ext uri="{FF2B5EF4-FFF2-40B4-BE49-F238E27FC236}">
              <a16:creationId xmlns:a16="http://schemas.microsoft.com/office/drawing/2014/main" id="{DD1658AB-1B3D-45B9-B85E-767ADBA8B549}"/>
            </a:ext>
          </a:extLst>
        </xdr:cNvPr>
        <xdr:cNvSpPr txBox="1"/>
      </xdr:nvSpPr>
      <xdr:spPr>
        <a:xfrm>
          <a:off x="9659178" y="9485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100965</xdr:rowOff>
    </xdr:from>
    <xdr:to>
      <xdr:col>55</xdr:col>
      <xdr:colOff>88900</xdr:colOff>
      <xdr:row>55</xdr:row>
      <xdr:rowOff>100965</xdr:rowOff>
    </xdr:to>
    <xdr:cxnSp macro="">
      <xdr:nvCxnSpPr>
        <xdr:cNvPr id="231" name="直線コネクタ 230">
          <a:extLst>
            <a:ext uri="{FF2B5EF4-FFF2-40B4-BE49-F238E27FC236}">
              <a16:creationId xmlns:a16="http://schemas.microsoft.com/office/drawing/2014/main" id="{DD630156-B710-4F7D-869B-4DA8C30FD20E}"/>
            </a:ext>
          </a:extLst>
        </xdr:cNvPr>
        <xdr:cNvCxnSpPr/>
      </xdr:nvCxnSpPr>
      <xdr:spPr>
        <a:xfrm>
          <a:off x="9547750" y="9714092"/>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68597</xdr:rowOff>
    </xdr:from>
    <xdr:ext cx="469744" cy="259045"/>
    <xdr:sp macro="" textlink="">
      <xdr:nvSpPr>
        <xdr:cNvPr id="232" name="【体育館・プール】&#10;一人当たり面積平均値テキスト">
          <a:extLst>
            <a:ext uri="{FF2B5EF4-FFF2-40B4-BE49-F238E27FC236}">
              <a16:creationId xmlns:a16="http://schemas.microsoft.com/office/drawing/2014/main" id="{915A129A-7C21-4130-B26E-9ADCD794FA4C}"/>
            </a:ext>
          </a:extLst>
        </xdr:cNvPr>
        <xdr:cNvSpPr txBox="1"/>
      </xdr:nvSpPr>
      <xdr:spPr>
        <a:xfrm>
          <a:off x="9659178" y="107312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233" name="フローチャート: 判断 232">
          <a:extLst>
            <a:ext uri="{FF2B5EF4-FFF2-40B4-BE49-F238E27FC236}">
              <a16:creationId xmlns:a16="http://schemas.microsoft.com/office/drawing/2014/main" id="{F005D0C5-8620-4E21-B4AF-A22B06C5FB6C}"/>
            </a:ext>
          </a:extLst>
        </xdr:cNvPr>
        <xdr:cNvSpPr/>
      </xdr:nvSpPr>
      <xdr:spPr>
        <a:xfrm>
          <a:off x="9585850" y="10752869"/>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76835</xdr:rowOff>
    </xdr:from>
    <xdr:to>
      <xdr:col>50</xdr:col>
      <xdr:colOff>165100</xdr:colOff>
      <xdr:row>62</xdr:row>
      <xdr:rowOff>6985</xdr:rowOff>
    </xdr:to>
    <xdr:sp macro="" textlink="">
      <xdr:nvSpPr>
        <xdr:cNvPr id="234" name="フローチャート: 判断 233">
          <a:extLst>
            <a:ext uri="{FF2B5EF4-FFF2-40B4-BE49-F238E27FC236}">
              <a16:creationId xmlns:a16="http://schemas.microsoft.com/office/drawing/2014/main" id="{2F0C1212-1885-49E0-98D5-3BE738706BF3}"/>
            </a:ext>
          </a:extLst>
        </xdr:cNvPr>
        <xdr:cNvSpPr/>
      </xdr:nvSpPr>
      <xdr:spPr>
        <a:xfrm>
          <a:off x="8809935" y="1073953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80645</xdr:rowOff>
    </xdr:from>
    <xdr:to>
      <xdr:col>46</xdr:col>
      <xdr:colOff>38100</xdr:colOff>
      <xdr:row>62</xdr:row>
      <xdr:rowOff>10795</xdr:rowOff>
    </xdr:to>
    <xdr:sp macro="" textlink="">
      <xdr:nvSpPr>
        <xdr:cNvPr id="235" name="フローチャート: 判断 234">
          <a:extLst>
            <a:ext uri="{FF2B5EF4-FFF2-40B4-BE49-F238E27FC236}">
              <a16:creationId xmlns:a16="http://schemas.microsoft.com/office/drawing/2014/main" id="{7E8F7955-CD1C-40DA-9F4B-264823243520}"/>
            </a:ext>
          </a:extLst>
        </xdr:cNvPr>
        <xdr:cNvSpPr/>
      </xdr:nvSpPr>
      <xdr:spPr>
        <a:xfrm>
          <a:off x="7998791" y="10743344"/>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6" name="フローチャート: 判断 235">
          <a:extLst>
            <a:ext uri="{FF2B5EF4-FFF2-40B4-BE49-F238E27FC236}">
              <a16:creationId xmlns:a16="http://schemas.microsoft.com/office/drawing/2014/main" id="{555D0B5C-FBD3-46F9-A66D-4C8A50C43BDE}"/>
            </a:ext>
          </a:extLst>
        </xdr:cNvPr>
        <xdr:cNvSpPr/>
      </xdr:nvSpPr>
      <xdr:spPr>
        <a:xfrm>
          <a:off x="7172077" y="1075286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139700</xdr:rowOff>
    </xdr:from>
    <xdr:to>
      <xdr:col>36</xdr:col>
      <xdr:colOff>165100</xdr:colOff>
      <xdr:row>62</xdr:row>
      <xdr:rowOff>69850</xdr:rowOff>
    </xdr:to>
    <xdr:sp macro="" textlink="">
      <xdr:nvSpPr>
        <xdr:cNvPr id="237" name="フローチャート: 判断 236">
          <a:extLst>
            <a:ext uri="{FF2B5EF4-FFF2-40B4-BE49-F238E27FC236}">
              <a16:creationId xmlns:a16="http://schemas.microsoft.com/office/drawing/2014/main" id="{742E393C-FBEB-4EA4-80E8-09ACEC1E863A}"/>
            </a:ext>
          </a:extLst>
        </xdr:cNvPr>
        <xdr:cNvSpPr/>
      </xdr:nvSpPr>
      <xdr:spPr>
        <a:xfrm>
          <a:off x="6360933" y="1080239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897C032F-9698-4D89-8FBD-6AEDE24EED00}"/>
            </a:ext>
          </a:extLst>
        </xdr:cNvPr>
        <xdr:cNvSpPr txBox="1"/>
      </xdr:nvSpPr>
      <xdr:spPr>
        <a:xfrm>
          <a:off x="944615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5517BF9-47E2-4550-BF8B-937A2FE27252}"/>
            </a:ext>
          </a:extLst>
        </xdr:cNvPr>
        <xdr:cNvSpPr txBox="1"/>
      </xdr:nvSpPr>
      <xdr:spPr>
        <a:xfrm>
          <a:off x="868580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50C8BBD-B543-4E86-9203-3589C77E7C17}"/>
            </a:ext>
          </a:extLst>
        </xdr:cNvPr>
        <xdr:cNvSpPr txBox="1"/>
      </xdr:nvSpPr>
      <xdr:spPr>
        <a:xfrm>
          <a:off x="7874663"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95F0818-5821-4D4A-A9F2-EF085D68FF2F}"/>
            </a:ext>
          </a:extLst>
        </xdr:cNvPr>
        <xdr:cNvSpPr txBox="1"/>
      </xdr:nvSpPr>
      <xdr:spPr>
        <a:xfrm>
          <a:off x="704794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9E1D448-FD1C-4B61-A508-86FD0F1CAFE3}"/>
            </a:ext>
          </a:extLst>
        </xdr:cNvPr>
        <xdr:cNvSpPr txBox="1"/>
      </xdr:nvSpPr>
      <xdr:spPr>
        <a:xfrm>
          <a:off x="623680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126365</xdr:rowOff>
    </xdr:from>
    <xdr:to>
      <xdr:col>55</xdr:col>
      <xdr:colOff>50800</xdr:colOff>
      <xdr:row>60</xdr:row>
      <xdr:rowOff>56515</xdr:rowOff>
    </xdr:to>
    <xdr:sp macro="" textlink="">
      <xdr:nvSpPr>
        <xdr:cNvPr id="243" name="楕円 242">
          <a:extLst>
            <a:ext uri="{FF2B5EF4-FFF2-40B4-BE49-F238E27FC236}">
              <a16:creationId xmlns:a16="http://schemas.microsoft.com/office/drawing/2014/main" id="{CEE9804D-C88F-4E42-BA8C-E99098F43C08}"/>
            </a:ext>
          </a:extLst>
        </xdr:cNvPr>
        <xdr:cNvSpPr/>
      </xdr:nvSpPr>
      <xdr:spPr>
        <a:xfrm>
          <a:off x="9585850" y="10439207"/>
          <a:ext cx="86028"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149242</xdr:rowOff>
    </xdr:from>
    <xdr:ext cx="469744" cy="259045"/>
    <xdr:sp macro="" textlink="">
      <xdr:nvSpPr>
        <xdr:cNvPr id="244" name="【体育館・プール】&#10;一人当たり面積該当値テキスト">
          <a:extLst>
            <a:ext uri="{FF2B5EF4-FFF2-40B4-BE49-F238E27FC236}">
              <a16:creationId xmlns:a16="http://schemas.microsoft.com/office/drawing/2014/main" id="{9E64E2AA-5117-47BF-A6CB-A9D7F48F1411}"/>
            </a:ext>
          </a:extLst>
        </xdr:cNvPr>
        <xdr:cNvSpPr txBox="1"/>
      </xdr:nvSpPr>
      <xdr:spPr>
        <a:xfrm>
          <a:off x="9659178" y="10287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137795</xdr:rowOff>
    </xdr:from>
    <xdr:to>
      <xdr:col>50</xdr:col>
      <xdr:colOff>165100</xdr:colOff>
      <xdr:row>60</xdr:row>
      <xdr:rowOff>67945</xdr:rowOff>
    </xdr:to>
    <xdr:sp macro="" textlink="">
      <xdr:nvSpPr>
        <xdr:cNvPr id="245" name="楕円 244">
          <a:extLst>
            <a:ext uri="{FF2B5EF4-FFF2-40B4-BE49-F238E27FC236}">
              <a16:creationId xmlns:a16="http://schemas.microsoft.com/office/drawing/2014/main" id="{B061FC77-50DB-4A14-9C83-44C539DF17D8}"/>
            </a:ext>
          </a:extLst>
        </xdr:cNvPr>
        <xdr:cNvSpPr/>
      </xdr:nvSpPr>
      <xdr:spPr>
        <a:xfrm>
          <a:off x="8809935" y="10450637"/>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5715</xdr:rowOff>
    </xdr:from>
    <xdr:to>
      <xdr:col>55</xdr:col>
      <xdr:colOff>0</xdr:colOff>
      <xdr:row>60</xdr:row>
      <xdr:rowOff>17145</xdr:rowOff>
    </xdr:to>
    <xdr:cxnSp macro="">
      <xdr:nvCxnSpPr>
        <xdr:cNvPr id="246" name="直線コネクタ 245">
          <a:extLst>
            <a:ext uri="{FF2B5EF4-FFF2-40B4-BE49-F238E27FC236}">
              <a16:creationId xmlns:a16="http://schemas.microsoft.com/office/drawing/2014/main" id="{8F41FDCD-CC59-4C19-913B-4FB19077F229}"/>
            </a:ext>
          </a:extLst>
        </xdr:cNvPr>
        <xdr:cNvCxnSpPr/>
      </xdr:nvCxnSpPr>
      <xdr:spPr>
        <a:xfrm flipV="1">
          <a:off x="8860735" y="10493485"/>
          <a:ext cx="760343"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154940</xdr:rowOff>
    </xdr:from>
    <xdr:to>
      <xdr:col>46</xdr:col>
      <xdr:colOff>38100</xdr:colOff>
      <xdr:row>60</xdr:row>
      <xdr:rowOff>85090</xdr:rowOff>
    </xdr:to>
    <xdr:sp macro="" textlink="">
      <xdr:nvSpPr>
        <xdr:cNvPr id="247" name="楕円 246">
          <a:extLst>
            <a:ext uri="{FF2B5EF4-FFF2-40B4-BE49-F238E27FC236}">
              <a16:creationId xmlns:a16="http://schemas.microsoft.com/office/drawing/2014/main" id="{505E4C0C-D987-41CD-95D8-839E8FC136EF}"/>
            </a:ext>
          </a:extLst>
        </xdr:cNvPr>
        <xdr:cNvSpPr/>
      </xdr:nvSpPr>
      <xdr:spPr>
        <a:xfrm>
          <a:off x="7998791" y="10467782"/>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17145</xdr:rowOff>
    </xdr:from>
    <xdr:to>
      <xdr:col>50</xdr:col>
      <xdr:colOff>114300</xdr:colOff>
      <xdr:row>60</xdr:row>
      <xdr:rowOff>34290</xdr:rowOff>
    </xdr:to>
    <xdr:cxnSp macro="">
      <xdr:nvCxnSpPr>
        <xdr:cNvPr id="248" name="直線コネクタ 247">
          <a:extLst>
            <a:ext uri="{FF2B5EF4-FFF2-40B4-BE49-F238E27FC236}">
              <a16:creationId xmlns:a16="http://schemas.microsoft.com/office/drawing/2014/main" id="{8A21C116-A72A-4A5A-8FE8-8FCC81A96797}"/>
            </a:ext>
          </a:extLst>
        </xdr:cNvPr>
        <xdr:cNvCxnSpPr/>
      </xdr:nvCxnSpPr>
      <xdr:spPr>
        <a:xfrm flipV="1">
          <a:off x="8049591" y="10504915"/>
          <a:ext cx="811144"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168275</xdr:rowOff>
    </xdr:from>
    <xdr:to>
      <xdr:col>41</xdr:col>
      <xdr:colOff>101600</xdr:colOff>
      <xdr:row>60</xdr:row>
      <xdr:rowOff>98425</xdr:rowOff>
    </xdr:to>
    <xdr:sp macro="" textlink="">
      <xdr:nvSpPr>
        <xdr:cNvPr id="249" name="楕円 248">
          <a:extLst>
            <a:ext uri="{FF2B5EF4-FFF2-40B4-BE49-F238E27FC236}">
              <a16:creationId xmlns:a16="http://schemas.microsoft.com/office/drawing/2014/main" id="{433D71A0-DA7D-4097-BBD4-FCF8EAAC54F7}"/>
            </a:ext>
          </a:extLst>
        </xdr:cNvPr>
        <xdr:cNvSpPr/>
      </xdr:nvSpPr>
      <xdr:spPr>
        <a:xfrm>
          <a:off x="7172077" y="10481117"/>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34290</xdr:rowOff>
    </xdr:from>
    <xdr:to>
      <xdr:col>45</xdr:col>
      <xdr:colOff>177800</xdr:colOff>
      <xdr:row>60</xdr:row>
      <xdr:rowOff>47625</xdr:rowOff>
    </xdr:to>
    <xdr:cxnSp macro="">
      <xdr:nvCxnSpPr>
        <xdr:cNvPr id="250" name="直線コネクタ 249">
          <a:extLst>
            <a:ext uri="{FF2B5EF4-FFF2-40B4-BE49-F238E27FC236}">
              <a16:creationId xmlns:a16="http://schemas.microsoft.com/office/drawing/2014/main" id="{D8E79D8E-A367-4579-81F3-06C71234AFE7}"/>
            </a:ext>
          </a:extLst>
        </xdr:cNvPr>
        <xdr:cNvCxnSpPr/>
      </xdr:nvCxnSpPr>
      <xdr:spPr>
        <a:xfrm flipV="1">
          <a:off x="7222877" y="10522060"/>
          <a:ext cx="826714"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12065</xdr:rowOff>
    </xdr:from>
    <xdr:to>
      <xdr:col>36</xdr:col>
      <xdr:colOff>165100</xdr:colOff>
      <xdr:row>60</xdr:row>
      <xdr:rowOff>113665</xdr:rowOff>
    </xdr:to>
    <xdr:sp macro="" textlink="">
      <xdr:nvSpPr>
        <xdr:cNvPr id="251" name="楕円 250">
          <a:extLst>
            <a:ext uri="{FF2B5EF4-FFF2-40B4-BE49-F238E27FC236}">
              <a16:creationId xmlns:a16="http://schemas.microsoft.com/office/drawing/2014/main" id="{D368789D-8CA1-4ACF-974D-7A6F77882D45}"/>
            </a:ext>
          </a:extLst>
        </xdr:cNvPr>
        <xdr:cNvSpPr/>
      </xdr:nvSpPr>
      <xdr:spPr>
        <a:xfrm>
          <a:off x="6360933" y="1049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47625</xdr:rowOff>
    </xdr:from>
    <xdr:to>
      <xdr:col>41</xdr:col>
      <xdr:colOff>50800</xdr:colOff>
      <xdr:row>60</xdr:row>
      <xdr:rowOff>62865</xdr:rowOff>
    </xdr:to>
    <xdr:cxnSp macro="">
      <xdr:nvCxnSpPr>
        <xdr:cNvPr id="252" name="直線コネクタ 251">
          <a:extLst>
            <a:ext uri="{FF2B5EF4-FFF2-40B4-BE49-F238E27FC236}">
              <a16:creationId xmlns:a16="http://schemas.microsoft.com/office/drawing/2014/main" id="{1627F690-8F1D-4FA8-B399-508FD4169842}"/>
            </a:ext>
          </a:extLst>
        </xdr:cNvPr>
        <xdr:cNvCxnSpPr/>
      </xdr:nvCxnSpPr>
      <xdr:spPr>
        <a:xfrm flipV="1">
          <a:off x="6411733" y="10535395"/>
          <a:ext cx="811144"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169562</xdr:rowOff>
    </xdr:from>
    <xdr:ext cx="469744" cy="259045"/>
    <xdr:sp macro="" textlink="">
      <xdr:nvSpPr>
        <xdr:cNvPr id="253" name="n_1aveValue【体育館・プール】&#10;一人当たり面積">
          <a:extLst>
            <a:ext uri="{FF2B5EF4-FFF2-40B4-BE49-F238E27FC236}">
              <a16:creationId xmlns:a16="http://schemas.microsoft.com/office/drawing/2014/main" id="{2AEAD3AC-1B39-46F4-8724-B9BB7C6391B9}"/>
            </a:ext>
          </a:extLst>
        </xdr:cNvPr>
        <xdr:cNvSpPr txBox="1"/>
      </xdr:nvSpPr>
      <xdr:spPr>
        <a:xfrm>
          <a:off x="8628733" y="10832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1922</xdr:rowOff>
    </xdr:from>
    <xdr:ext cx="469744" cy="259045"/>
    <xdr:sp macro="" textlink="">
      <xdr:nvSpPr>
        <xdr:cNvPr id="254" name="n_2aveValue【体育館・プール】&#10;一人当たり面積">
          <a:extLst>
            <a:ext uri="{FF2B5EF4-FFF2-40B4-BE49-F238E27FC236}">
              <a16:creationId xmlns:a16="http://schemas.microsoft.com/office/drawing/2014/main" id="{1DB77919-4C74-4C74-B209-A51D3A0D0E4D}"/>
            </a:ext>
          </a:extLst>
        </xdr:cNvPr>
        <xdr:cNvSpPr txBox="1"/>
      </xdr:nvSpPr>
      <xdr:spPr>
        <a:xfrm>
          <a:off x="7830290" y="10839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55" name="n_3aveValue【体育館・プール】&#10;一人当たり面積">
          <a:extLst>
            <a:ext uri="{FF2B5EF4-FFF2-40B4-BE49-F238E27FC236}">
              <a16:creationId xmlns:a16="http://schemas.microsoft.com/office/drawing/2014/main" id="{8B0BF224-EAFD-4408-A95C-0F64433A3447}"/>
            </a:ext>
          </a:extLst>
        </xdr:cNvPr>
        <xdr:cNvSpPr txBox="1"/>
      </xdr:nvSpPr>
      <xdr:spPr>
        <a:xfrm>
          <a:off x="7003575" y="10849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60977</xdr:rowOff>
    </xdr:from>
    <xdr:ext cx="469744" cy="259045"/>
    <xdr:sp macro="" textlink="">
      <xdr:nvSpPr>
        <xdr:cNvPr id="256" name="n_4aveValue【体育館・プール】&#10;一人当たり面積">
          <a:extLst>
            <a:ext uri="{FF2B5EF4-FFF2-40B4-BE49-F238E27FC236}">
              <a16:creationId xmlns:a16="http://schemas.microsoft.com/office/drawing/2014/main" id="{D1DB3CFA-B279-4408-BAB2-2A0C5C3E51D3}"/>
            </a:ext>
          </a:extLst>
        </xdr:cNvPr>
        <xdr:cNvSpPr txBox="1"/>
      </xdr:nvSpPr>
      <xdr:spPr>
        <a:xfrm>
          <a:off x="6192431" y="10898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84472</xdr:rowOff>
    </xdr:from>
    <xdr:ext cx="469744" cy="259045"/>
    <xdr:sp macro="" textlink="">
      <xdr:nvSpPr>
        <xdr:cNvPr id="257" name="n_1mainValue【体育館・プール】&#10;一人当たり面積">
          <a:extLst>
            <a:ext uri="{FF2B5EF4-FFF2-40B4-BE49-F238E27FC236}">
              <a16:creationId xmlns:a16="http://schemas.microsoft.com/office/drawing/2014/main" id="{D996F4C9-1768-47FB-BC1B-EACE4136211E}"/>
            </a:ext>
          </a:extLst>
        </xdr:cNvPr>
        <xdr:cNvSpPr txBox="1"/>
      </xdr:nvSpPr>
      <xdr:spPr>
        <a:xfrm>
          <a:off x="8628733" y="10222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101617</xdr:rowOff>
    </xdr:from>
    <xdr:ext cx="469744" cy="259045"/>
    <xdr:sp macro="" textlink="">
      <xdr:nvSpPr>
        <xdr:cNvPr id="258" name="n_2mainValue【体育館・プール】&#10;一人当たり面積">
          <a:extLst>
            <a:ext uri="{FF2B5EF4-FFF2-40B4-BE49-F238E27FC236}">
              <a16:creationId xmlns:a16="http://schemas.microsoft.com/office/drawing/2014/main" id="{8F98BE45-E279-40DB-A19B-8E23D52E2E5B}"/>
            </a:ext>
          </a:extLst>
        </xdr:cNvPr>
        <xdr:cNvSpPr txBox="1"/>
      </xdr:nvSpPr>
      <xdr:spPr>
        <a:xfrm>
          <a:off x="7830290" y="10239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114952</xdr:rowOff>
    </xdr:from>
    <xdr:ext cx="469744" cy="259045"/>
    <xdr:sp macro="" textlink="">
      <xdr:nvSpPr>
        <xdr:cNvPr id="259" name="n_3mainValue【体育館・プール】&#10;一人当たり面積">
          <a:extLst>
            <a:ext uri="{FF2B5EF4-FFF2-40B4-BE49-F238E27FC236}">
              <a16:creationId xmlns:a16="http://schemas.microsoft.com/office/drawing/2014/main" id="{F4F91723-E9FA-448B-93C2-0CBAD85DD84B}"/>
            </a:ext>
          </a:extLst>
        </xdr:cNvPr>
        <xdr:cNvSpPr txBox="1"/>
      </xdr:nvSpPr>
      <xdr:spPr>
        <a:xfrm>
          <a:off x="7003575" y="10252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130192</xdr:rowOff>
    </xdr:from>
    <xdr:ext cx="469744" cy="259045"/>
    <xdr:sp macro="" textlink="">
      <xdr:nvSpPr>
        <xdr:cNvPr id="260" name="n_4mainValue【体育館・プール】&#10;一人当たり面積">
          <a:extLst>
            <a:ext uri="{FF2B5EF4-FFF2-40B4-BE49-F238E27FC236}">
              <a16:creationId xmlns:a16="http://schemas.microsoft.com/office/drawing/2014/main" id="{21A815B0-7EEF-470E-8A69-607D68A35C58}"/>
            </a:ext>
          </a:extLst>
        </xdr:cNvPr>
        <xdr:cNvSpPr txBox="1"/>
      </xdr:nvSpPr>
      <xdr:spPr>
        <a:xfrm>
          <a:off x="6192431" y="10268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24E6963D-B565-402C-AAFF-10D31C871518}"/>
            </a:ext>
          </a:extLst>
        </xdr:cNvPr>
        <xdr:cNvSpPr/>
      </xdr:nvSpPr>
      <xdr:spPr>
        <a:xfrm>
          <a:off x="69971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65A02F99-7C2E-451E-B7B0-1590F853AE14}"/>
            </a:ext>
          </a:extLst>
        </xdr:cNvPr>
        <xdr:cNvSpPr/>
      </xdr:nvSpPr>
      <xdr:spPr>
        <a:xfrm>
          <a:off x="82671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C5A2C3FA-EAE2-4EA6-9D82-3511F06DF701}"/>
            </a:ext>
          </a:extLst>
        </xdr:cNvPr>
        <xdr:cNvSpPr/>
      </xdr:nvSpPr>
      <xdr:spPr>
        <a:xfrm>
          <a:off x="82671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75E00748-F241-4801-8C39-CF2ED02F8E34}"/>
            </a:ext>
          </a:extLst>
        </xdr:cNvPr>
        <xdr:cNvSpPr/>
      </xdr:nvSpPr>
      <xdr:spPr>
        <a:xfrm>
          <a:off x="174928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D0E378DE-85FD-4080-900E-5444E3DC0A65}"/>
            </a:ext>
          </a:extLst>
        </xdr:cNvPr>
        <xdr:cNvSpPr/>
      </xdr:nvSpPr>
      <xdr:spPr>
        <a:xfrm>
          <a:off x="174928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062ED33C-569F-44B0-8C6A-AC390D9D8FBA}"/>
            </a:ext>
          </a:extLst>
        </xdr:cNvPr>
        <xdr:cNvSpPr/>
      </xdr:nvSpPr>
      <xdr:spPr>
        <a:xfrm>
          <a:off x="279885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3A6A0886-AD35-451B-9D58-4FB56A4FA883}"/>
            </a:ext>
          </a:extLst>
        </xdr:cNvPr>
        <xdr:cNvSpPr/>
      </xdr:nvSpPr>
      <xdr:spPr>
        <a:xfrm>
          <a:off x="279885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748E7C19-F194-462F-B238-D9E7397E86B3}"/>
            </a:ext>
          </a:extLst>
        </xdr:cNvPr>
        <xdr:cNvSpPr/>
      </xdr:nvSpPr>
      <xdr:spPr>
        <a:xfrm>
          <a:off x="69971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4BD6D20B-3370-4D30-8DAB-51D4195A6C7D}"/>
            </a:ext>
          </a:extLst>
        </xdr:cNvPr>
        <xdr:cNvSpPr txBox="1"/>
      </xdr:nvSpPr>
      <xdr:spPr>
        <a:xfrm>
          <a:off x="677186"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4889051A-0BE2-4C0F-BD15-6FB3F7468A5E}"/>
            </a:ext>
          </a:extLst>
        </xdr:cNvPr>
        <xdr:cNvCxnSpPr/>
      </xdr:nvCxnSpPr>
      <xdr:spPr>
        <a:xfrm>
          <a:off x="69971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1A223501-2659-49B2-B0D2-0F1D4B6F3BCD}"/>
            </a:ext>
          </a:extLst>
        </xdr:cNvPr>
        <xdr:cNvSpPr txBox="1"/>
      </xdr:nvSpPr>
      <xdr:spPr>
        <a:xfrm>
          <a:off x="27925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2" name="直線コネクタ 271">
          <a:extLst>
            <a:ext uri="{FF2B5EF4-FFF2-40B4-BE49-F238E27FC236}">
              <a16:creationId xmlns:a16="http://schemas.microsoft.com/office/drawing/2014/main" id="{1A67612B-871F-46E7-A14F-608F68B625A8}"/>
            </a:ext>
          </a:extLst>
        </xdr:cNvPr>
        <xdr:cNvCxnSpPr/>
      </xdr:nvCxnSpPr>
      <xdr:spPr>
        <a:xfrm>
          <a:off x="699715" y="1507401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3" name="テキスト ボックス 272">
          <a:extLst>
            <a:ext uri="{FF2B5EF4-FFF2-40B4-BE49-F238E27FC236}">
              <a16:creationId xmlns:a16="http://schemas.microsoft.com/office/drawing/2014/main" id="{1C3FF879-7C47-4B5F-A0D4-87F06A05582E}"/>
            </a:ext>
          </a:extLst>
        </xdr:cNvPr>
        <xdr:cNvSpPr txBox="1"/>
      </xdr:nvSpPr>
      <xdr:spPr>
        <a:xfrm>
          <a:off x="279250" y="149283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4" name="直線コネクタ 273">
          <a:extLst>
            <a:ext uri="{FF2B5EF4-FFF2-40B4-BE49-F238E27FC236}">
              <a16:creationId xmlns:a16="http://schemas.microsoft.com/office/drawing/2014/main" id="{D2E93BD3-9214-477C-AE2D-E7E929371E48}"/>
            </a:ext>
          </a:extLst>
        </xdr:cNvPr>
        <xdr:cNvCxnSpPr/>
      </xdr:nvCxnSpPr>
      <xdr:spPr>
        <a:xfrm>
          <a:off x="699715" y="1460638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5" name="テキスト ボックス 274">
          <a:extLst>
            <a:ext uri="{FF2B5EF4-FFF2-40B4-BE49-F238E27FC236}">
              <a16:creationId xmlns:a16="http://schemas.microsoft.com/office/drawing/2014/main" id="{F6D82DB9-12D0-4021-ACD9-5DBFDB612EB9}"/>
            </a:ext>
          </a:extLst>
        </xdr:cNvPr>
        <xdr:cNvSpPr txBox="1"/>
      </xdr:nvSpPr>
      <xdr:spPr>
        <a:xfrm>
          <a:off x="343370" y="1446067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6" name="直線コネクタ 275">
          <a:extLst>
            <a:ext uri="{FF2B5EF4-FFF2-40B4-BE49-F238E27FC236}">
              <a16:creationId xmlns:a16="http://schemas.microsoft.com/office/drawing/2014/main" id="{B2ADC7D9-9D2C-4ABA-9958-FE1FB3EACE9C}"/>
            </a:ext>
          </a:extLst>
        </xdr:cNvPr>
        <xdr:cNvCxnSpPr/>
      </xdr:nvCxnSpPr>
      <xdr:spPr>
        <a:xfrm>
          <a:off x="699715" y="1413874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7" name="テキスト ボックス 276">
          <a:extLst>
            <a:ext uri="{FF2B5EF4-FFF2-40B4-BE49-F238E27FC236}">
              <a16:creationId xmlns:a16="http://schemas.microsoft.com/office/drawing/2014/main" id="{CE1846B3-8F7D-41F8-AF2D-661DF213574D}"/>
            </a:ext>
          </a:extLst>
        </xdr:cNvPr>
        <xdr:cNvSpPr txBox="1"/>
      </xdr:nvSpPr>
      <xdr:spPr>
        <a:xfrm>
          <a:off x="343370" y="1399652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8" name="直線コネクタ 277">
          <a:extLst>
            <a:ext uri="{FF2B5EF4-FFF2-40B4-BE49-F238E27FC236}">
              <a16:creationId xmlns:a16="http://schemas.microsoft.com/office/drawing/2014/main" id="{86FB10D0-2BF6-4BED-AA3A-7F3B3B4AEF50}"/>
            </a:ext>
          </a:extLst>
        </xdr:cNvPr>
        <xdr:cNvCxnSpPr/>
      </xdr:nvCxnSpPr>
      <xdr:spPr>
        <a:xfrm>
          <a:off x="699715" y="1367458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9" name="テキスト ボックス 278">
          <a:extLst>
            <a:ext uri="{FF2B5EF4-FFF2-40B4-BE49-F238E27FC236}">
              <a16:creationId xmlns:a16="http://schemas.microsoft.com/office/drawing/2014/main" id="{F60E1F02-F89E-4CFD-8DF6-6E58B2F63D81}"/>
            </a:ext>
          </a:extLst>
        </xdr:cNvPr>
        <xdr:cNvSpPr txBox="1"/>
      </xdr:nvSpPr>
      <xdr:spPr>
        <a:xfrm>
          <a:off x="343370" y="1352888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8190EEB3-BE4E-43A1-8B88-8A28D9D60159}"/>
            </a:ext>
          </a:extLst>
        </xdr:cNvPr>
        <xdr:cNvCxnSpPr/>
      </xdr:nvCxnSpPr>
      <xdr:spPr>
        <a:xfrm>
          <a:off x="69971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1" name="テキスト ボックス 280">
          <a:extLst>
            <a:ext uri="{FF2B5EF4-FFF2-40B4-BE49-F238E27FC236}">
              <a16:creationId xmlns:a16="http://schemas.microsoft.com/office/drawing/2014/main" id="{9F4AF6B1-CD80-4E66-9B1F-2DD5A1385D5E}"/>
            </a:ext>
          </a:extLst>
        </xdr:cNvPr>
        <xdr:cNvSpPr txBox="1"/>
      </xdr:nvSpPr>
      <xdr:spPr>
        <a:xfrm>
          <a:off x="343370" y="130612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749EBC5F-735E-464F-9692-00AB846787DC}"/>
            </a:ext>
          </a:extLst>
        </xdr:cNvPr>
        <xdr:cNvSpPr/>
      </xdr:nvSpPr>
      <xdr:spPr>
        <a:xfrm>
          <a:off x="69971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83820</xdr:rowOff>
    </xdr:from>
    <xdr:to>
      <xdr:col>24</xdr:col>
      <xdr:colOff>62865</xdr:colOff>
      <xdr:row>86</xdr:row>
      <xdr:rowOff>38100</xdr:rowOff>
    </xdr:to>
    <xdr:cxnSp macro="">
      <xdr:nvCxnSpPr>
        <xdr:cNvPr id="283" name="直線コネクタ 282">
          <a:extLst>
            <a:ext uri="{FF2B5EF4-FFF2-40B4-BE49-F238E27FC236}">
              <a16:creationId xmlns:a16="http://schemas.microsoft.com/office/drawing/2014/main" id="{28505EDC-9F9F-43E9-AD17-11CBD9553B4D}"/>
            </a:ext>
          </a:extLst>
        </xdr:cNvPr>
        <xdr:cNvCxnSpPr/>
      </xdr:nvCxnSpPr>
      <xdr:spPr>
        <a:xfrm flipV="1">
          <a:off x="4261154" y="13720307"/>
          <a:ext cx="0" cy="1353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C01A9900-2AC6-4206-8D39-A9CCBD637AB0}"/>
            </a:ext>
          </a:extLst>
        </xdr:cNvPr>
        <xdr:cNvSpPr txBox="1"/>
      </xdr:nvSpPr>
      <xdr:spPr>
        <a:xfrm>
          <a:off x="4299889" y="15077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5" name="直線コネクタ 284">
          <a:extLst>
            <a:ext uri="{FF2B5EF4-FFF2-40B4-BE49-F238E27FC236}">
              <a16:creationId xmlns:a16="http://schemas.microsoft.com/office/drawing/2014/main" id="{0A99DE0C-FA67-4E79-9503-1346C112DF3D}"/>
            </a:ext>
          </a:extLst>
        </xdr:cNvPr>
        <xdr:cNvCxnSpPr/>
      </xdr:nvCxnSpPr>
      <xdr:spPr>
        <a:xfrm>
          <a:off x="4188460" y="1507401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30497</xdr:rowOff>
    </xdr:from>
    <xdr:ext cx="405111" cy="259045"/>
    <xdr:sp macro="" textlink="">
      <xdr:nvSpPr>
        <xdr:cNvPr id="286" name="【福祉施設】&#10;有形固定資産減価償却率最大値テキスト">
          <a:extLst>
            <a:ext uri="{FF2B5EF4-FFF2-40B4-BE49-F238E27FC236}">
              <a16:creationId xmlns:a16="http://schemas.microsoft.com/office/drawing/2014/main" id="{8CD2F92A-4272-4B7A-BD2F-2B0D1DD3CB27}"/>
            </a:ext>
          </a:extLst>
        </xdr:cNvPr>
        <xdr:cNvSpPr txBox="1"/>
      </xdr:nvSpPr>
      <xdr:spPr>
        <a:xfrm>
          <a:off x="4299889" y="1349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83820</xdr:rowOff>
    </xdr:from>
    <xdr:to>
      <xdr:col>24</xdr:col>
      <xdr:colOff>152400</xdr:colOff>
      <xdr:row>78</xdr:row>
      <xdr:rowOff>83820</xdr:rowOff>
    </xdr:to>
    <xdr:cxnSp macro="">
      <xdr:nvCxnSpPr>
        <xdr:cNvPr id="287" name="直線コネクタ 286">
          <a:extLst>
            <a:ext uri="{FF2B5EF4-FFF2-40B4-BE49-F238E27FC236}">
              <a16:creationId xmlns:a16="http://schemas.microsoft.com/office/drawing/2014/main" id="{C27CE425-9743-4B57-AEF9-3A2D0E9B75E5}"/>
            </a:ext>
          </a:extLst>
        </xdr:cNvPr>
        <xdr:cNvCxnSpPr/>
      </xdr:nvCxnSpPr>
      <xdr:spPr>
        <a:xfrm>
          <a:off x="4188460" y="1372030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140479</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EB2D0879-E001-4016-B4A2-00E272EA2098}"/>
            </a:ext>
          </a:extLst>
        </xdr:cNvPr>
        <xdr:cNvSpPr txBox="1"/>
      </xdr:nvSpPr>
      <xdr:spPr>
        <a:xfrm>
          <a:off x="4299889" y="139518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117602</xdr:rowOff>
    </xdr:from>
    <xdr:to>
      <xdr:col>24</xdr:col>
      <xdr:colOff>114300</xdr:colOff>
      <xdr:row>81</xdr:row>
      <xdr:rowOff>47752</xdr:rowOff>
    </xdr:to>
    <xdr:sp macro="" textlink="">
      <xdr:nvSpPr>
        <xdr:cNvPr id="289" name="フローチャート: 判断 288">
          <a:extLst>
            <a:ext uri="{FF2B5EF4-FFF2-40B4-BE49-F238E27FC236}">
              <a16:creationId xmlns:a16="http://schemas.microsoft.com/office/drawing/2014/main" id="{71C5B536-FA40-4F74-8D89-EC387CBB6C54}"/>
            </a:ext>
          </a:extLst>
        </xdr:cNvPr>
        <xdr:cNvSpPr/>
      </xdr:nvSpPr>
      <xdr:spPr>
        <a:xfrm>
          <a:off x="4210989" y="14103946"/>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163322</xdr:rowOff>
    </xdr:from>
    <xdr:to>
      <xdr:col>20</xdr:col>
      <xdr:colOff>38100</xdr:colOff>
      <xdr:row>81</xdr:row>
      <xdr:rowOff>93472</xdr:rowOff>
    </xdr:to>
    <xdr:sp macro="" textlink="">
      <xdr:nvSpPr>
        <xdr:cNvPr id="290" name="フローチャート: 判断 289">
          <a:extLst>
            <a:ext uri="{FF2B5EF4-FFF2-40B4-BE49-F238E27FC236}">
              <a16:creationId xmlns:a16="http://schemas.microsoft.com/office/drawing/2014/main" id="{8B45B775-DF2B-4B1F-A17F-9697260084A1}"/>
            </a:ext>
          </a:extLst>
        </xdr:cNvPr>
        <xdr:cNvSpPr/>
      </xdr:nvSpPr>
      <xdr:spPr>
        <a:xfrm>
          <a:off x="3450645" y="14149666"/>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44450</xdr:rowOff>
    </xdr:from>
    <xdr:to>
      <xdr:col>15</xdr:col>
      <xdr:colOff>101600</xdr:colOff>
      <xdr:row>81</xdr:row>
      <xdr:rowOff>146050</xdr:rowOff>
    </xdr:to>
    <xdr:sp macro="" textlink="">
      <xdr:nvSpPr>
        <xdr:cNvPr id="291" name="フローチャート: 判断 290">
          <a:extLst>
            <a:ext uri="{FF2B5EF4-FFF2-40B4-BE49-F238E27FC236}">
              <a16:creationId xmlns:a16="http://schemas.microsoft.com/office/drawing/2014/main" id="{88AAFC78-2449-46C6-A66C-36763CDC7C58}"/>
            </a:ext>
          </a:extLst>
        </xdr:cNvPr>
        <xdr:cNvSpPr/>
      </xdr:nvSpPr>
      <xdr:spPr>
        <a:xfrm>
          <a:off x="2623930" y="1420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12446</xdr:rowOff>
    </xdr:from>
    <xdr:to>
      <xdr:col>10</xdr:col>
      <xdr:colOff>165100</xdr:colOff>
      <xdr:row>81</xdr:row>
      <xdr:rowOff>114046</xdr:rowOff>
    </xdr:to>
    <xdr:sp macro="" textlink="">
      <xdr:nvSpPr>
        <xdr:cNvPr id="292" name="フローチャート: 判断 291">
          <a:extLst>
            <a:ext uri="{FF2B5EF4-FFF2-40B4-BE49-F238E27FC236}">
              <a16:creationId xmlns:a16="http://schemas.microsoft.com/office/drawing/2014/main" id="{8E750DB5-7801-4CF1-A03F-11E62781AF02}"/>
            </a:ext>
          </a:extLst>
        </xdr:cNvPr>
        <xdr:cNvSpPr/>
      </xdr:nvSpPr>
      <xdr:spPr>
        <a:xfrm>
          <a:off x="1812787" y="14173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147320</xdr:rowOff>
    </xdr:from>
    <xdr:to>
      <xdr:col>6</xdr:col>
      <xdr:colOff>38100</xdr:colOff>
      <xdr:row>81</xdr:row>
      <xdr:rowOff>77470</xdr:rowOff>
    </xdr:to>
    <xdr:sp macro="" textlink="">
      <xdr:nvSpPr>
        <xdr:cNvPr id="293" name="フローチャート: 判断 292">
          <a:extLst>
            <a:ext uri="{FF2B5EF4-FFF2-40B4-BE49-F238E27FC236}">
              <a16:creationId xmlns:a16="http://schemas.microsoft.com/office/drawing/2014/main" id="{A6856E8E-8E6A-4984-B24F-B32C2EF510D3}"/>
            </a:ext>
          </a:extLst>
        </xdr:cNvPr>
        <xdr:cNvSpPr/>
      </xdr:nvSpPr>
      <xdr:spPr>
        <a:xfrm>
          <a:off x="1001643" y="14133664"/>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E6D8D1AF-D890-4C19-956C-B1220D568EA8}"/>
            </a:ext>
          </a:extLst>
        </xdr:cNvPr>
        <xdr:cNvSpPr txBox="1"/>
      </xdr:nvSpPr>
      <xdr:spPr>
        <a:xfrm>
          <a:off x="408686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AD4B0CED-F777-4E25-B384-F7D0808D00FF}"/>
            </a:ext>
          </a:extLst>
        </xdr:cNvPr>
        <xdr:cNvSpPr txBox="1"/>
      </xdr:nvSpPr>
      <xdr:spPr>
        <a:xfrm>
          <a:off x="332651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FC09FC8-B88A-40A9-A2EE-28493E0C5F65}"/>
            </a:ext>
          </a:extLst>
        </xdr:cNvPr>
        <xdr:cNvSpPr txBox="1"/>
      </xdr:nvSpPr>
      <xdr:spPr>
        <a:xfrm>
          <a:off x="249980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E1F7E083-B9F6-4027-9063-8FD7798EA2C3}"/>
            </a:ext>
          </a:extLst>
        </xdr:cNvPr>
        <xdr:cNvSpPr txBox="1"/>
      </xdr:nvSpPr>
      <xdr:spPr>
        <a:xfrm>
          <a:off x="168865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8B81586-B9BF-466F-8555-353BCE1C9C4F}"/>
            </a:ext>
          </a:extLst>
        </xdr:cNvPr>
        <xdr:cNvSpPr txBox="1"/>
      </xdr:nvSpPr>
      <xdr:spPr>
        <a:xfrm>
          <a:off x="87751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10161</xdr:rowOff>
    </xdr:from>
    <xdr:to>
      <xdr:col>24</xdr:col>
      <xdr:colOff>114300</xdr:colOff>
      <xdr:row>82</xdr:row>
      <xdr:rowOff>111761</xdr:rowOff>
    </xdr:to>
    <xdr:sp macro="" textlink="">
      <xdr:nvSpPr>
        <xdr:cNvPr id="299" name="楕円 298">
          <a:extLst>
            <a:ext uri="{FF2B5EF4-FFF2-40B4-BE49-F238E27FC236}">
              <a16:creationId xmlns:a16="http://schemas.microsoft.com/office/drawing/2014/main" id="{3DF619CF-E662-4657-AA91-8207ACA8DF0D}"/>
            </a:ext>
          </a:extLst>
        </xdr:cNvPr>
        <xdr:cNvSpPr/>
      </xdr:nvSpPr>
      <xdr:spPr>
        <a:xfrm>
          <a:off x="4210989" y="1434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160038</xdr:rowOff>
    </xdr:from>
    <xdr:ext cx="405111" cy="259045"/>
    <xdr:sp macro="" textlink="">
      <xdr:nvSpPr>
        <xdr:cNvPr id="300" name="【福祉施設】&#10;有形固定資産減価償却率該当値テキスト">
          <a:extLst>
            <a:ext uri="{FF2B5EF4-FFF2-40B4-BE49-F238E27FC236}">
              <a16:creationId xmlns:a16="http://schemas.microsoft.com/office/drawing/2014/main" id="{368D7185-8D0D-4120-9BA3-56B4F932610E}"/>
            </a:ext>
          </a:extLst>
        </xdr:cNvPr>
        <xdr:cNvSpPr txBox="1"/>
      </xdr:nvSpPr>
      <xdr:spPr>
        <a:xfrm>
          <a:off x="4299889" y="14321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151892</xdr:rowOff>
    </xdr:from>
    <xdr:to>
      <xdr:col>20</xdr:col>
      <xdr:colOff>38100</xdr:colOff>
      <xdr:row>82</xdr:row>
      <xdr:rowOff>82042</xdr:rowOff>
    </xdr:to>
    <xdr:sp macro="" textlink="">
      <xdr:nvSpPr>
        <xdr:cNvPr id="301" name="楕円 300">
          <a:extLst>
            <a:ext uri="{FF2B5EF4-FFF2-40B4-BE49-F238E27FC236}">
              <a16:creationId xmlns:a16="http://schemas.microsoft.com/office/drawing/2014/main" id="{3C62E9F4-3929-499B-9878-6094F76BA1D7}"/>
            </a:ext>
          </a:extLst>
        </xdr:cNvPr>
        <xdr:cNvSpPr/>
      </xdr:nvSpPr>
      <xdr:spPr>
        <a:xfrm>
          <a:off x="3450645" y="14313165"/>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31242</xdr:rowOff>
    </xdr:from>
    <xdr:to>
      <xdr:col>24</xdr:col>
      <xdr:colOff>63500</xdr:colOff>
      <xdr:row>82</xdr:row>
      <xdr:rowOff>60961</xdr:rowOff>
    </xdr:to>
    <xdr:cxnSp macro="">
      <xdr:nvCxnSpPr>
        <xdr:cNvPr id="302" name="直線コネクタ 301">
          <a:extLst>
            <a:ext uri="{FF2B5EF4-FFF2-40B4-BE49-F238E27FC236}">
              <a16:creationId xmlns:a16="http://schemas.microsoft.com/office/drawing/2014/main" id="{0EF19F1A-DC59-4826-BBDB-7EEE72297C96}"/>
            </a:ext>
          </a:extLst>
        </xdr:cNvPr>
        <xdr:cNvCxnSpPr/>
      </xdr:nvCxnSpPr>
      <xdr:spPr>
        <a:xfrm>
          <a:off x="3501445" y="14367444"/>
          <a:ext cx="760344" cy="29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122174</xdr:rowOff>
    </xdr:from>
    <xdr:to>
      <xdr:col>15</xdr:col>
      <xdr:colOff>101600</xdr:colOff>
      <xdr:row>82</xdr:row>
      <xdr:rowOff>52324</xdr:rowOff>
    </xdr:to>
    <xdr:sp macro="" textlink="">
      <xdr:nvSpPr>
        <xdr:cNvPr id="303" name="楕円 302">
          <a:extLst>
            <a:ext uri="{FF2B5EF4-FFF2-40B4-BE49-F238E27FC236}">
              <a16:creationId xmlns:a16="http://schemas.microsoft.com/office/drawing/2014/main" id="{B161BF80-F0E7-4029-9BC2-A1AB1FB731B9}"/>
            </a:ext>
          </a:extLst>
        </xdr:cNvPr>
        <xdr:cNvSpPr/>
      </xdr:nvSpPr>
      <xdr:spPr>
        <a:xfrm>
          <a:off x="2623930" y="14283447"/>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1524</xdr:rowOff>
    </xdr:from>
    <xdr:to>
      <xdr:col>19</xdr:col>
      <xdr:colOff>177800</xdr:colOff>
      <xdr:row>82</xdr:row>
      <xdr:rowOff>31242</xdr:rowOff>
    </xdr:to>
    <xdr:cxnSp macro="">
      <xdr:nvCxnSpPr>
        <xdr:cNvPr id="304" name="直線コネクタ 303">
          <a:extLst>
            <a:ext uri="{FF2B5EF4-FFF2-40B4-BE49-F238E27FC236}">
              <a16:creationId xmlns:a16="http://schemas.microsoft.com/office/drawing/2014/main" id="{6FF5D123-1E1D-4F5C-AFBC-27A911D2C6F1}"/>
            </a:ext>
          </a:extLst>
        </xdr:cNvPr>
        <xdr:cNvCxnSpPr/>
      </xdr:nvCxnSpPr>
      <xdr:spPr>
        <a:xfrm>
          <a:off x="2674730" y="14337726"/>
          <a:ext cx="826715"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119887</xdr:rowOff>
    </xdr:from>
    <xdr:to>
      <xdr:col>10</xdr:col>
      <xdr:colOff>165100</xdr:colOff>
      <xdr:row>82</xdr:row>
      <xdr:rowOff>50037</xdr:rowOff>
    </xdr:to>
    <xdr:sp macro="" textlink="">
      <xdr:nvSpPr>
        <xdr:cNvPr id="305" name="楕円 304">
          <a:extLst>
            <a:ext uri="{FF2B5EF4-FFF2-40B4-BE49-F238E27FC236}">
              <a16:creationId xmlns:a16="http://schemas.microsoft.com/office/drawing/2014/main" id="{E13B6055-7ECF-4F13-8225-73E0191CF200}"/>
            </a:ext>
          </a:extLst>
        </xdr:cNvPr>
        <xdr:cNvSpPr/>
      </xdr:nvSpPr>
      <xdr:spPr>
        <a:xfrm>
          <a:off x="1812787" y="1428116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170687</xdr:rowOff>
    </xdr:from>
    <xdr:to>
      <xdr:col>15</xdr:col>
      <xdr:colOff>50800</xdr:colOff>
      <xdr:row>82</xdr:row>
      <xdr:rowOff>1524</xdr:rowOff>
    </xdr:to>
    <xdr:cxnSp macro="">
      <xdr:nvCxnSpPr>
        <xdr:cNvPr id="306" name="直線コネクタ 305">
          <a:extLst>
            <a:ext uri="{FF2B5EF4-FFF2-40B4-BE49-F238E27FC236}">
              <a16:creationId xmlns:a16="http://schemas.microsoft.com/office/drawing/2014/main" id="{BBDBB6D7-9064-4B8A-A5B1-85A99BD55C97}"/>
            </a:ext>
          </a:extLst>
        </xdr:cNvPr>
        <xdr:cNvCxnSpPr/>
      </xdr:nvCxnSpPr>
      <xdr:spPr>
        <a:xfrm>
          <a:off x="1863587" y="14331960"/>
          <a:ext cx="811143" cy="5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92456</xdr:rowOff>
    </xdr:from>
    <xdr:to>
      <xdr:col>6</xdr:col>
      <xdr:colOff>38100</xdr:colOff>
      <xdr:row>82</xdr:row>
      <xdr:rowOff>22606</xdr:rowOff>
    </xdr:to>
    <xdr:sp macro="" textlink="">
      <xdr:nvSpPr>
        <xdr:cNvPr id="307" name="楕円 306">
          <a:extLst>
            <a:ext uri="{FF2B5EF4-FFF2-40B4-BE49-F238E27FC236}">
              <a16:creationId xmlns:a16="http://schemas.microsoft.com/office/drawing/2014/main" id="{ABABDEA5-91A6-442A-B9EB-2C7CA9C2397D}"/>
            </a:ext>
          </a:extLst>
        </xdr:cNvPr>
        <xdr:cNvSpPr/>
      </xdr:nvSpPr>
      <xdr:spPr>
        <a:xfrm>
          <a:off x="1001643" y="14253729"/>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143256</xdr:rowOff>
    </xdr:from>
    <xdr:to>
      <xdr:col>10</xdr:col>
      <xdr:colOff>114300</xdr:colOff>
      <xdr:row>81</xdr:row>
      <xdr:rowOff>170687</xdr:rowOff>
    </xdr:to>
    <xdr:cxnSp macro="">
      <xdr:nvCxnSpPr>
        <xdr:cNvPr id="308" name="直線コネクタ 307">
          <a:extLst>
            <a:ext uri="{FF2B5EF4-FFF2-40B4-BE49-F238E27FC236}">
              <a16:creationId xmlns:a16="http://schemas.microsoft.com/office/drawing/2014/main" id="{C594571B-7235-4122-9FE5-32982D6E8741}"/>
            </a:ext>
          </a:extLst>
        </xdr:cNvPr>
        <xdr:cNvCxnSpPr/>
      </xdr:nvCxnSpPr>
      <xdr:spPr>
        <a:xfrm>
          <a:off x="1052443" y="14304529"/>
          <a:ext cx="811144"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109999</xdr:rowOff>
    </xdr:from>
    <xdr:ext cx="405111" cy="259045"/>
    <xdr:sp macro="" textlink="">
      <xdr:nvSpPr>
        <xdr:cNvPr id="309" name="n_1aveValue【福祉施設】&#10;有形固定資産減価償却率">
          <a:extLst>
            <a:ext uri="{FF2B5EF4-FFF2-40B4-BE49-F238E27FC236}">
              <a16:creationId xmlns:a16="http://schemas.microsoft.com/office/drawing/2014/main" id="{DF866C6D-6792-4F71-89AF-D2D5A8D47AF0}"/>
            </a:ext>
          </a:extLst>
        </xdr:cNvPr>
        <xdr:cNvSpPr txBox="1"/>
      </xdr:nvSpPr>
      <xdr:spPr>
        <a:xfrm>
          <a:off x="3301761" y="13921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162577</xdr:rowOff>
    </xdr:from>
    <xdr:ext cx="405111" cy="259045"/>
    <xdr:sp macro="" textlink="">
      <xdr:nvSpPr>
        <xdr:cNvPr id="310" name="n_2aveValue【福祉施設】&#10;有形固定資産減価償却率">
          <a:extLst>
            <a:ext uri="{FF2B5EF4-FFF2-40B4-BE49-F238E27FC236}">
              <a16:creationId xmlns:a16="http://schemas.microsoft.com/office/drawing/2014/main" id="{5F2DA718-A4FC-425E-8E4B-931790BB4362}"/>
            </a:ext>
          </a:extLst>
        </xdr:cNvPr>
        <xdr:cNvSpPr txBox="1"/>
      </xdr:nvSpPr>
      <xdr:spPr>
        <a:xfrm>
          <a:off x="2487746" y="13973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130573</xdr:rowOff>
    </xdr:from>
    <xdr:ext cx="405111" cy="259045"/>
    <xdr:sp macro="" textlink="">
      <xdr:nvSpPr>
        <xdr:cNvPr id="311" name="n_3aveValue【福祉施設】&#10;有形固定資産減価償却率">
          <a:extLst>
            <a:ext uri="{FF2B5EF4-FFF2-40B4-BE49-F238E27FC236}">
              <a16:creationId xmlns:a16="http://schemas.microsoft.com/office/drawing/2014/main" id="{55939BD0-539E-4DC8-8492-0A72EEB93510}"/>
            </a:ext>
          </a:extLst>
        </xdr:cNvPr>
        <xdr:cNvSpPr txBox="1"/>
      </xdr:nvSpPr>
      <xdr:spPr>
        <a:xfrm>
          <a:off x="1676602" y="13941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93997</xdr:rowOff>
    </xdr:from>
    <xdr:ext cx="405111" cy="259045"/>
    <xdr:sp macro="" textlink="">
      <xdr:nvSpPr>
        <xdr:cNvPr id="312" name="n_4aveValue【福祉施設】&#10;有形固定資産減価償却率">
          <a:extLst>
            <a:ext uri="{FF2B5EF4-FFF2-40B4-BE49-F238E27FC236}">
              <a16:creationId xmlns:a16="http://schemas.microsoft.com/office/drawing/2014/main" id="{B2C4DBF8-C310-4E2F-A726-0D59F84D4FA2}"/>
            </a:ext>
          </a:extLst>
        </xdr:cNvPr>
        <xdr:cNvSpPr txBox="1"/>
      </xdr:nvSpPr>
      <xdr:spPr>
        <a:xfrm>
          <a:off x="865459" y="1390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73169</xdr:rowOff>
    </xdr:from>
    <xdr:ext cx="405111" cy="259045"/>
    <xdr:sp macro="" textlink="">
      <xdr:nvSpPr>
        <xdr:cNvPr id="313" name="n_1mainValue【福祉施設】&#10;有形固定資産減価償却率">
          <a:extLst>
            <a:ext uri="{FF2B5EF4-FFF2-40B4-BE49-F238E27FC236}">
              <a16:creationId xmlns:a16="http://schemas.microsoft.com/office/drawing/2014/main" id="{E12BA56D-C3D4-431A-BE5B-492BA418B41B}"/>
            </a:ext>
          </a:extLst>
        </xdr:cNvPr>
        <xdr:cNvSpPr txBox="1"/>
      </xdr:nvSpPr>
      <xdr:spPr>
        <a:xfrm>
          <a:off x="3301761" y="14409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43451</xdr:rowOff>
    </xdr:from>
    <xdr:ext cx="405111" cy="259045"/>
    <xdr:sp macro="" textlink="">
      <xdr:nvSpPr>
        <xdr:cNvPr id="314" name="n_2mainValue【福祉施設】&#10;有形固定資産減価償却率">
          <a:extLst>
            <a:ext uri="{FF2B5EF4-FFF2-40B4-BE49-F238E27FC236}">
              <a16:creationId xmlns:a16="http://schemas.microsoft.com/office/drawing/2014/main" id="{56119E95-43A3-4CE1-8197-F75CFECFB79C}"/>
            </a:ext>
          </a:extLst>
        </xdr:cNvPr>
        <xdr:cNvSpPr txBox="1"/>
      </xdr:nvSpPr>
      <xdr:spPr>
        <a:xfrm>
          <a:off x="2487746" y="14379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41164</xdr:rowOff>
    </xdr:from>
    <xdr:ext cx="405111" cy="259045"/>
    <xdr:sp macro="" textlink="">
      <xdr:nvSpPr>
        <xdr:cNvPr id="315" name="n_3mainValue【福祉施設】&#10;有形固定資産減価償却率">
          <a:extLst>
            <a:ext uri="{FF2B5EF4-FFF2-40B4-BE49-F238E27FC236}">
              <a16:creationId xmlns:a16="http://schemas.microsoft.com/office/drawing/2014/main" id="{91E397FF-F439-486F-AF8F-68FA0BCB9149}"/>
            </a:ext>
          </a:extLst>
        </xdr:cNvPr>
        <xdr:cNvSpPr txBox="1"/>
      </xdr:nvSpPr>
      <xdr:spPr>
        <a:xfrm>
          <a:off x="1676602" y="14377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13733</xdr:rowOff>
    </xdr:from>
    <xdr:ext cx="405111" cy="259045"/>
    <xdr:sp macro="" textlink="">
      <xdr:nvSpPr>
        <xdr:cNvPr id="316" name="n_4mainValue【福祉施設】&#10;有形固定資産減価償却率">
          <a:extLst>
            <a:ext uri="{FF2B5EF4-FFF2-40B4-BE49-F238E27FC236}">
              <a16:creationId xmlns:a16="http://schemas.microsoft.com/office/drawing/2014/main" id="{5B3E56A1-B3C0-4685-8036-68028B2F8001}"/>
            </a:ext>
          </a:extLst>
        </xdr:cNvPr>
        <xdr:cNvSpPr txBox="1"/>
      </xdr:nvSpPr>
      <xdr:spPr>
        <a:xfrm>
          <a:off x="865459" y="14349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509631C6-7070-47F5-98CF-9C17B06800B8}"/>
            </a:ext>
          </a:extLst>
        </xdr:cNvPr>
        <xdr:cNvSpPr/>
      </xdr:nvSpPr>
      <xdr:spPr>
        <a:xfrm>
          <a:off x="6074576" y="12039600"/>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79043711-175B-46F3-B3D5-BECE5D04B95B}"/>
            </a:ext>
          </a:extLst>
        </xdr:cNvPr>
        <xdr:cNvSpPr/>
      </xdr:nvSpPr>
      <xdr:spPr>
        <a:xfrm>
          <a:off x="6186004"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8274B169-0C62-41CD-A4DC-21397ADECFE8}"/>
            </a:ext>
          </a:extLst>
        </xdr:cNvPr>
        <xdr:cNvSpPr/>
      </xdr:nvSpPr>
      <xdr:spPr>
        <a:xfrm>
          <a:off x="6186004"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B84949A5-B1A2-44A9-8E23-9611499495B7}"/>
            </a:ext>
          </a:extLst>
        </xdr:cNvPr>
        <xdr:cNvSpPr/>
      </xdr:nvSpPr>
      <xdr:spPr>
        <a:xfrm>
          <a:off x="7124148"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FE55E635-CD31-4EA7-AE42-545292C6A665}"/>
            </a:ext>
          </a:extLst>
        </xdr:cNvPr>
        <xdr:cNvSpPr/>
      </xdr:nvSpPr>
      <xdr:spPr>
        <a:xfrm>
          <a:off x="7124148"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B73DD7D3-0AC7-408F-A7D8-C0317E5E7882}"/>
            </a:ext>
          </a:extLst>
        </xdr:cNvPr>
        <xdr:cNvSpPr/>
      </xdr:nvSpPr>
      <xdr:spPr>
        <a:xfrm>
          <a:off x="8173720"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937D656C-B6D5-4ADC-907E-281E0384BED7}"/>
            </a:ext>
          </a:extLst>
        </xdr:cNvPr>
        <xdr:cNvSpPr/>
      </xdr:nvSpPr>
      <xdr:spPr>
        <a:xfrm>
          <a:off x="8173720"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067911A4-2C18-4906-B608-FA8F2F954DD2}"/>
            </a:ext>
          </a:extLst>
        </xdr:cNvPr>
        <xdr:cNvSpPr/>
      </xdr:nvSpPr>
      <xdr:spPr>
        <a:xfrm>
          <a:off x="6074576" y="13206951"/>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6BC0506B-4232-4E1D-95DA-7C96FF9483ED}"/>
            </a:ext>
          </a:extLst>
        </xdr:cNvPr>
        <xdr:cNvSpPr txBox="1"/>
      </xdr:nvSpPr>
      <xdr:spPr>
        <a:xfrm>
          <a:off x="603647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A61ADFFA-15D2-44B9-8735-5FCE74008BAE}"/>
            </a:ext>
          </a:extLst>
        </xdr:cNvPr>
        <xdr:cNvCxnSpPr/>
      </xdr:nvCxnSpPr>
      <xdr:spPr>
        <a:xfrm>
          <a:off x="6074576" y="155381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7" name="直線コネクタ 326">
          <a:extLst>
            <a:ext uri="{FF2B5EF4-FFF2-40B4-BE49-F238E27FC236}">
              <a16:creationId xmlns:a16="http://schemas.microsoft.com/office/drawing/2014/main" id="{7B7D7FB2-7DF4-4CCA-AFE5-7C181D95149D}"/>
            </a:ext>
          </a:extLst>
        </xdr:cNvPr>
        <xdr:cNvCxnSpPr/>
      </xdr:nvCxnSpPr>
      <xdr:spPr>
        <a:xfrm>
          <a:off x="6074576" y="1515021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8" name="テキスト ボックス 327">
          <a:extLst>
            <a:ext uri="{FF2B5EF4-FFF2-40B4-BE49-F238E27FC236}">
              <a16:creationId xmlns:a16="http://schemas.microsoft.com/office/drawing/2014/main" id="{D01E03B4-EAFF-44A8-81B2-CE862B20910F}"/>
            </a:ext>
          </a:extLst>
        </xdr:cNvPr>
        <xdr:cNvSpPr txBox="1"/>
      </xdr:nvSpPr>
      <xdr:spPr>
        <a:xfrm>
          <a:off x="5638539"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9" name="直線コネクタ 328">
          <a:extLst>
            <a:ext uri="{FF2B5EF4-FFF2-40B4-BE49-F238E27FC236}">
              <a16:creationId xmlns:a16="http://schemas.microsoft.com/office/drawing/2014/main" id="{07990A2F-5CA7-4E86-9BC8-9ECD7A2FF44A}"/>
            </a:ext>
          </a:extLst>
        </xdr:cNvPr>
        <xdr:cNvCxnSpPr/>
      </xdr:nvCxnSpPr>
      <xdr:spPr>
        <a:xfrm>
          <a:off x="6074576" y="14762259"/>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0" name="テキスト ボックス 329">
          <a:extLst>
            <a:ext uri="{FF2B5EF4-FFF2-40B4-BE49-F238E27FC236}">
              <a16:creationId xmlns:a16="http://schemas.microsoft.com/office/drawing/2014/main" id="{FD0F9705-9605-4741-BD19-8DB79236E431}"/>
            </a:ext>
          </a:extLst>
        </xdr:cNvPr>
        <xdr:cNvSpPr txBox="1"/>
      </xdr:nvSpPr>
      <xdr:spPr>
        <a:xfrm>
          <a:off x="5638539" y="14616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1" name="直線コネクタ 330">
          <a:extLst>
            <a:ext uri="{FF2B5EF4-FFF2-40B4-BE49-F238E27FC236}">
              <a16:creationId xmlns:a16="http://schemas.microsoft.com/office/drawing/2014/main" id="{F9A8F6BA-7BC3-407D-AEA3-C17BDFEB8011}"/>
            </a:ext>
          </a:extLst>
        </xdr:cNvPr>
        <xdr:cNvCxnSpPr/>
      </xdr:nvCxnSpPr>
      <xdr:spPr>
        <a:xfrm>
          <a:off x="6074576" y="14374302"/>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2" name="テキスト ボックス 331">
          <a:extLst>
            <a:ext uri="{FF2B5EF4-FFF2-40B4-BE49-F238E27FC236}">
              <a16:creationId xmlns:a16="http://schemas.microsoft.com/office/drawing/2014/main" id="{54D969B4-543D-4DD6-8B72-EBD6562F2982}"/>
            </a:ext>
          </a:extLst>
        </xdr:cNvPr>
        <xdr:cNvSpPr txBox="1"/>
      </xdr:nvSpPr>
      <xdr:spPr>
        <a:xfrm>
          <a:off x="5638539" y="1422860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3" name="直線コネクタ 332">
          <a:extLst>
            <a:ext uri="{FF2B5EF4-FFF2-40B4-BE49-F238E27FC236}">
              <a16:creationId xmlns:a16="http://schemas.microsoft.com/office/drawing/2014/main" id="{DC55B9B2-4957-470D-8F8F-473C6110CC9A}"/>
            </a:ext>
          </a:extLst>
        </xdr:cNvPr>
        <xdr:cNvCxnSpPr/>
      </xdr:nvCxnSpPr>
      <xdr:spPr>
        <a:xfrm>
          <a:off x="6074576" y="1398634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4" name="テキスト ボックス 333">
          <a:extLst>
            <a:ext uri="{FF2B5EF4-FFF2-40B4-BE49-F238E27FC236}">
              <a16:creationId xmlns:a16="http://schemas.microsoft.com/office/drawing/2014/main" id="{E865E19B-6B85-42AB-9E86-03365AA98CE6}"/>
            </a:ext>
          </a:extLst>
        </xdr:cNvPr>
        <xdr:cNvSpPr txBox="1"/>
      </xdr:nvSpPr>
      <xdr:spPr>
        <a:xfrm>
          <a:off x="5638539" y="13840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5" name="直線コネクタ 334">
          <a:extLst>
            <a:ext uri="{FF2B5EF4-FFF2-40B4-BE49-F238E27FC236}">
              <a16:creationId xmlns:a16="http://schemas.microsoft.com/office/drawing/2014/main" id="{074EF1D4-A0E3-4A2C-878D-6FB75FA53788}"/>
            </a:ext>
          </a:extLst>
        </xdr:cNvPr>
        <xdr:cNvCxnSpPr/>
      </xdr:nvCxnSpPr>
      <xdr:spPr>
        <a:xfrm>
          <a:off x="6074576" y="1359490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6" name="テキスト ボックス 335">
          <a:extLst>
            <a:ext uri="{FF2B5EF4-FFF2-40B4-BE49-F238E27FC236}">
              <a16:creationId xmlns:a16="http://schemas.microsoft.com/office/drawing/2014/main" id="{ED155D6F-A3B6-4E35-B72D-7ECBF049A7EE}"/>
            </a:ext>
          </a:extLst>
        </xdr:cNvPr>
        <xdr:cNvSpPr txBox="1"/>
      </xdr:nvSpPr>
      <xdr:spPr>
        <a:xfrm>
          <a:off x="5638539" y="134492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C52D761C-D561-4FEC-AA3A-AEF4B0E3CB17}"/>
            </a:ext>
          </a:extLst>
        </xdr:cNvPr>
        <xdr:cNvCxnSpPr/>
      </xdr:nvCxnSpPr>
      <xdr:spPr>
        <a:xfrm>
          <a:off x="6074576" y="1320695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2393F737-E231-4F60-9118-CC846EB403C1}"/>
            </a:ext>
          </a:extLst>
        </xdr:cNvPr>
        <xdr:cNvSpPr txBox="1"/>
      </xdr:nvSpPr>
      <xdr:spPr>
        <a:xfrm>
          <a:off x="5638539"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C4F156D9-9D14-4E97-844C-EAE8F101507A}"/>
            </a:ext>
          </a:extLst>
        </xdr:cNvPr>
        <xdr:cNvSpPr/>
      </xdr:nvSpPr>
      <xdr:spPr>
        <a:xfrm>
          <a:off x="6074576" y="13206951"/>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11430</xdr:rowOff>
    </xdr:from>
    <xdr:to>
      <xdr:col>54</xdr:col>
      <xdr:colOff>189865</xdr:colOff>
      <xdr:row>86</xdr:row>
      <xdr:rowOff>99061</xdr:rowOff>
    </xdr:to>
    <xdr:cxnSp macro="">
      <xdr:nvCxnSpPr>
        <xdr:cNvPr id="340" name="直線コネクタ 339">
          <a:extLst>
            <a:ext uri="{FF2B5EF4-FFF2-40B4-BE49-F238E27FC236}">
              <a16:creationId xmlns:a16="http://schemas.microsoft.com/office/drawing/2014/main" id="{95A26880-1463-4540-88CB-2D4E839870F0}"/>
            </a:ext>
          </a:extLst>
        </xdr:cNvPr>
        <xdr:cNvCxnSpPr/>
      </xdr:nvCxnSpPr>
      <xdr:spPr>
        <a:xfrm flipV="1">
          <a:off x="9620113" y="13647917"/>
          <a:ext cx="0" cy="1487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102888</xdr:rowOff>
    </xdr:from>
    <xdr:ext cx="469744" cy="259045"/>
    <xdr:sp macro="" textlink="">
      <xdr:nvSpPr>
        <xdr:cNvPr id="341" name="【福祉施設】&#10;一人当たり面積最小値テキスト">
          <a:extLst>
            <a:ext uri="{FF2B5EF4-FFF2-40B4-BE49-F238E27FC236}">
              <a16:creationId xmlns:a16="http://schemas.microsoft.com/office/drawing/2014/main" id="{997C0AE2-8064-4E37-A552-605AB0FF3C21}"/>
            </a:ext>
          </a:extLst>
        </xdr:cNvPr>
        <xdr:cNvSpPr txBox="1"/>
      </xdr:nvSpPr>
      <xdr:spPr>
        <a:xfrm>
          <a:off x="9659178" y="15138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99061</xdr:rowOff>
    </xdr:from>
    <xdr:to>
      <xdr:col>55</xdr:col>
      <xdr:colOff>88900</xdr:colOff>
      <xdr:row>86</xdr:row>
      <xdr:rowOff>99061</xdr:rowOff>
    </xdr:to>
    <xdr:cxnSp macro="">
      <xdr:nvCxnSpPr>
        <xdr:cNvPr id="342" name="直線コネクタ 341">
          <a:extLst>
            <a:ext uri="{FF2B5EF4-FFF2-40B4-BE49-F238E27FC236}">
              <a16:creationId xmlns:a16="http://schemas.microsoft.com/office/drawing/2014/main" id="{ECDF43C7-7197-48B3-BCDA-B1CD531234A0}"/>
            </a:ext>
          </a:extLst>
        </xdr:cNvPr>
        <xdr:cNvCxnSpPr/>
      </xdr:nvCxnSpPr>
      <xdr:spPr>
        <a:xfrm>
          <a:off x="9547750" y="15134978"/>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129557</xdr:rowOff>
    </xdr:from>
    <xdr:ext cx="469744" cy="259045"/>
    <xdr:sp macro="" textlink="">
      <xdr:nvSpPr>
        <xdr:cNvPr id="343" name="【福祉施設】&#10;一人当たり面積最大値テキスト">
          <a:extLst>
            <a:ext uri="{FF2B5EF4-FFF2-40B4-BE49-F238E27FC236}">
              <a16:creationId xmlns:a16="http://schemas.microsoft.com/office/drawing/2014/main" id="{454706C1-8F7F-4045-9781-B89B369BB8AB}"/>
            </a:ext>
          </a:extLst>
        </xdr:cNvPr>
        <xdr:cNvSpPr txBox="1"/>
      </xdr:nvSpPr>
      <xdr:spPr>
        <a:xfrm>
          <a:off x="9659178" y="1341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11430</xdr:rowOff>
    </xdr:from>
    <xdr:to>
      <xdr:col>55</xdr:col>
      <xdr:colOff>88900</xdr:colOff>
      <xdr:row>78</xdr:row>
      <xdr:rowOff>11430</xdr:rowOff>
    </xdr:to>
    <xdr:cxnSp macro="">
      <xdr:nvCxnSpPr>
        <xdr:cNvPr id="344" name="直線コネクタ 343">
          <a:extLst>
            <a:ext uri="{FF2B5EF4-FFF2-40B4-BE49-F238E27FC236}">
              <a16:creationId xmlns:a16="http://schemas.microsoft.com/office/drawing/2014/main" id="{B21F8854-EE7B-478D-A808-C1573717BFCB}"/>
            </a:ext>
          </a:extLst>
        </xdr:cNvPr>
        <xdr:cNvCxnSpPr/>
      </xdr:nvCxnSpPr>
      <xdr:spPr>
        <a:xfrm>
          <a:off x="9547750" y="13647917"/>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10177</xdr:rowOff>
    </xdr:from>
    <xdr:ext cx="469744" cy="259045"/>
    <xdr:sp macro="" textlink="">
      <xdr:nvSpPr>
        <xdr:cNvPr id="345" name="【福祉施設】&#10;一人当たり面積平均値テキスト">
          <a:extLst>
            <a:ext uri="{FF2B5EF4-FFF2-40B4-BE49-F238E27FC236}">
              <a16:creationId xmlns:a16="http://schemas.microsoft.com/office/drawing/2014/main" id="{080C2736-40C9-4CCA-8622-FC2E20C27ECD}"/>
            </a:ext>
          </a:extLst>
        </xdr:cNvPr>
        <xdr:cNvSpPr txBox="1"/>
      </xdr:nvSpPr>
      <xdr:spPr>
        <a:xfrm>
          <a:off x="9659178" y="14521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158750</xdr:rowOff>
    </xdr:from>
    <xdr:to>
      <xdr:col>55</xdr:col>
      <xdr:colOff>50800</xdr:colOff>
      <xdr:row>84</xdr:row>
      <xdr:rowOff>88900</xdr:rowOff>
    </xdr:to>
    <xdr:sp macro="" textlink="">
      <xdr:nvSpPr>
        <xdr:cNvPr id="346" name="フローチャート: 判断 345">
          <a:extLst>
            <a:ext uri="{FF2B5EF4-FFF2-40B4-BE49-F238E27FC236}">
              <a16:creationId xmlns:a16="http://schemas.microsoft.com/office/drawing/2014/main" id="{8659F1C7-CE08-42DF-8DE3-725F4BFAEFAF}"/>
            </a:ext>
          </a:extLst>
        </xdr:cNvPr>
        <xdr:cNvSpPr/>
      </xdr:nvSpPr>
      <xdr:spPr>
        <a:xfrm>
          <a:off x="9585850" y="14669880"/>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166370</xdr:rowOff>
    </xdr:from>
    <xdr:to>
      <xdr:col>50</xdr:col>
      <xdr:colOff>165100</xdr:colOff>
      <xdr:row>84</xdr:row>
      <xdr:rowOff>96520</xdr:rowOff>
    </xdr:to>
    <xdr:sp macro="" textlink="">
      <xdr:nvSpPr>
        <xdr:cNvPr id="347" name="フローチャート: 判断 346">
          <a:extLst>
            <a:ext uri="{FF2B5EF4-FFF2-40B4-BE49-F238E27FC236}">
              <a16:creationId xmlns:a16="http://schemas.microsoft.com/office/drawing/2014/main" id="{9CABA62D-1B27-4BA1-88E5-99E1949A878E}"/>
            </a:ext>
          </a:extLst>
        </xdr:cNvPr>
        <xdr:cNvSpPr/>
      </xdr:nvSpPr>
      <xdr:spPr>
        <a:xfrm>
          <a:off x="8809935" y="1467750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21589</xdr:rowOff>
    </xdr:from>
    <xdr:to>
      <xdr:col>46</xdr:col>
      <xdr:colOff>38100</xdr:colOff>
      <xdr:row>84</xdr:row>
      <xdr:rowOff>123189</xdr:rowOff>
    </xdr:to>
    <xdr:sp macro="" textlink="">
      <xdr:nvSpPr>
        <xdr:cNvPr id="348" name="フローチャート: 判断 347">
          <a:extLst>
            <a:ext uri="{FF2B5EF4-FFF2-40B4-BE49-F238E27FC236}">
              <a16:creationId xmlns:a16="http://schemas.microsoft.com/office/drawing/2014/main" id="{21D75200-0C85-4352-BC27-11F9984495B2}"/>
            </a:ext>
          </a:extLst>
        </xdr:cNvPr>
        <xdr:cNvSpPr/>
      </xdr:nvSpPr>
      <xdr:spPr>
        <a:xfrm>
          <a:off x="7998791" y="14707648"/>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21589</xdr:rowOff>
    </xdr:from>
    <xdr:to>
      <xdr:col>41</xdr:col>
      <xdr:colOff>101600</xdr:colOff>
      <xdr:row>84</xdr:row>
      <xdr:rowOff>123189</xdr:rowOff>
    </xdr:to>
    <xdr:sp macro="" textlink="">
      <xdr:nvSpPr>
        <xdr:cNvPr id="349" name="フローチャート: 判断 348">
          <a:extLst>
            <a:ext uri="{FF2B5EF4-FFF2-40B4-BE49-F238E27FC236}">
              <a16:creationId xmlns:a16="http://schemas.microsoft.com/office/drawing/2014/main" id="{DE70B12C-CDFD-4B6A-950E-D5F0CAD9C676}"/>
            </a:ext>
          </a:extLst>
        </xdr:cNvPr>
        <xdr:cNvSpPr/>
      </xdr:nvSpPr>
      <xdr:spPr>
        <a:xfrm>
          <a:off x="7172077" y="1470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71120</xdr:rowOff>
    </xdr:from>
    <xdr:to>
      <xdr:col>36</xdr:col>
      <xdr:colOff>165100</xdr:colOff>
      <xdr:row>85</xdr:row>
      <xdr:rowOff>1270</xdr:rowOff>
    </xdr:to>
    <xdr:sp macro="" textlink="">
      <xdr:nvSpPr>
        <xdr:cNvPr id="350" name="フローチャート: 判断 349">
          <a:extLst>
            <a:ext uri="{FF2B5EF4-FFF2-40B4-BE49-F238E27FC236}">
              <a16:creationId xmlns:a16="http://schemas.microsoft.com/office/drawing/2014/main" id="{97372359-82A5-4588-B712-4215477D8A18}"/>
            </a:ext>
          </a:extLst>
        </xdr:cNvPr>
        <xdr:cNvSpPr/>
      </xdr:nvSpPr>
      <xdr:spPr>
        <a:xfrm>
          <a:off x="6360933" y="1475717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46F04A51-6829-4A81-AC36-EB3214D72CB3}"/>
            </a:ext>
          </a:extLst>
        </xdr:cNvPr>
        <xdr:cNvSpPr txBox="1"/>
      </xdr:nvSpPr>
      <xdr:spPr>
        <a:xfrm>
          <a:off x="944615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30A799DD-952A-47AF-92BA-73F36CE675F8}"/>
            </a:ext>
          </a:extLst>
        </xdr:cNvPr>
        <xdr:cNvSpPr txBox="1"/>
      </xdr:nvSpPr>
      <xdr:spPr>
        <a:xfrm>
          <a:off x="868580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208422E1-D779-47F0-9C96-D386E27CC505}"/>
            </a:ext>
          </a:extLst>
        </xdr:cNvPr>
        <xdr:cNvSpPr txBox="1"/>
      </xdr:nvSpPr>
      <xdr:spPr>
        <a:xfrm>
          <a:off x="7874663"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ED53759-1EAA-4A9D-9BF2-9A1113A1FCCB}"/>
            </a:ext>
          </a:extLst>
        </xdr:cNvPr>
        <xdr:cNvSpPr txBox="1"/>
      </xdr:nvSpPr>
      <xdr:spPr>
        <a:xfrm>
          <a:off x="704794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294F0DC-8D08-4742-9B0B-099818283036}"/>
            </a:ext>
          </a:extLst>
        </xdr:cNvPr>
        <xdr:cNvSpPr txBox="1"/>
      </xdr:nvSpPr>
      <xdr:spPr>
        <a:xfrm>
          <a:off x="623680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109220</xdr:rowOff>
    </xdr:from>
    <xdr:to>
      <xdr:col>55</xdr:col>
      <xdr:colOff>50800</xdr:colOff>
      <xdr:row>86</xdr:row>
      <xdr:rowOff>39370</xdr:rowOff>
    </xdr:to>
    <xdr:sp macro="" textlink="">
      <xdr:nvSpPr>
        <xdr:cNvPr id="356" name="楕円 355">
          <a:extLst>
            <a:ext uri="{FF2B5EF4-FFF2-40B4-BE49-F238E27FC236}">
              <a16:creationId xmlns:a16="http://schemas.microsoft.com/office/drawing/2014/main" id="{0D9B3D5C-4554-48AB-9756-C21C57DF5E2C}"/>
            </a:ext>
          </a:extLst>
        </xdr:cNvPr>
        <xdr:cNvSpPr/>
      </xdr:nvSpPr>
      <xdr:spPr>
        <a:xfrm>
          <a:off x="9585850" y="14970208"/>
          <a:ext cx="8602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24147</xdr:rowOff>
    </xdr:from>
    <xdr:ext cx="469744" cy="259045"/>
    <xdr:sp macro="" textlink="">
      <xdr:nvSpPr>
        <xdr:cNvPr id="357" name="【福祉施設】&#10;一人当たり面積該当値テキスト">
          <a:extLst>
            <a:ext uri="{FF2B5EF4-FFF2-40B4-BE49-F238E27FC236}">
              <a16:creationId xmlns:a16="http://schemas.microsoft.com/office/drawing/2014/main" id="{22BE95DC-FA85-4C15-8DF4-BA55628D098F}"/>
            </a:ext>
          </a:extLst>
        </xdr:cNvPr>
        <xdr:cNvSpPr txBox="1"/>
      </xdr:nvSpPr>
      <xdr:spPr>
        <a:xfrm>
          <a:off x="9659178" y="14885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109220</xdr:rowOff>
    </xdr:from>
    <xdr:to>
      <xdr:col>50</xdr:col>
      <xdr:colOff>165100</xdr:colOff>
      <xdr:row>86</xdr:row>
      <xdr:rowOff>39370</xdr:rowOff>
    </xdr:to>
    <xdr:sp macro="" textlink="">
      <xdr:nvSpPr>
        <xdr:cNvPr id="358" name="楕円 357">
          <a:extLst>
            <a:ext uri="{FF2B5EF4-FFF2-40B4-BE49-F238E27FC236}">
              <a16:creationId xmlns:a16="http://schemas.microsoft.com/office/drawing/2014/main" id="{469A656A-497B-41A6-9FDE-A5F9EDEAC81A}"/>
            </a:ext>
          </a:extLst>
        </xdr:cNvPr>
        <xdr:cNvSpPr/>
      </xdr:nvSpPr>
      <xdr:spPr>
        <a:xfrm>
          <a:off x="8809935" y="1497020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160020</xdr:rowOff>
    </xdr:from>
    <xdr:to>
      <xdr:col>55</xdr:col>
      <xdr:colOff>0</xdr:colOff>
      <xdr:row>85</xdr:row>
      <xdr:rowOff>160020</xdr:rowOff>
    </xdr:to>
    <xdr:cxnSp macro="">
      <xdr:nvCxnSpPr>
        <xdr:cNvPr id="359" name="直線コネクタ 358">
          <a:extLst>
            <a:ext uri="{FF2B5EF4-FFF2-40B4-BE49-F238E27FC236}">
              <a16:creationId xmlns:a16="http://schemas.microsoft.com/office/drawing/2014/main" id="{B006F0C4-2F7D-420C-9A52-8A259B91BA2A}"/>
            </a:ext>
          </a:extLst>
        </xdr:cNvPr>
        <xdr:cNvCxnSpPr/>
      </xdr:nvCxnSpPr>
      <xdr:spPr>
        <a:xfrm>
          <a:off x="8860735" y="15021008"/>
          <a:ext cx="76034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113030</xdr:rowOff>
    </xdr:from>
    <xdr:to>
      <xdr:col>46</xdr:col>
      <xdr:colOff>38100</xdr:colOff>
      <xdr:row>86</xdr:row>
      <xdr:rowOff>43180</xdr:rowOff>
    </xdr:to>
    <xdr:sp macro="" textlink="">
      <xdr:nvSpPr>
        <xdr:cNvPr id="360" name="楕円 359">
          <a:extLst>
            <a:ext uri="{FF2B5EF4-FFF2-40B4-BE49-F238E27FC236}">
              <a16:creationId xmlns:a16="http://schemas.microsoft.com/office/drawing/2014/main" id="{75D5FC13-363C-459E-9310-AB2B98137817}"/>
            </a:ext>
          </a:extLst>
        </xdr:cNvPr>
        <xdr:cNvSpPr/>
      </xdr:nvSpPr>
      <xdr:spPr>
        <a:xfrm>
          <a:off x="7998791" y="14974018"/>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160020</xdr:rowOff>
    </xdr:from>
    <xdr:to>
      <xdr:col>50</xdr:col>
      <xdr:colOff>114300</xdr:colOff>
      <xdr:row>85</xdr:row>
      <xdr:rowOff>163830</xdr:rowOff>
    </xdr:to>
    <xdr:cxnSp macro="">
      <xdr:nvCxnSpPr>
        <xdr:cNvPr id="361" name="直線コネクタ 360">
          <a:extLst>
            <a:ext uri="{FF2B5EF4-FFF2-40B4-BE49-F238E27FC236}">
              <a16:creationId xmlns:a16="http://schemas.microsoft.com/office/drawing/2014/main" id="{AFCC116E-AB6C-4E15-8AE4-9AB0F6CD8346}"/>
            </a:ext>
          </a:extLst>
        </xdr:cNvPr>
        <xdr:cNvCxnSpPr/>
      </xdr:nvCxnSpPr>
      <xdr:spPr>
        <a:xfrm flipV="1">
          <a:off x="8049591" y="15021008"/>
          <a:ext cx="811144"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116839</xdr:rowOff>
    </xdr:from>
    <xdr:to>
      <xdr:col>41</xdr:col>
      <xdr:colOff>101600</xdr:colOff>
      <xdr:row>86</xdr:row>
      <xdr:rowOff>46989</xdr:rowOff>
    </xdr:to>
    <xdr:sp macro="" textlink="">
      <xdr:nvSpPr>
        <xdr:cNvPr id="362" name="楕円 361">
          <a:extLst>
            <a:ext uri="{FF2B5EF4-FFF2-40B4-BE49-F238E27FC236}">
              <a16:creationId xmlns:a16="http://schemas.microsoft.com/office/drawing/2014/main" id="{8E39262E-1232-485E-B86E-FB7AB8119EA2}"/>
            </a:ext>
          </a:extLst>
        </xdr:cNvPr>
        <xdr:cNvSpPr/>
      </xdr:nvSpPr>
      <xdr:spPr>
        <a:xfrm>
          <a:off x="7172077" y="14977827"/>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163830</xdr:rowOff>
    </xdr:from>
    <xdr:to>
      <xdr:col>45</xdr:col>
      <xdr:colOff>177800</xdr:colOff>
      <xdr:row>85</xdr:row>
      <xdr:rowOff>167639</xdr:rowOff>
    </xdr:to>
    <xdr:cxnSp macro="">
      <xdr:nvCxnSpPr>
        <xdr:cNvPr id="363" name="直線コネクタ 362">
          <a:extLst>
            <a:ext uri="{FF2B5EF4-FFF2-40B4-BE49-F238E27FC236}">
              <a16:creationId xmlns:a16="http://schemas.microsoft.com/office/drawing/2014/main" id="{5421E793-E5F1-4496-81F1-FDFAA5E5C01C}"/>
            </a:ext>
          </a:extLst>
        </xdr:cNvPr>
        <xdr:cNvCxnSpPr/>
      </xdr:nvCxnSpPr>
      <xdr:spPr>
        <a:xfrm flipV="1">
          <a:off x="7222877" y="15024818"/>
          <a:ext cx="826714"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116839</xdr:rowOff>
    </xdr:from>
    <xdr:to>
      <xdr:col>36</xdr:col>
      <xdr:colOff>165100</xdr:colOff>
      <xdr:row>86</xdr:row>
      <xdr:rowOff>46989</xdr:rowOff>
    </xdr:to>
    <xdr:sp macro="" textlink="">
      <xdr:nvSpPr>
        <xdr:cNvPr id="364" name="楕円 363">
          <a:extLst>
            <a:ext uri="{FF2B5EF4-FFF2-40B4-BE49-F238E27FC236}">
              <a16:creationId xmlns:a16="http://schemas.microsoft.com/office/drawing/2014/main" id="{EBFCBE53-362A-4809-8405-AB2C9F621313}"/>
            </a:ext>
          </a:extLst>
        </xdr:cNvPr>
        <xdr:cNvSpPr/>
      </xdr:nvSpPr>
      <xdr:spPr>
        <a:xfrm>
          <a:off x="6360933" y="14977827"/>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167639</xdr:rowOff>
    </xdr:from>
    <xdr:to>
      <xdr:col>41</xdr:col>
      <xdr:colOff>50800</xdr:colOff>
      <xdr:row>85</xdr:row>
      <xdr:rowOff>167639</xdr:rowOff>
    </xdr:to>
    <xdr:cxnSp macro="">
      <xdr:nvCxnSpPr>
        <xdr:cNvPr id="365" name="直線コネクタ 364">
          <a:extLst>
            <a:ext uri="{FF2B5EF4-FFF2-40B4-BE49-F238E27FC236}">
              <a16:creationId xmlns:a16="http://schemas.microsoft.com/office/drawing/2014/main" id="{D39B731D-2DCF-46CE-B7C3-35E9438E35F4}"/>
            </a:ext>
          </a:extLst>
        </xdr:cNvPr>
        <xdr:cNvCxnSpPr/>
      </xdr:nvCxnSpPr>
      <xdr:spPr>
        <a:xfrm>
          <a:off x="6411733" y="15028627"/>
          <a:ext cx="8111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113047</xdr:rowOff>
    </xdr:from>
    <xdr:ext cx="469744" cy="259045"/>
    <xdr:sp macro="" textlink="">
      <xdr:nvSpPr>
        <xdr:cNvPr id="366" name="n_1aveValue【福祉施設】&#10;一人当たり面積">
          <a:extLst>
            <a:ext uri="{FF2B5EF4-FFF2-40B4-BE49-F238E27FC236}">
              <a16:creationId xmlns:a16="http://schemas.microsoft.com/office/drawing/2014/main" id="{8E7C71B9-F4E4-4F8B-86D0-F1A594644527}"/>
            </a:ext>
          </a:extLst>
        </xdr:cNvPr>
        <xdr:cNvSpPr txBox="1"/>
      </xdr:nvSpPr>
      <xdr:spPr>
        <a:xfrm>
          <a:off x="8628733" y="1444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139716</xdr:rowOff>
    </xdr:from>
    <xdr:ext cx="469744" cy="259045"/>
    <xdr:sp macro="" textlink="">
      <xdr:nvSpPr>
        <xdr:cNvPr id="367" name="n_2aveValue【福祉施設】&#10;一人当たり面積">
          <a:extLst>
            <a:ext uri="{FF2B5EF4-FFF2-40B4-BE49-F238E27FC236}">
              <a16:creationId xmlns:a16="http://schemas.microsoft.com/office/drawing/2014/main" id="{FC77DF20-28C9-4DF7-88AF-B6B63BD96589}"/>
            </a:ext>
          </a:extLst>
        </xdr:cNvPr>
        <xdr:cNvSpPr txBox="1"/>
      </xdr:nvSpPr>
      <xdr:spPr>
        <a:xfrm>
          <a:off x="7830290" y="14475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139716</xdr:rowOff>
    </xdr:from>
    <xdr:ext cx="469744" cy="259045"/>
    <xdr:sp macro="" textlink="">
      <xdr:nvSpPr>
        <xdr:cNvPr id="368" name="n_3aveValue【福祉施設】&#10;一人当たり面積">
          <a:extLst>
            <a:ext uri="{FF2B5EF4-FFF2-40B4-BE49-F238E27FC236}">
              <a16:creationId xmlns:a16="http://schemas.microsoft.com/office/drawing/2014/main" id="{0B24E186-FE9A-4FE8-B1A7-F2951D1BBCE3}"/>
            </a:ext>
          </a:extLst>
        </xdr:cNvPr>
        <xdr:cNvSpPr txBox="1"/>
      </xdr:nvSpPr>
      <xdr:spPr>
        <a:xfrm>
          <a:off x="7003575" y="14475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17797</xdr:rowOff>
    </xdr:from>
    <xdr:ext cx="469744" cy="259045"/>
    <xdr:sp macro="" textlink="">
      <xdr:nvSpPr>
        <xdr:cNvPr id="369" name="n_4aveValue【福祉施設】&#10;一人当たり面積">
          <a:extLst>
            <a:ext uri="{FF2B5EF4-FFF2-40B4-BE49-F238E27FC236}">
              <a16:creationId xmlns:a16="http://schemas.microsoft.com/office/drawing/2014/main" id="{A3C1D450-1059-408D-9EB4-17BA51BB02B7}"/>
            </a:ext>
          </a:extLst>
        </xdr:cNvPr>
        <xdr:cNvSpPr txBox="1"/>
      </xdr:nvSpPr>
      <xdr:spPr>
        <a:xfrm>
          <a:off x="6192431" y="1452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30497</xdr:rowOff>
    </xdr:from>
    <xdr:ext cx="469744" cy="259045"/>
    <xdr:sp macro="" textlink="">
      <xdr:nvSpPr>
        <xdr:cNvPr id="370" name="n_1mainValue【福祉施設】&#10;一人当たり面積">
          <a:extLst>
            <a:ext uri="{FF2B5EF4-FFF2-40B4-BE49-F238E27FC236}">
              <a16:creationId xmlns:a16="http://schemas.microsoft.com/office/drawing/2014/main" id="{C09B0AD2-7950-4EA3-B32F-164254BFAA7C}"/>
            </a:ext>
          </a:extLst>
        </xdr:cNvPr>
        <xdr:cNvSpPr txBox="1"/>
      </xdr:nvSpPr>
      <xdr:spPr>
        <a:xfrm>
          <a:off x="8628733" y="15066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34307</xdr:rowOff>
    </xdr:from>
    <xdr:ext cx="469744" cy="259045"/>
    <xdr:sp macro="" textlink="">
      <xdr:nvSpPr>
        <xdr:cNvPr id="371" name="n_2mainValue【福祉施設】&#10;一人当たり面積">
          <a:extLst>
            <a:ext uri="{FF2B5EF4-FFF2-40B4-BE49-F238E27FC236}">
              <a16:creationId xmlns:a16="http://schemas.microsoft.com/office/drawing/2014/main" id="{491E94B7-6DB9-48F6-A4A4-F939B4B9F70D}"/>
            </a:ext>
          </a:extLst>
        </xdr:cNvPr>
        <xdr:cNvSpPr txBox="1"/>
      </xdr:nvSpPr>
      <xdr:spPr>
        <a:xfrm>
          <a:off x="7830290" y="15070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38116</xdr:rowOff>
    </xdr:from>
    <xdr:ext cx="469744" cy="259045"/>
    <xdr:sp macro="" textlink="">
      <xdr:nvSpPr>
        <xdr:cNvPr id="372" name="n_3mainValue【福祉施設】&#10;一人当たり面積">
          <a:extLst>
            <a:ext uri="{FF2B5EF4-FFF2-40B4-BE49-F238E27FC236}">
              <a16:creationId xmlns:a16="http://schemas.microsoft.com/office/drawing/2014/main" id="{24C4F583-746D-43E3-B57F-5BC7EE813B82}"/>
            </a:ext>
          </a:extLst>
        </xdr:cNvPr>
        <xdr:cNvSpPr txBox="1"/>
      </xdr:nvSpPr>
      <xdr:spPr>
        <a:xfrm>
          <a:off x="7003575" y="15074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38116</xdr:rowOff>
    </xdr:from>
    <xdr:ext cx="469744" cy="259045"/>
    <xdr:sp macro="" textlink="">
      <xdr:nvSpPr>
        <xdr:cNvPr id="373" name="n_4mainValue【福祉施設】&#10;一人当たり面積">
          <a:extLst>
            <a:ext uri="{FF2B5EF4-FFF2-40B4-BE49-F238E27FC236}">
              <a16:creationId xmlns:a16="http://schemas.microsoft.com/office/drawing/2014/main" id="{8C1A8571-088E-4937-8F82-A561694DFFB6}"/>
            </a:ext>
          </a:extLst>
        </xdr:cNvPr>
        <xdr:cNvSpPr txBox="1"/>
      </xdr:nvSpPr>
      <xdr:spPr>
        <a:xfrm>
          <a:off x="6192431" y="15074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C3F6F997-F9A8-43FB-A396-284B6340847F}"/>
            </a:ext>
          </a:extLst>
        </xdr:cNvPr>
        <xdr:cNvSpPr/>
      </xdr:nvSpPr>
      <xdr:spPr>
        <a:xfrm>
          <a:off x="69971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81544444-1F7F-47EE-8D65-3C95E14C2489}"/>
            </a:ext>
          </a:extLst>
        </xdr:cNvPr>
        <xdr:cNvSpPr/>
      </xdr:nvSpPr>
      <xdr:spPr>
        <a:xfrm>
          <a:off x="82671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00432CFD-6C74-42C2-BBE3-27E9B0B3C90C}"/>
            </a:ext>
          </a:extLst>
        </xdr:cNvPr>
        <xdr:cNvSpPr/>
      </xdr:nvSpPr>
      <xdr:spPr>
        <a:xfrm>
          <a:off x="82671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9CF03D1D-4ACC-4085-BC92-80EC51ECE745}"/>
            </a:ext>
          </a:extLst>
        </xdr:cNvPr>
        <xdr:cNvSpPr/>
      </xdr:nvSpPr>
      <xdr:spPr>
        <a:xfrm>
          <a:off x="174928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3BA552A3-8077-496C-B1D0-89A787BBAE9C}"/>
            </a:ext>
          </a:extLst>
        </xdr:cNvPr>
        <xdr:cNvSpPr/>
      </xdr:nvSpPr>
      <xdr:spPr>
        <a:xfrm>
          <a:off x="174928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E2F299F9-1483-41DA-888E-F450A6719B27}"/>
            </a:ext>
          </a:extLst>
        </xdr:cNvPr>
        <xdr:cNvSpPr/>
      </xdr:nvSpPr>
      <xdr:spPr>
        <a:xfrm>
          <a:off x="279885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E57031AB-0745-4C10-A126-AE5DEF0B3BFB}"/>
            </a:ext>
          </a:extLst>
        </xdr:cNvPr>
        <xdr:cNvSpPr/>
      </xdr:nvSpPr>
      <xdr:spPr>
        <a:xfrm>
          <a:off x="279885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DA83358F-E882-4867-8A3F-454C5B8FF922}"/>
            </a:ext>
          </a:extLst>
        </xdr:cNvPr>
        <xdr:cNvSpPr/>
      </xdr:nvSpPr>
      <xdr:spPr>
        <a:xfrm>
          <a:off x="69971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1AA86BE4-6C96-44D4-986A-85C9E7A979BC}"/>
            </a:ext>
          </a:extLst>
        </xdr:cNvPr>
        <xdr:cNvSpPr txBox="1"/>
      </xdr:nvSpPr>
      <xdr:spPr>
        <a:xfrm>
          <a:off x="677186"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6A114465-0E5A-47AF-92D5-5AA0D28AAB3D}"/>
            </a:ext>
          </a:extLst>
        </xdr:cNvPr>
        <xdr:cNvCxnSpPr/>
      </xdr:nvCxnSpPr>
      <xdr:spPr>
        <a:xfrm>
          <a:off x="69971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0CA2C8F9-9019-4D3F-9BB4-496E8EEDD7ED}"/>
            </a:ext>
          </a:extLst>
        </xdr:cNvPr>
        <xdr:cNvSpPr txBox="1"/>
      </xdr:nvSpPr>
      <xdr:spPr>
        <a:xfrm>
          <a:off x="27925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4AE06062-8931-4CC6-BDD3-E496186F9988}"/>
            </a:ext>
          </a:extLst>
        </xdr:cNvPr>
        <xdr:cNvCxnSpPr/>
      </xdr:nvCxnSpPr>
      <xdr:spPr>
        <a:xfrm>
          <a:off x="699715" y="1890157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17162B61-9B18-47A0-8BAA-1F92A11A4B39}"/>
            </a:ext>
          </a:extLst>
        </xdr:cNvPr>
        <xdr:cNvSpPr txBox="1"/>
      </xdr:nvSpPr>
      <xdr:spPr>
        <a:xfrm>
          <a:off x="279250" y="187593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4E0DBB6E-8D26-460C-B6A0-5012C443E5B5}"/>
            </a:ext>
          </a:extLst>
        </xdr:cNvPr>
        <xdr:cNvCxnSpPr/>
      </xdr:nvCxnSpPr>
      <xdr:spPr>
        <a:xfrm>
          <a:off x="699715" y="1852952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595113F3-A8CC-4346-973A-AFD4BCFA85EB}"/>
            </a:ext>
          </a:extLst>
        </xdr:cNvPr>
        <xdr:cNvSpPr txBox="1"/>
      </xdr:nvSpPr>
      <xdr:spPr>
        <a:xfrm>
          <a:off x="343370" y="183917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09EEFC46-806C-4F4E-AAAC-506A3F812AF4}"/>
            </a:ext>
          </a:extLst>
        </xdr:cNvPr>
        <xdr:cNvCxnSpPr/>
      </xdr:nvCxnSpPr>
      <xdr:spPr>
        <a:xfrm>
          <a:off x="699715" y="1815746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3A825A5B-5C8D-4413-A13B-4A4E495D1A96}"/>
            </a:ext>
          </a:extLst>
        </xdr:cNvPr>
        <xdr:cNvSpPr txBox="1"/>
      </xdr:nvSpPr>
      <xdr:spPr>
        <a:xfrm>
          <a:off x="343370" y="180197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2449943F-F731-4BE5-8CFF-B0DCB1CDC540}"/>
            </a:ext>
          </a:extLst>
        </xdr:cNvPr>
        <xdr:cNvCxnSpPr/>
      </xdr:nvCxnSpPr>
      <xdr:spPr>
        <a:xfrm>
          <a:off x="699715" y="177854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928DD197-3FBE-48DA-A966-2C7811C36BF4}"/>
            </a:ext>
          </a:extLst>
        </xdr:cNvPr>
        <xdr:cNvSpPr txBox="1"/>
      </xdr:nvSpPr>
      <xdr:spPr>
        <a:xfrm>
          <a:off x="343370" y="1764766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91101ADD-CA3B-40DD-A3E0-74BD3A7D76B9}"/>
            </a:ext>
          </a:extLst>
        </xdr:cNvPr>
        <xdr:cNvCxnSpPr/>
      </xdr:nvCxnSpPr>
      <xdr:spPr>
        <a:xfrm>
          <a:off x="699715" y="1741335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FC7C06DC-C91C-4CE1-A1A8-A767F7DBC084}"/>
            </a:ext>
          </a:extLst>
        </xdr:cNvPr>
        <xdr:cNvSpPr txBox="1"/>
      </xdr:nvSpPr>
      <xdr:spPr>
        <a:xfrm>
          <a:off x="343370" y="172756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4EE4C034-21DF-4E63-AF67-C5182C18693D}"/>
            </a:ext>
          </a:extLst>
        </xdr:cNvPr>
        <xdr:cNvCxnSpPr/>
      </xdr:nvCxnSpPr>
      <xdr:spPr>
        <a:xfrm>
          <a:off x="69971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C02E6FB6-8995-41E0-9A83-AB82B088BB84}"/>
            </a:ext>
          </a:extLst>
        </xdr:cNvPr>
        <xdr:cNvSpPr txBox="1"/>
      </xdr:nvSpPr>
      <xdr:spPr>
        <a:xfrm>
          <a:off x="391918" y="169080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DEE55C4C-E5D0-4C80-A0B2-44DB7B382F8F}"/>
            </a:ext>
          </a:extLst>
        </xdr:cNvPr>
        <xdr:cNvSpPr/>
      </xdr:nvSpPr>
      <xdr:spPr>
        <a:xfrm>
          <a:off x="69971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127636</xdr:rowOff>
    </xdr:from>
    <xdr:to>
      <xdr:col>24</xdr:col>
      <xdr:colOff>62865</xdr:colOff>
      <xdr:row>107</xdr:row>
      <xdr:rowOff>123825</xdr:rowOff>
    </xdr:to>
    <xdr:cxnSp macro="">
      <xdr:nvCxnSpPr>
        <xdr:cNvPr id="398" name="直線コネクタ 397">
          <a:extLst>
            <a:ext uri="{FF2B5EF4-FFF2-40B4-BE49-F238E27FC236}">
              <a16:creationId xmlns:a16="http://schemas.microsoft.com/office/drawing/2014/main" id="{79E7D8C8-A43D-4741-9571-C39D6F498C03}"/>
            </a:ext>
          </a:extLst>
        </xdr:cNvPr>
        <xdr:cNvCxnSpPr/>
      </xdr:nvCxnSpPr>
      <xdr:spPr>
        <a:xfrm flipV="1">
          <a:off x="4261154" y="17374015"/>
          <a:ext cx="0" cy="1332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127652</xdr:rowOff>
    </xdr:from>
    <xdr:ext cx="405111" cy="259045"/>
    <xdr:sp macro="" textlink="">
      <xdr:nvSpPr>
        <xdr:cNvPr id="399" name="【市民会館】&#10;有形固定資産減価償却率最小値テキスト">
          <a:extLst>
            <a:ext uri="{FF2B5EF4-FFF2-40B4-BE49-F238E27FC236}">
              <a16:creationId xmlns:a16="http://schemas.microsoft.com/office/drawing/2014/main" id="{9109E8E5-4755-4205-9887-E245739BAB60}"/>
            </a:ext>
          </a:extLst>
        </xdr:cNvPr>
        <xdr:cNvSpPr txBox="1"/>
      </xdr:nvSpPr>
      <xdr:spPr>
        <a:xfrm>
          <a:off x="4299889" y="18709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123825</xdr:rowOff>
    </xdr:from>
    <xdr:to>
      <xdr:col>24</xdr:col>
      <xdr:colOff>152400</xdr:colOff>
      <xdr:row>107</xdr:row>
      <xdr:rowOff>123825</xdr:rowOff>
    </xdr:to>
    <xdr:cxnSp macro="">
      <xdr:nvCxnSpPr>
        <xdr:cNvPr id="400" name="直線コネクタ 399">
          <a:extLst>
            <a:ext uri="{FF2B5EF4-FFF2-40B4-BE49-F238E27FC236}">
              <a16:creationId xmlns:a16="http://schemas.microsoft.com/office/drawing/2014/main" id="{146092A1-3311-471A-A979-F6558F1CAC88}"/>
            </a:ext>
          </a:extLst>
        </xdr:cNvPr>
        <xdr:cNvCxnSpPr/>
      </xdr:nvCxnSpPr>
      <xdr:spPr>
        <a:xfrm>
          <a:off x="4188460" y="1870602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74313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42B00E73-DE24-4FF7-80CD-8E49AC251878}"/>
            </a:ext>
          </a:extLst>
        </xdr:cNvPr>
        <xdr:cNvSpPr txBox="1"/>
      </xdr:nvSpPr>
      <xdr:spPr>
        <a:xfrm>
          <a:off x="4299889" y="17153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127636</xdr:rowOff>
    </xdr:from>
    <xdr:to>
      <xdr:col>24</xdr:col>
      <xdr:colOff>152400</xdr:colOff>
      <xdr:row>99</xdr:row>
      <xdr:rowOff>127636</xdr:rowOff>
    </xdr:to>
    <xdr:cxnSp macro="">
      <xdr:nvCxnSpPr>
        <xdr:cNvPr id="402" name="直線コネクタ 401">
          <a:extLst>
            <a:ext uri="{FF2B5EF4-FFF2-40B4-BE49-F238E27FC236}">
              <a16:creationId xmlns:a16="http://schemas.microsoft.com/office/drawing/2014/main" id="{7D4C93B9-CFA3-4E82-AFA0-5B3A2597E126}"/>
            </a:ext>
          </a:extLst>
        </xdr:cNvPr>
        <xdr:cNvCxnSpPr/>
      </xdr:nvCxnSpPr>
      <xdr:spPr>
        <a:xfrm>
          <a:off x="4188460" y="1737401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84472</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8C19EC61-EC39-41CC-A6D4-1B994B5D085C}"/>
            </a:ext>
          </a:extLst>
        </xdr:cNvPr>
        <xdr:cNvSpPr txBox="1"/>
      </xdr:nvSpPr>
      <xdr:spPr>
        <a:xfrm>
          <a:off x="4299889" y="179987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61595</xdr:rowOff>
    </xdr:from>
    <xdr:to>
      <xdr:col>24</xdr:col>
      <xdr:colOff>114300</xdr:colOff>
      <xdr:row>104</xdr:row>
      <xdr:rowOff>163195</xdr:rowOff>
    </xdr:to>
    <xdr:sp macro="" textlink="">
      <xdr:nvSpPr>
        <xdr:cNvPr id="404" name="フローチャート: 判断 403">
          <a:extLst>
            <a:ext uri="{FF2B5EF4-FFF2-40B4-BE49-F238E27FC236}">
              <a16:creationId xmlns:a16="http://schemas.microsoft.com/office/drawing/2014/main" id="{07111E3D-87E2-4030-8D3F-2EE5AF33A041}"/>
            </a:ext>
          </a:extLst>
        </xdr:cNvPr>
        <xdr:cNvSpPr/>
      </xdr:nvSpPr>
      <xdr:spPr>
        <a:xfrm>
          <a:off x="4210989" y="18142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76836</xdr:rowOff>
    </xdr:from>
    <xdr:to>
      <xdr:col>20</xdr:col>
      <xdr:colOff>38100</xdr:colOff>
      <xdr:row>105</xdr:row>
      <xdr:rowOff>6986</xdr:rowOff>
    </xdr:to>
    <xdr:sp macro="" textlink="">
      <xdr:nvSpPr>
        <xdr:cNvPr id="405" name="フローチャート: 判断 404">
          <a:extLst>
            <a:ext uri="{FF2B5EF4-FFF2-40B4-BE49-F238E27FC236}">
              <a16:creationId xmlns:a16="http://schemas.microsoft.com/office/drawing/2014/main" id="{4CBD4274-8E09-4449-B8CF-E4B0ABC4D3F4}"/>
            </a:ext>
          </a:extLst>
        </xdr:cNvPr>
        <xdr:cNvSpPr/>
      </xdr:nvSpPr>
      <xdr:spPr>
        <a:xfrm>
          <a:off x="3450645" y="18158102"/>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57786</xdr:rowOff>
    </xdr:from>
    <xdr:to>
      <xdr:col>15</xdr:col>
      <xdr:colOff>101600</xdr:colOff>
      <xdr:row>104</xdr:row>
      <xdr:rowOff>159386</xdr:rowOff>
    </xdr:to>
    <xdr:sp macro="" textlink="">
      <xdr:nvSpPr>
        <xdr:cNvPr id="406" name="フローチャート: 判断 405">
          <a:extLst>
            <a:ext uri="{FF2B5EF4-FFF2-40B4-BE49-F238E27FC236}">
              <a16:creationId xmlns:a16="http://schemas.microsoft.com/office/drawing/2014/main" id="{A4AD00D6-4BEF-4785-BB01-E315D6E6F465}"/>
            </a:ext>
          </a:extLst>
        </xdr:cNvPr>
        <xdr:cNvSpPr/>
      </xdr:nvSpPr>
      <xdr:spPr>
        <a:xfrm>
          <a:off x="2623930" y="18139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29211</xdr:rowOff>
    </xdr:from>
    <xdr:to>
      <xdr:col>10</xdr:col>
      <xdr:colOff>165100</xdr:colOff>
      <xdr:row>104</xdr:row>
      <xdr:rowOff>130811</xdr:rowOff>
    </xdr:to>
    <xdr:sp macro="" textlink="">
      <xdr:nvSpPr>
        <xdr:cNvPr id="407" name="フローチャート: 判断 406">
          <a:extLst>
            <a:ext uri="{FF2B5EF4-FFF2-40B4-BE49-F238E27FC236}">
              <a16:creationId xmlns:a16="http://schemas.microsoft.com/office/drawing/2014/main" id="{9EA20C5C-CF5F-4696-AE4B-C645CF9C2A10}"/>
            </a:ext>
          </a:extLst>
        </xdr:cNvPr>
        <xdr:cNvSpPr/>
      </xdr:nvSpPr>
      <xdr:spPr>
        <a:xfrm>
          <a:off x="1812787" y="1811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158750</xdr:rowOff>
    </xdr:from>
    <xdr:to>
      <xdr:col>6</xdr:col>
      <xdr:colOff>38100</xdr:colOff>
      <xdr:row>104</xdr:row>
      <xdr:rowOff>88900</xdr:rowOff>
    </xdr:to>
    <xdr:sp macro="" textlink="">
      <xdr:nvSpPr>
        <xdr:cNvPr id="408" name="フローチャート: 判断 407">
          <a:extLst>
            <a:ext uri="{FF2B5EF4-FFF2-40B4-BE49-F238E27FC236}">
              <a16:creationId xmlns:a16="http://schemas.microsoft.com/office/drawing/2014/main" id="{AC2673D2-5431-4557-AA8D-AD8A4E968E3A}"/>
            </a:ext>
          </a:extLst>
        </xdr:cNvPr>
        <xdr:cNvSpPr/>
      </xdr:nvSpPr>
      <xdr:spPr>
        <a:xfrm>
          <a:off x="1001643" y="18073039"/>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14A6A24D-F55A-485D-96EE-6E57E46534AF}"/>
            </a:ext>
          </a:extLst>
        </xdr:cNvPr>
        <xdr:cNvSpPr txBox="1"/>
      </xdr:nvSpPr>
      <xdr:spPr>
        <a:xfrm>
          <a:off x="408686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55D699FE-255C-4F79-A9AA-3972B47A6DE4}"/>
            </a:ext>
          </a:extLst>
        </xdr:cNvPr>
        <xdr:cNvSpPr txBox="1"/>
      </xdr:nvSpPr>
      <xdr:spPr>
        <a:xfrm>
          <a:off x="332651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DE77C4AC-1A57-4500-B02B-4300001F5639}"/>
            </a:ext>
          </a:extLst>
        </xdr:cNvPr>
        <xdr:cNvSpPr txBox="1"/>
      </xdr:nvSpPr>
      <xdr:spPr>
        <a:xfrm>
          <a:off x="249980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DC4BA187-8DB9-4508-9402-C851E3CC7E0D}"/>
            </a:ext>
          </a:extLst>
        </xdr:cNvPr>
        <xdr:cNvSpPr txBox="1"/>
      </xdr:nvSpPr>
      <xdr:spPr>
        <a:xfrm>
          <a:off x="168865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F0271ABE-1A4B-4A96-8C58-48DC03F44983}"/>
            </a:ext>
          </a:extLst>
        </xdr:cNvPr>
        <xdr:cNvSpPr txBox="1"/>
      </xdr:nvSpPr>
      <xdr:spPr>
        <a:xfrm>
          <a:off x="87751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99695</xdr:rowOff>
    </xdr:from>
    <xdr:to>
      <xdr:col>24</xdr:col>
      <xdr:colOff>114300</xdr:colOff>
      <xdr:row>106</xdr:row>
      <xdr:rowOff>29845</xdr:rowOff>
    </xdr:to>
    <xdr:sp macro="" textlink="">
      <xdr:nvSpPr>
        <xdr:cNvPr id="414" name="楕円 413">
          <a:extLst>
            <a:ext uri="{FF2B5EF4-FFF2-40B4-BE49-F238E27FC236}">
              <a16:creationId xmlns:a16="http://schemas.microsoft.com/office/drawing/2014/main" id="{48EE498C-927B-4A9C-8C46-EF67725E007F}"/>
            </a:ext>
          </a:extLst>
        </xdr:cNvPr>
        <xdr:cNvSpPr/>
      </xdr:nvSpPr>
      <xdr:spPr>
        <a:xfrm>
          <a:off x="4210989" y="18347938"/>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78122</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4D4F1BCD-2CBE-4AF0-8D03-C7000D9D7386}"/>
            </a:ext>
          </a:extLst>
        </xdr:cNvPr>
        <xdr:cNvSpPr txBox="1"/>
      </xdr:nvSpPr>
      <xdr:spPr>
        <a:xfrm>
          <a:off x="4299889" y="18326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84455</xdr:rowOff>
    </xdr:from>
    <xdr:to>
      <xdr:col>20</xdr:col>
      <xdr:colOff>38100</xdr:colOff>
      <xdr:row>106</xdr:row>
      <xdr:rowOff>14605</xdr:rowOff>
    </xdr:to>
    <xdr:sp macro="" textlink="">
      <xdr:nvSpPr>
        <xdr:cNvPr id="416" name="楕円 415">
          <a:extLst>
            <a:ext uri="{FF2B5EF4-FFF2-40B4-BE49-F238E27FC236}">
              <a16:creationId xmlns:a16="http://schemas.microsoft.com/office/drawing/2014/main" id="{B8C6138A-0979-48FF-847D-39DC34643E67}"/>
            </a:ext>
          </a:extLst>
        </xdr:cNvPr>
        <xdr:cNvSpPr/>
      </xdr:nvSpPr>
      <xdr:spPr>
        <a:xfrm>
          <a:off x="3450645" y="18332698"/>
          <a:ext cx="86029"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135255</xdr:rowOff>
    </xdr:from>
    <xdr:to>
      <xdr:col>24</xdr:col>
      <xdr:colOff>63500</xdr:colOff>
      <xdr:row>105</xdr:row>
      <xdr:rowOff>150495</xdr:rowOff>
    </xdr:to>
    <xdr:cxnSp macro="">
      <xdr:nvCxnSpPr>
        <xdr:cNvPr id="417" name="直線コネクタ 416">
          <a:extLst>
            <a:ext uri="{FF2B5EF4-FFF2-40B4-BE49-F238E27FC236}">
              <a16:creationId xmlns:a16="http://schemas.microsoft.com/office/drawing/2014/main" id="{F5EA0138-07A9-4A11-881B-FF2A492AF748}"/>
            </a:ext>
          </a:extLst>
        </xdr:cNvPr>
        <xdr:cNvCxnSpPr/>
      </xdr:nvCxnSpPr>
      <xdr:spPr>
        <a:xfrm>
          <a:off x="3501445" y="18383498"/>
          <a:ext cx="760344"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55880</xdr:rowOff>
    </xdr:from>
    <xdr:to>
      <xdr:col>15</xdr:col>
      <xdr:colOff>101600</xdr:colOff>
      <xdr:row>105</xdr:row>
      <xdr:rowOff>157480</xdr:rowOff>
    </xdr:to>
    <xdr:sp macro="" textlink="">
      <xdr:nvSpPr>
        <xdr:cNvPr id="418" name="楕円 417">
          <a:extLst>
            <a:ext uri="{FF2B5EF4-FFF2-40B4-BE49-F238E27FC236}">
              <a16:creationId xmlns:a16="http://schemas.microsoft.com/office/drawing/2014/main" id="{7ED7A61F-08E7-4C1A-AD65-FB820370AC6A}"/>
            </a:ext>
          </a:extLst>
        </xdr:cNvPr>
        <xdr:cNvSpPr/>
      </xdr:nvSpPr>
      <xdr:spPr>
        <a:xfrm>
          <a:off x="2623930" y="18304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106680</xdr:rowOff>
    </xdr:from>
    <xdr:to>
      <xdr:col>19</xdr:col>
      <xdr:colOff>177800</xdr:colOff>
      <xdr:row>105</xdr:row>
      <xdr:rowOff>135255</xdr:rowOff>
    </xdr:to>
    <xdr:cxnSp macro="">
      <xdr:nvCxnSpPr>
        <xdr:cNvPr id="419" name="直線コネクタ 418">
          <a:extLst>
            <a:ext uri="{FF2B5EF4-FFF2-40B4-BE49-F238E27FC236}">
              <a16:creationId xmlns:a16="http://schemas.microsoft.com/office/drawing/2014/main" id="{C8F21E32-4C75-415D-9855-9AE0476DEAFC}"/>
            </a:ext>
          </a:extLst>
        </xdr:cNvPr>
        <xdr:cNvCxnSpPr/>
      </xdr:nvCxnSpPr>
      <xdr:spPr>
        <a:xfrm>
          <a:off x="2674730" y="18354923"/>
          <a:ext cx="82671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4445</xdr:rowOff>
    </xdr:from>
    <xdr:to>
      <xdr:col>10</xdr:col>
      <xdr:colOff>165100</xdr:colOff>
      <xdr:row>105</xdr:row>
      <xdr:rowOff>106045</xdr:rowOff>
    </xdr:to>
    <xdr:sp macro="" textlink="">
      <xdr:nvSpPr>
        <xdr:cNvPr id="420" name="楕円 419">
          <a:extLst>
            <a:ext uri="{FF2B5EF4-FFF2-40B4-BE49-F238E27FC236}">
              <a16:creationId xmlns:a16="http://schemas.microsoft.com/office/drawing/2014/main" id="{2FEE72FB-71E4-4123-A5F3-ACAC3DAED5A9}"/>
            </a:ext>
          </a:extLst>
        </xdr:cNvPr>
        <xdr:cNvSpPr/>
      </xdr:nvSpPr>
      <xdr:spPr>
        <a:xfrm>
          <a:off x="1812787" y="18252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55245</xdr:rowOff>
    </xdr:from>
    <xdr:to>
      <xdr:col>15</xdr:col>
      <xdr:colOff>50800</xdr:colOff>
      <xdr:row>105</xdr:row>
      <xdr:rowOff>106680</xdr:rowOff>
    </xdr:to>
    <xdr:cxnSp macro="">
      <xdr:nvCxnSpPr>
        <xdr:cNvPr id="421" name="直線コネクタ 420">
          <a:extLst>
            <a:ext uri="{FF2B5EF4-FFF2-40B4-BE49-F238E27FC236}">
              <a16:creationId xmlns:a16="http://schemas.microsoft.com/office/drawing/2014/main" id="{B94D17E6-A2FC-4448-90B0-4DA6D2B20188}"/>
            </a:ext>
          </a:extLst>
        </xdr:cNvPr>
        <xdr:cNvCxnSpPr/>
      </xdr:nvCxnSpPr>
      <xdr:spPr>
        <a:xfrm>
          <a:off x="1863587" y="18303488"/>
          <a:ext cx="811143"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139700</xdr:rowOff>
    </xdr:from>
    <xdr:to>
      <xdr:col>6</xdr:col>
      <xdr:colOff>38100</xdr:colOff>
      <xdr:row>105</xdr:row>
      <xdr:rowOff>69850</xdr:rowOff>
    </xdr:to>
    <xdr:sp macro="" textlink="">
      <xdr:nvSpPr>
        <xdr:cNvPr id="422" name="楕円 421">
          <a:extLst>
            <a:ext uri="{FF2B5EF4-FFF2-40B4-BE49-F238E27FC236}">
              <a16:creationId xmlns:a16="http://schemas.microsoft.com/office/drawing/2014/main" id="{6D1130C0-BB4C-457D-97B1-CC7122B8B4E2}"/>
            </a:ext>
          </a:extLst>
        </xdr:cNvPr>
        <xdr:cNvSpPr/>
      </xdr:nvSpPr>
      <xdr:spPr>
        <a:xfrm>
          <a:off x="1001643" y="18220966"/>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19050</xdr:rowOff>
    </xdr:from>
    <xdr:to>
      <xdr:col>10</xdr:col>
      <xdr:colOff>114300</xdr:colOff>
      <xdr:row>105</xdr:row>
      <xdr:rowOff>55245</xdr:rowOff>
    </xdr:to>
    <xdr:cxnSp macro="">
      <xdr:nvCxnSpPr>
        <xdr:cNvPr id="423" name="直線コネクタ 422">
          <a:extLst>
            <a:ext uri="{FF2B5EF4-FFF2-40B4-BE49-F238E27FC236}">
              <a16:creationId xmlns:a16="http://schemas.microsoft.com/office/drawing/2014/main" id="{F2C3496C-13CA-4F40-9C3B-35A82ED4718C}"/>
            </a:ext>
          </a:extLst>
        </xdr:cNvPr>
        <xdr:cNvCxnSpPr/>
      </xdr:nvCxnSpPr>
      <xdr:spPr>
        <a:xfrm>
          <a:off x="1052443" y="18267293"/>
          <a:ext cx="811144"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23513</xdr:rowOff>
    </xdr:from>
    <xdr:ext cx="405111" cy="259045"/>
    <xdr:sp macro="" textlink="">
      <xdr:nvSpPr>
        <xdr:cNvPr id="424" name="n_1aveValue【市民会館】&#10;有形固定資産減価償却率">
          <a:extLst>
            <a:ext uri="{FF2B5EF4-FFF2-40B4-BE49-F238E27FC236}">
              <a16:creationId xmlns:a16="http://schemas.microsoft.com/office/drawing/2014/main" id="{4DEB842D-168A-48A2-8FC5-BCA3A9D51A84}"/>
            </a:ext>
          </a:extLst>
        </xdr:cNvPr>
        <xdr:cNvSpPr txBox="1"/>
      </xdr:nvSpPr>
      <xdr:spPr>
        <a:xfrm>
          <a:off x="3301761" y="17937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4463</xdr:rowOff>
    </xdr:from>
    <xdr:ext cx="405111" cy="259045"/>
    <xdr:sp macro="" textlink="">
      <xdr:nvSpPr>
        <xdr:cNvPr id="425" name="n_2aveValue【市民会館】&#10;有形固定資産減価償却率">
          <a:extLst>
            <a:ext uri="{FF2B5EF4-FFF2-40B4-BE49-F238E27FC236}">
              <a16:creationId xmlns:a16="http://schemas.microsoft.com/office/drawing/2014/main" id="{FA888B47-1A8C-4E2D-AC33-A96F9229656C}"/>
            </a:ext>
          </a:extLst>
        </xdr:cNvPr>
        <xdr:cNvSpPr txBox="1"/>
      </xdr:nvSpPr>
      <xdr:spPr>
        <a:xfrm>
          <a:off x="2487746" y="17918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147338</xdr:rowOff>
    </xdr:from>
    <xdr:ext cx="405111" cy="259045"/>
    <xdr:sp macro="" textlink="">
      <xdr:nvSpPr>
        <xdr:cNvPr id="426" name="n_3aveValue【市民会館】&#10;有形固定資産減価償却率">
          <a:extLst>
            <a:ext uri="{FF2B5EF4-FFF2-40B4-BE49-F238E27FC236}">
              <a16:creationId xmlns:a16="http://schemas.microsoft.com/office/drawing/2014/main" id="{1140110B-987D-41CE-AAA6-CCEC2F953C42}"/>
            </a:ext>
          </a:extLst>
        </xdr:cNvPr>
        <xdr:cNvSpPr txBox="1"/>
      </xdr:nvSpPr>
      <xdr:spPr>
        <a:xfrm>
          <a:off x="1676602" y="17894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105427</xdr:rowOff>
    </xdr:from>
    <xdr:ext cx="405111" cy="259045"/>
    <xdr:sp macro="" textlink="">
      <xdr:nvSpPr>
        <xdr:cNvPr id="427" name="n_4aveValue【市民会館】&#10;有形固定資産減価償却率">
          <a:extLst>
            <a:ext uri="{FF2B5EF4-FFF2-40B4-BE49-F238E27FC236}">
              <a16:creationId xmlns:a16="http://schemas.microsoft.com/office/drawing/2014/main" id="{52BBF07A-C840-4AA4-B2C5-B5B3DBE24F5B}"/>
            </a:ext>
          </a:extLst>
        </xdr:cNvPr>
        <xdr:cNvSpPr txBox="1"/>
      </xdr:nvSpPr>
      <xdr:spPr>
        <a:xfrm>
          <a:off x="865459" y="1785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5732</xdr:rowOff>
    </xdr:from>
    <xdr:ext cx="405111" cy="259045"/>
    <xdr:sp macro="" textlink="">
      <xdr:nvSpPr>
        <xdr:cNvPr id="428" name="n_1mainValue【市民会館】&#10;有形固定資産減価償却率">
          <a:extLst>
            <a:ext uri="{FF2B5EF4-FFF2-40B4-BE49-F238E27FC236}">
              <a16:creationId xmlns:a16="http://schemas.microsoft.com/office/drawing/2014/main" id="{FA6513D4-8C2D-410B-9D44-DD07A7C6C7A1}"/>
            </a:ext>
          </a:extLst>
        </xdr:cNvPr>
        <xdr:cNvSpPr txBox="1"/>
      </xdr:nvSpPr>
      <xdr:spPr>
        <a:xfrm>
          <a:off x="3301761" y="18420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148607</xdr:rowOff>
    </xdr:from>
    <xdr:ext cx="405111" cy="259045"/>
    <xdr:sp macro="" textlink="">
      <xdr:nvSpPr>
        <xdr:cNvPr id="429" name="n_2mainValue【市民会館】&#10;有形固定資産減価償却率">
          <a:extLst>
            <a:ext uri="{FF2B5EF4-FFF2-40B4-BE49-F238E27FC236}">
              <a16:creationId xmlns:a16="http://schemas.microsoft.com/office/drawing/2014/main" id="{582C561B-6B89-490A-99C0-79EA94C4C518}"/>
            </a:ext>
          </a:extLst>
        </xdr:cNvPr>
        <xdr:cNvSpPr txBox="1"/>
      </xdr:nvSpPr>
      <xdr:spPr>
        <a:xfrm>
          <a:off x="2487746" y="18396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97172</xdr:rowOff>
    </xdr:from>
    <xdr:ext cx="405111" cy="259045"/>
    <xdr:sp macro="" textlink="">
      <xdr:nvSpPr>
        <xdr:cNvPr id="430" name="n_3mainValue【市民会館】&#10;有形固定資産減価償却率">
          <a:extLst>
            <a:ext uri="{FF2B5EF4-FFF2-40B4-BE49-F238E27FC236}">
              <a16:creationId xmlns:a16="http://schemas.microsoft.com/office/drawing/2014/main" id="{567FA5BD-4DCA-4EDA-A100-E3CA429866A7}"/>
            </a:ext>
          </a:extLst>
        </xdr:cNvPr>
        <xdr:cNvSpPr txBox="1"/>
      </xdr:nvSpPr>
      <xdr:spPr>
        <a:xfrm>
          <a:off x="1676602" y="1834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60977</xdr:rowOff>
    </xdr:from>
    <xdr:ext cx="405111" cy="259045"/>
    <xdr:sp macro="" textlink="">
      <xdr:nvSpPr>
        <xdr:cNvPr id="431" name="n_4mainValue【市民会館】&#10;有形固定資産減価償却率">
          <a:extLst>
            <a:ext uri="{FF2B5EF4-FFF2-40B4-BE49-F238E27FC236}">
              <a16:creationId xmlns:a16="http://schemas.microsoft.com/office/drawing/2014/main" id="{63008B39-B2FA-45A5-9D3A-5354B2F39C09}"/>
            </a:ext>
          </a:extLst>
        </xdr:cNvPr>
        <xdr:cNvSpPr txBox="1"/>
      </xdr:nvSpPr>
      <xdr:spPr>
        <a:xfrm>
          <a:off x="865459" y="1830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B5B34C5A-AD48-4478-A70A-FA20A3917B29}"/>
            </a:ext>
          </a:extLst>
        </xdr:cNvPr>
        <xdr:cNvSpPr/>
      </xdr:nvSpPr>
      <xdr:spPr>
        <a:xfrm>
          <a:off x="6074576" y="15929610"/>
          <a:ext cx="4335117"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E32555DE-5088-4C14-AC82-532942E31725}"/>
            </a:ext>
          </a:extLst>
        </xdr:cNvPr>
        <xdr:cNvSpPr/>
      </xdr:nvSpPr>
      <xdr:spPr>
        <a:xfrm>
          <a:off x="6186004"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178DCF72-6C2C-4BCE-AC21-E66011C7FC52}"/>
            </a:ext>
          </a:extLst>
        </xdr:cNvPr>
        <xdr:cNvSpPr/>
      </xdr:nvSpPr>
      <xdr:spPr>
        <a:xfrm>
          <a:off x="6186004"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0AFBD999-273F-464F-B559-E0DF93C8D5DD}"/>
            </a:ext>
          </a:extLst>
        </xdr:cNvPr>
        <xdr:cNvSpPr/>
      </xdr:nvSpPr>
      <xdr:spPr>
        <a:xfrm>
          <a:off x="7124148"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5EFBE340-8A8F-4291-8423-229A0C556F56}"/>
            </a:ext>
          </a:extLst>
        </xdr:cNvPr>
        <xdr:cNvSpPr/>
      </xdr:nvSpPr>
      <xdr:spPr>
        <a:xfrm>
          <a:off x="7124148"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B310E6D3-426F-4DEA-AEE3-C3B6CDD858A5}"/>
            </a:ext>
          </a:extLst>
        </xdr:cNvPr>
        <xdr:cNvSpPr/>
      </xdr:nvSpPr>
      <xdr:spPr>
        <a:xfrm>
          <a:off x="8173720"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450AED4D-243D-40C7-A91F-8AB2E07E1FAB}"/>
            </a:ext>
          </a:extLst>
        </xdr:cNvPr>
        <xdr:cNvSpPr/>
      </xdr:nvSpPr>
      <xdr:spPr>
        <a:xfrm>
          <a:off x="8173720"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7B81DE59-85D8-45B0-8841-9FE7163AC60F}"/>
            </a:ext>
          </a:extLst>
        </xdr:cNvPr>
        <xdr:cNvSpPr/>
      </xdr:nvSpPr>
      <xdr:spPr>
        <a:xfrm>
          <a:off x="6074576" y="17045774"/>
          <a:ext cx="4335117"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C119DDCB-DCD9-4B59-9A54-5E6E608649FA}"/>
            </a:ext>
          </a:extLst>
        </xdr:cNvPr>
        <xdr:cNvSpPr txBox="1"/>
      </xdr:nvSpPr>
      <xdr:spPr>
        <a:xfrm>
          <a:off x="603647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D833BD56-CB2C-4C4C-A0B5-4C14586482DA}"/>
            </a:ext>
          </a:extLst>
        </xdr:cNvPr>
        <xdr:cNvCxnSpPr/>
      </xdr:nvCxnSpPr>
      <xdr:spPr>
        <a:xfrm>
          <a:off x="6074576" y="1926915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a:extLst>
            <a:ext uri="{FF2B5EF4-FFF2-40B4-BE49-F238E27FC236}">
              <a16:creationId xmlns:a16="http://schemas.microsoft.com/office/drawing/2014/main" id="{5B124B83-C886-4859-8B74-A220175C120C}"/>
            </a:ext>
          </a:extLst>
        </xdr:cNvPr>
        <xdr:cNvCxnSpPr/>
      </xdr:nvCxnSpPr>
      <xdr:spPr>
        <a:xfrm>
          <a:off x="6074576" y="1890157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3" name="テキスト ボックス 442">
          <a:extLst>
            <a:ext uri="{FF2B5EF4-FFF2-40B4-BE49-F238E27FC236}">
              <a16:creationId xmlns:a16="http://schemas.microsoft.com/office/drawing/2014/main" id="{E1EF7064-1CAA-4C18-A0E9-2A007E51011C}"/>
            </a:ext>
          </a:extLst>
        </xdr:cNvPr>
        <xdr:cNvSpPr txBox="1"/>
      </xdr:nvSpPr>
      <xdr:spPr>
        <a:xfrm>
          <a:off x="5638539" y="187593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a:extLst>
            <a:ext uri="{FF2B5EF4-FFF2-40B4-BE49-F238E27FC236}">
              <a16:creationId xmlns:a16="http://schemas.microsoft.com/office/drawing/2014/main" id="{52F35873-F713-415A-A65D-463A55A761A2}"/>
            </a:ext>
          </a:extLst>
        </xdr:cNvPr>
        <xdr:cNvCxnSpPr/>
      </xdr:nvCxnSpPr>
      <xdr:spPr>
        <a:xfrm>
          <a:off x="6074576" y="1852952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5" name="テキスト ボックス 444">
          <a:extLst>
            <a:ext uri="{FF2B5EF4-FFF2-40B4-BE49-F238E27FC236}">
              <a16:creationId xmlns:a16="http://schemas.microsoft.com/office/drawing/2014/main" id="{F7A0C551-E065-4BFA-9E16-66D58CE3D365}"/>
            </a:ext>
          </a:extLst>
        </xdr:cNvPr>
        <xdr:cNvSpPr txBox="1"/>
      </xdr:nvSpPr>
      <xdr:spPr>
        <a:xfrm>
          <a:off x="5638539" y="183917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a:extLst>
            <a:ext uri="{FF2B5EF4-FFF2-40B4-BE49-F238E27FC236}">
              <a16:creationId xmlns:a16="http://schemas.microsoft.com/office/drawing/2014/main" id="{8A18D6B7-9328-4794-9DDC-D702FD4DBB42}"/>
            </a:ext>
          </a:extLst>
        </xdr:cNvPr>
        <xdr:cNvCxnSpPr/>
      </xdr:nvCxnSpPr>
      <xdr:spPr>
        <a:xfrm>
          <a:off x="6074576" y="1815746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7" name="テキスト ボックス 446">
          <a:extLst>
            <a:ext uri="{FF2B5EF4-FFF2-40B4-BE49-F238E27FC236}">
              <a16:creationId xmlns:a16="http://schemas.microsoft.com/office/drawing/2014/main" id="{ABD48ADF-862D-43EC-8604-166484040E44}"/>
            </a:ext>
          </a:extLst>
        </xdr:cNvPr>
        <xdr:cNvSpPr txBox="1"/>
      </xdr:nvSpPr>
      <xdr:spPr>
        <a:xfrm>
          <a:off x="5638539" y="180197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a:extLst>
            <a:ext uri="{FF2B5EF4-FFF2-40B4-BE49-F238E27FC236}">
              <a16:creationId xmlns:a16="http://schemas.microsoft.com/office/drawing/2014/main" id="{EC49CB55-83F7-4A92-811D-B7981C868C96}"/>
            </a:ext>
          </a:extLst>
        </xdr:cNvPr>
        <xdr:cNvCxnSpPr/>
      </xdr:nvCxnSpPr>
      <xdr:spPr>
        <a:xfrm>
          <a:off x="6074576" y="1778541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9" name="テキスト ボックス 448">
          <a:extLst>
            <a:ext uri="{FF2B5EF4-FFF2-40B4-BE49-F238E27FC236}">
              <a16:creationId xmlns:a16="http://schemas.microsoft.com/office/drawing/2014/main" id="{1873A8EC-B5F8-4B08-9029-A84CA0D0AD2B}"/>
            </a:ext>
          </a:extLst>
        </xdr:cNvPr>
        <xdr:cNvSpPr txBox="1"/>
      </xdr:nvSpPr>
      <xdr:spPr>
        <a:xfrm>
          <a:off x="5638539" y="176476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a:extLst>
            <a:ext uri="{FF2B5EF4-FFF2-40B4-BE49-F238E27FC236}">
              <a16:creationId xmlns:a16="http://schemas.microsoft.com/office/drawing/2014/main" id="{2DDD9A33-DD38-4A96-805E-C2938E8AB26E}"/>
            </a:ext>
          </a:extLst>
        </xdr:cNvPr>
        <xdr:cNvCxnSpPr/>
      </xdr:nvCxnSpPr>
      <xdr:spPr>
        <a:xfrm>
          <a:off x="6074576" y="1741335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1" name="テキスト ボックス 450">
          <a:extLst>
            <a:ext uri="{FF2B5EF4-FFF2-40B4-BE49-F238E27FC236}">
              <a16:creationId xmlns:a16="http://schemas.microsoft.com/office/drawing/2014/main" id="{3F97BE56-601A-4DDD-976B-F51F8A1C071B}"/>
            </a:ext>
          </a:extLst>
        </xdr:cNvPr>
        <xdr:cNvSpPr txBox="1"/>
      </xdr:nvSpPr>
      <xdr:spPr>
        <a:xfrm>
          <a:off x="5638539" y="172756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C161B317-726C-490E-99EC-524AD5B6D82E}"/>
            </a:ext>
          </a:extLst>
        </xdr:cNvPr>
        <xdr:cNvCxnSpPr/>
      </xdr:nvCxnSpPr>
      <xdr:spPr>
        <a:xfrm>
          <a:off x="6074576" y="170457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3" name="テキスト ボックス 452">
          <a:extLst>
            <a:ext uri="{FF2B5EF4-FFF2-40B4-BE49-F238E27FC236}">
              <a16:creationId xmlns:a16="http://schemas.microsoft.com/office/drawing/2014/main" id="{5823BF1E-61BE-475E-B966-5BDDC8BA5417}"/>
            </a:ext>
          </a:extLst>
        </xdr:cNvPr>
        <xdr:cNvSpPr txBox="1"/>
      </xdr:nvSpPr>
      <xdr:spPr>
        <a:xfrm>
          <a:off x="5638539" y="169080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a:extLst>
            <a:ext uri="{FF2B5EF4-FFF2-40B4-BE49-F238E27FC236}">
              <a16:creationId xmlns:a16="http://schemas.microsoft.com/office/drawing/2014/main" id="{9CBEC6CE-9438-49A8-83F2-122C56F97F24}"/>
            </a:ext>
          </a:extLst>
        </xdr:cNvPr>
        <xdr:cNvSpPr/>
      </xdr:nvSpPr>
      <xdr:spPr>
        <a:xfrm>
          <a:off x="6074576" y="17045774"/>
          <a:ext cx="4335117"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30480</xdr:rowOff>
    </xdr:to>
    <xdr:cxnSp macro="">
      <xdr:nvCxnSpPr>
        <xdr:cNvPr id="455" name="直線コネクタ 454">
          <a:extLst>
            <a:ext uri="{FF2B5EF4-FFF2-40B4-BE49-F238E27FC236}">
              <a16:creationId xmlns:a16="http://schemas.microsoft.com/office/drawing/2014/main" id="{74C50B0A-640B-415A-9AF3-ECBDB75E115F}"/>
            </a:ext>
          </a:extLst>
        </xdr:cNvPr>
        <xdr:cNvCxnSpPr/>
      </xdr:nvCxnSpPr>
      <xdr:spPr>
        <a:xfrm flipV="1">
          <a:off x="9620113" y="17417168"/>
          <a:ext cx="0" cy="13624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56" name="【市民会館】&#10;一人当たり面積最小値テキスト">
          <a:extLst>
            <a:ext uri="{FF2B5EF4-FFF2-40B4-BE49-F238E27FC236}">
              <a16:creationId xmlns:a16="http://schemas.microsoft.com/office/drawing/2014/main" id="{C45FFDC2-960D-4665-B681-B85D47F72E55}"/>
            </a:ext>
          </a:extLst>
        </xdr:cNvPr>
        <xdr:cNvSpPr txBox="1"/>
      </xdr:nvSpPr>
      <xdr:spPr>
        <a:xfrm>
          <a:off x="9659178" y="1878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57" name="直線コネクタ 456">
          <a:extLst>
            <a:ext uri="{FF2B5EF4-FFF2-40B4-BE49-F238E27FC236}">
              <a16:creationId xmlns:a16="http://schemas.microsoft.com/office/drawing/2014/main" id="{BBEAD307-52A6-4737-AC83-22C4BEACBDD0}"/>
            </a:ext>
          </a:extLst>
        </xdr:cNvPr>
        <xdr:cNvCxnSpPr/>
      </xdr:nvCxnSpPr>
      <xdr:spPr>
        <a:xfrm>
          <a:off x="9547750" y="18779656"/>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58" name="【市民会館】&#10;一人当たり面積最大値テキスト">
          <a:extLst>
            <a:ext uri="{FF2B5EF4-FFF2-40B4-BE49-F238E27FC236}">
              <a16:creationId xmlns:a16="http://schemas.microsoft.com/office/drawing/2014/main" id="{E262285B-226D-40BC-8EB6-3982B8B05674}"/>
            </a:ext>
          </a:extLst>
        </xdr:cNvPr>
        <xdr:cNvSpPr txBox="1"/>
      </xdr:nvSpPr>
      <xdr:spPr>
        <a:xfrm>
          <a:off x="9659178" y="17201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59" name="直線コネクタ 458">
          <a:extLst>
            <a:ext uri="{FF2B5EF4-FFF2-40B4-BE49-F238E27FC236}">
              <a16:creationId xmlns:a16="http://schemas.microsoft.com/office/drawing/2014/main" id="{CA8C7624-0154-41A7-B24D-C2C4FACE89E7}"/>
            </a:ext>
          </a:extLst>
        </xdr:cNvPr>
        <xdr:cNvCxnSpPr/>
      </xdr:nvCxnSpPr>
      <xdr:spPr>
        <a:xfrm>
          <a:off x="9547750" y="17417168"/>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80027</xdr:rowOff>
    </xdr:from>
    <xdr:ext cx="469744" cy="259045"/>
    <xdr:sp macro="" textlink="">
      <xdr:nvSpPr>
        <xdr:cNvPr id="460" name="【市民会館】&#10;一人当たり面積平均値テキスト">
          <a:extLst>
            <a:ext uri="{FF2B5EF4-FFF2-40B4-BE49-F238E27FC236}">
              <a16:creationId xmlns:a16="http://schemas.microsoft.com/office/drawing/2014/main" id="{E2F5CC94-BD5B-4FD1-80C9-141AE35FC738}"/>
            </a:ext>
          </a:extLst>
        </xdr:cNvPr>
        <xdr:cNvSpPr txBox="1"/>
      </xdr:nvSpPr>
      <xdr:spPr>
        <a:xfrm>
          <a:off x="9659178" y="18161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101600</xdr:rowOff>
    </xdr:from>
    <xdr:to>
      <xdr:col>55</xdr:col>
      <xdr:colOff>50800</xdr:colOff>
      <xdr:row>105</xdr:row>
      <xdr:rowOff>31750</xdr:rowOff>
    </xdr:to>
    <xdr:sp macro="" textlink="">
      <xdr:nvSpPr>
        <xdr:cNvPr id="461" name="フローチャート: 判断 460">
          <a:extLst>
            <a:ext uri="{FF2B5EF4-FFF2-40B4-BE49-F238E27FC236}">
              <a16:creationId xmlns:a16="http://schemas.microsoft.com/office/drawing/2014/main" id="{6E61DF0B-D61C-4DB9-AC13-77DCCBDC36D4}"/>
            </a:ext>
          </a:extLst>
        </xdr:cNvPr>
        <xdr:cNvSpPr/>
      </xdr:nvSpPr>
      <xdr:spPr>
        <a:xfrm>
          <a:off x="9585850" y="18182866"/>
          <a:ext cx="86028"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113030</xdr:rowOff>
    </xdr:from>
    <xdr:to>
      <xdr:col>50</xdr:col>
      <xdr:colOff>165100</xdr:colOff>
      <xdr:row>105</xdr:row>
      <xdr:rowOff>43180</xdr:rowOff>
    </xdr:to>
    <xdr:sp macro="" textlink="">
      <xdr:nvSpPr>
        <xdr:cNvPr id="462" name="フローチャート: 判断 461">
          <a:extLst>
            <a:ext uri="{FF2B5EF4-FFF2-40B4-BE49-F238E27FC236}">
              <a16:creationId xmlns:a16="http://schemas.microsoft.com/office/drawing/2014/main" id="{9FD69ACF-809C-4B35-920A-9909C69E0361}"/>
            </a:ext>
          </a:extLst>
        </xdr:cNvPr>
        <xdr:cNvSpPr/>
      </xdr:nvSpPr>
      <xdr:spPr>
        <a:xfrm>
          <a:off x="8809935" y="18194296"/>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135889</xdr:rowOff>
    </xdr:from>
    <xdr:to>
      <xdr:col>46</xdr:col>
      <xdr:colOff>38100</xdr:colOff>
      <xdr:row>105</xdr:row>
      <xdr:rowOff>66039</xdr:rowOff>
    </xdr:to>
    <xdr:sp macro="" textlink="">
      <xdr:nvSpPr>
        <xdr:cNvPr id="463" name="フローチャート: 判断 462">
          <a:extLst>
            <a:ext uri="{FF2B5EF4-FFF2-40B4-BE49-F238E27FC236}">
              <a16:creationId xmlns:a16="http://schemas.microsoft.com/office/drawing/2014/main" id="{1B5373F3-E354-4B36-BC2E-AD63170B7044}"/>
            </a:ext>
          </a:extLst>
        </xdr:cNvPr>
        <xdr:cNvSpPr/>
      </xdr:nvSpPr>
      <xdr:spPr>
        <a:xfrm>
          <a:off x="7998791" y="18217155"/>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147320</xdr:rowOff>
    </xdr:from>
    <xdr:to>
      <xdr:col>41</xdr:col>
      <xdr:colOff>101600</xdr:colOff>
      <xdr:row>105</xdr:row>
      <xdr:rowOff>77470</xdr:rowOff>
    </xdr:to>
    <xdr:sp macro="" textlink="">
      <xdr:nvSpPr>
        <xdr:cNvPr id="464" name="フローチャート: 判断 463">
          <a:extLst>
            <a:ext uri="{FF2B5EF4-FFF2-40B4-BE49-F238E27FC236}">
              <a16:creationId xmlns:a16="http://schemas.microsoft.com/office/drawing/2014/main" id="{0C623CBC-530C-4230-B2EE-13FC5E1D97F8}"/>
            </a:ext>
          </a:extLst>
        </xdr:cNvPr>
        <xdr:cNvSpPr/>
      </xdr:nvSpPr>
      <xdr:spPr>
        <a:xfrm>
          <a:off x="7172077" y="18228586"/>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143511</xdr:rowOff>
    </xdr:from>
    <xdr:to>
      <xdr:col>36</xdr:col>
      <xdr:colOff>165100</xdr:colOff>
      <xdr:row>105</xdr:row>
      <xdr:rowOff>73661</xdr:rowOff>
    </xdr:to>
    <xdr:sp macro="" textlink="">
      <xdr:nvSpPr>
        <xdr:cNvPr id="465" name="フローチャート: 判断 464">
          <a:extLst>
            <a:ext uri="{FF2B5EF4-FFF2-40B4-BE49-F238E27FC236}">
              <a16:creationId xmlns:a16="http://schemas.microsoft.com/office/drawing/2014/main" id="{82804EF1-8452-41B4-B9D3-47501CDBC785}"/>
            </a:ext>
          </a:extLst>
        </xdr:cNvPr>
        <xdr:cNvSpPr/>
      </xdr:nvSpPr>
      <xdr:spPr>
        <a:xfrm>
          <a:off x="6360933" y="18224777"/>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C6B81234-A5DE-413B-B0DB-54A04531BBB2}"/>
            </a:ext>
          </a:extLst>
        </xdr:cNvPr>
        <xdr:cNvSpPr txBox="1"/>
      </xdr:nvSpPr>
      <xdr:spPr>
        <a:xfrm>
          <a:off x="944615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FF15BE39-9F7E-4E90-B312-8ABDE6268015}"/>
            </a:ext>
          </a:extLst>
        </xdr:cNvPr>
        <xdr:cNvSpPr txBox="1"/>
      </xdr:nvSpPr>
      <xdr:spPr>
        <a:xfrm>
          <a:off x="868580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2710BFDD-4D2E-4226-97E4-D0DCF9276CA5}"/>
            </a:ext>
          </a:extLst>
        </xdr:cNvPr>
        <xdr:cNvSpPr txBox="1"/>
      </xdr:nvSpPr>
      <xdr:spPr>
        <a:xfrm>
          <a:off x="7874663"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5801AE3B-4915-4051-BDAA-95BD26ED7190}"/>
            </a:ext>
          </a:extLst>
        </xdr:cNvPr>
        <xdr:cNvSpPr txBox="1"/>
      </xdr:nvSpPr>
      <xdr:spPr>
        <a:xfrm>
          <a:off x="704794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B0875D76-8232-4189-9EDB-DAB262D29C2A}"/>
            </a:ext>
          </a:extLst>
        </xdr:cNvPr>
        <xdr:cNvSpPr txBox="1"/>
      </xdr:nvSpPr>
      <xdr:spPr>
        <a:xfrm>
          <a:off x="623680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90170</xdr:rowOff>
    </xdr:from>
    <xdr:to>
      <xdr:col>55</xdr:col>
      <xdr:colOff>50800</xdr:colOff>
      <xdr:row>103</xdr:row>
      <xdr:rowOff>20320</xdr:rowOff>
    </xdr:to>
    <xdr:sp macro="" textlink="">
      <xdr:nvSpPr>
        <xdr:cNvPr id="471" name="楕円 470">
          <a:extLst>
            <a:ext uri="{FF2B5EF4-FFF2-40B4-BE49-F238E27FC236}">
              <a16:creationId xmlns:a16="http://schemas.microsoft.com/office/drawing/2014/main" id="{2D5A59C7-EDDF-4D18-A6B3-7BE721762F3E}"/>
            </a:ext>
          </a:extLst>
        </xdr:cNvPr>
        <xdr:cNvSpPr/>
      </xdr:nvSpPr>
      <xdr:spPr>
        <a:xfrm>
          <a:off x="9585850" y="17837481"/>
          <a:ext cx="86028"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113047</xdr:rowOff>
    </xdr:from>
    <xdr:ext cx="469744" cy="259045"/>
    <xdr:sp macro="" textlink="">
      <xdr:nvSpPr>
        <xdr:cNvPr id="472" name="【市民会館】&#10;一人当たり面積該当値テキスト">
          <a:extLst>
            <a:ext uri="{FF2B5EF4-FFF2-40B4-BE49-F238E27FC236}">
              <a16:creationId xmlns:a16="http://schemas.microsoft.com/office/drawing/2014/main" id="{F7744D0D-838E-44C1-A6C7-5B0C92B34E76}"/>
            </a:ext>
          </a:extLst>
        </xdr:cNvPr>
        <xdr:cNvSpPr txBox="1"/>
      </xdr:nvSpPr>
      <xdr:spPr>
        <a:xfrm>
          <a:off x="9659178" y="17693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105411</xdr:rowOff>
    </xdr:from>
    <xdr:to>
      <xdr:col>50</xdr:col>
      <xdr:colOff>165100</xdr:colOff>
      <xdr:row>103</xdr:row>
      <xdr:rowOff>35561</xdr:rowOff>
    </xdr:to>
    <xdr:sp macro="" textlink="">
      <xdr:nvSpPr>
        <xdr:cNvPr id="473" name="楕円 472">
          <a:extLst>
            <a:ext uri="{FF2B5EF4-FFF2-40B4-BE49-F238E27FC236}">
              <a16:creationId xmlns:a16="http://schemas.microsoft.com/office/drawing/2014/main" id="{E8D2EFB6-A2A6-4915-8A69-89C60DA7D903}"/>
            </a:ext>
          </a:extLst>
        </xdr:cNvPr>
        <xdr:cNvSpPr/>
      </xdr:nvSpPr>
      <xdr:spPr>
        <a:xfrm>
          <a:off x="8809935" y="17852722"/>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140970</xdr:rowOff>
    </xdr:from>
    <xdr:to>
      <xdr:col>55</xdr:col>
      <xdr:colOff>0</xdr:colOff>
      <xdr:row>102</xdr:row>
      <xdr:rowOff>156211</xdr:rowOff>
    </xdr:to>
    <xdr:cxnSp macro="">
      <xdr:nvCxnSpPr>
        <xdr:cNvPr id="474" name="直線コネクタ 473">
          <a:extLst>
            <a:ext uri="{FF2B5EF4-FFF2-40B4-BE49-F238E27FC236}">
              <a16:creationId xmlns:a16="http://schemas.microsoft.com/office/drawing/2014/main" id="{99F54179-22DD-4822-BBB1-617A9DFF3E4E}"/>
            </a:ext>
          </a:extLst>
        </xdr:cNvPr>
        <xdr:cNvCxnSpPr/>
      </xdr:nvCxnSpPr>
      <xdr:spPr>
        <a:xfrm flipV="1">
          <a:off x="8860735" y="17888281"/>
          <a:ext cx="760343"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128270</xdr:rowOff>
    </xdr:from>
    <xdr:to>
      <xdr:col>46</xdr:col>
      <xdr:colOff>38100</xdr:colOff>
      <xdr:row>103</xdr:row>
      <xdr:rowOff>58420</xdr:rowOff>
    </xdr:to>
    <xdr:sp macro="" textlink="">
      <xdr:nvSpPr>
        <xdr:cNvPr id="475" name="楕円 474">
          <a:extLst>
            <a:ext uri="{FF2B5EF4-FFF2-40B4-BE49-F238E27FC236}">
              <a16:creationId xmlns:a16="http://schemas.microsoft.com/office/drawing/2014/main" id="{A2D6C53A-F317-4583-A0CF-0BC55BF0006B}"/>
            </a:ext>
          </a:extLst>
        </xdr:cNvPr>
        <xdr:cNvSpPr/>
      </xdr:nvSpPr>
      <xdr:spPr>
        <a:xfrm>
          <a:off x="7998791" y="17875581"/>
          <a:ext cx="86029"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156211</xdr:rowOff>
    </xdr:from>
    <xdr:to>
      <xdr:col>50</xdr:col>
      <xdr:colOff>114300</xdr:colOff>
      <xdr:row>103</xdr:row>
      <xdr:rowOff>7620</xdr:rowOff>
    </xdr:to>
    <xdr:cxnSp macro="">
      <xdr:nvCxnSpPr>
        <xdr:cNvPr id="476" name="直線コネクタ 475">
          <a:extLst>
            <a:ext uri="{FF2B5EF4-FFF2-40B4-BE49-F238E27FC236}">
              <a16:creationId xmlns:a16="http://schemas.microsoft.com/office/drawing/2014/main" id="{861CEAB1-3004-46BA-B350-8BCE99D71EF6}"/>
            </a:ext>
          </a:extLst>
        </xdr:cNvPr>
        <xdr:cNvCxnSpPr/>
      </xdr:nvCxnSpPr>
      <xdr:spPr>
        <a:xfrm flipV="1">
          <a:off x="8049591" y="17903522"/>
          <a:ext cx="811144" cy="1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147320</xdr:rowOff>
    </xdr:from>
    <xdr:to>
      <xdr:col>41</xdr:col>
      <xdr:colOff>101600</xdr:colOff>
      <xdr:row>103</xdr:row>
      <xdr:rowOff>77470</xdr:rowOff>
    </xdr:to>
    <xdr:sp macro="" textlink="">
      <xdr:nvSpPr>
        <xdr:cNvPr id="477" name="楕円 476">
          <a:extLst>
            <a:ext uri="{FF2B5EF4-FFF2-40B4-BE49-F238E27FC236}">
              <a16:creationId xmlns:a16="http://schemas.microsoft.com/office/drawing/2014/main" id="{A1FD542C-1CDA-425B-9E72-2BA7A6C51CA5}"/>
            </a:ext>
          </a:extLst>
        </xdr:cNvPr>
        <xdr:cNvSpPr/>
      </xdr:nvSpPr>
      <xdr:spPr>
        <a:xfrm>
          <a:off x="7172077" y="17894631"/>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7620</xdr:rowOff>
    </xdr:from>
    <xdr:to>
      <xdr:col>45</xdr:col>
      <xdr:colOff>177800</xdr:colOff>
      <xdr:row>103</xdr:row>
      <xdr:rowOff>26670</xdr:rowOff>
    </xdr:to>
    <xdr:cxnSp macro="">
      <xdr:nvCxnSpPr>
        <xdr:cNvPr id="478" name="直線コネクタ 477">
          <a:extLst>
            <a:ext uri="{FF2B5EF4-FFF2-40B4-BE49-F238E27FC236}">
              <a16:creationId xmlns:a16="http://schemas.microsoft.com/office/drawing/2014/main" id="{41B4ADD5-09DC-4E02-B2C0-99A25AA88607}"/>
            </a:ext>
          </a:extLst>
        </xdr:cNvPr>
        <xdr:cNvCxnSpPr/>
      </xdr:nvCxnSpPr>
      <xdr:spPr>
        <a:xfrm flipV="1">
          <a:off x="7222877" y="17921909"/>
          <a:ext cx="826714"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170180</xdr:rowOff>
    </xdr:from>
    <xdr:to>
      <xdr:col>36</xdr:col>
      <xdr:colOff>165100</xdr:colOff>
      <xdr:row>103</xdr:row>
      <xdr:rowOff>100330</xdr:rowOff>
    </xdr:to>
    <xdr:sp macro="" textlink="">
      <xdr:nvSpPr>
        <xdr:cNvPr id="479" name="楕円 478">
          <a:extLst>
            <a:ext uri="{FF2B5EF4-FFF2-40B4-BE49-F238E27FC236}">
              <a16:creationId xmlns:a16="http://schemas.microsoft.com/office/drawing/2014/main" id="{09430CB1-F1FD-4598-AAB1-B1358DFA3409}"/>
            </a:ext>
          </a:extLst>
        </xdr:cNvPr>
        <xdr:cNvSpPr/>
      </xdr:nvSpPr>
      <xdr:spPr>
        <a:xfrm>
          <a:off x="6360933" y="17917491"/>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26670</xdr:rowOff>
    </xdr:from>
    <xdr:to>
      <xdr:col>41</xdr:col>
      <xdr:colOff>50800</xdr:colOff>
      <xdr:row>103</xdr:row>
      <xdr:rowOff>49530</xdr:rowOff>
    </xdr:to>
    <xdr:cxnSp macro="">
      <xdr:nvCxnSpPr>
        <xdr:cNvPr id="480" name="直線コネクタ 479">
          <a:extLst>
            <a:ext uri="{FF2B5EF4-FFF2-40B4-BE49-F238E27FC236}">
              <a16:creationId xmlns:a16="http://schemas.microsoft.com/office/drawing/2014/main" id="{0ED0E2ED-244D-4868-BF81-5DC52B2D9B0E}"/>
            </a:ext>
          </a:extLst>
        </xdr:cNvPr>
        <xdr:cNvCxnSpPr/>
      </xdr:nvCxnSpPr>
      <xdr:spPr>
        <a:xfrm flipV="1">
          <a:off x="6411733" y="17940959"/>
          <a:ext cx="811144"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34307</xdr:rowOff>
    </xdr:from>
    <xdr:ext cx="469744" cy="259045"/>
    <xdr:sp macro="" textlink="">
      <xdr:nvSpPr>
        <xdr:cNvPr id="481" name="n_1aveValue【市民会館】&#10;一人当たり面積">
          <a:extLst>
            <a:ext uri="{FF2B5EF4-FFF2-40B4-BE49-F238E27FC236}">
              <a16:creationId xmlns:a16="http://schemas.microsoft.com/office/drawing/2014/main" id="{7373F039-1290-471B-B25B-57335E262825}"/>
            </a:ext>
          </a:extLst>
        </xdr:cNvPr>
        <xdr:cNvSpPr txBox="1"/>
      </xdr:nvSpPr>
      <xdr:spPr>
        <a:xfrm>
          <a:off x="8628733" y="18282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57166</xdr:rowOff>
    </xdr:from>
    <xdr:ext cx="469744" cy="259045"/>
    <xdr:sp macro="" textlink="">
      <xdr:nvSpPr>
        <xdr:cNvPr id="482" name="n_2aveValue【市民会館】&#10;一人当たり面積">
          <a:extLst>
            <a:ext uri="{FF2B5EF4-FFF2-40B4-BE49-F238E27FC236}">
              <a16:creationId xmlns:a16="http://schemas.microsoft.com/office/drawing/2014/main" id="{B02F004F-CB96-4A91-9037-425461E5F53A}"/>
            </a:ext>
          </a:extLst>
        </xdr:cNvPr>
        <xdr:cNvSpPr txBox="1"/>
      </xdr:nvSpPr>
      <xdr:spPr>
        <a:xfrm>
          <a:off x="7830290" y="1830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68597</xdr:rowOff>
    </xdr:from>
    <xdr:ext cx="469744" cy="259045"/>
    <xdr:sp macro="" textlink="">
      <xdr:nvSpPr>
        <xdr:cNvPr id="483" name="n_3aveValue【市民会館】&#10;一人当たり面積">
          <a:extLst>
            <a:ext uri="{FF2B5EF4-FFF2-40B4-BE49-F238E27FC236}">
              <a16:creationId xmlns:a16="http://schemas.microsoft.com/office/drawing/2014/main" id="{AC109B82-F2A1-4235-A051-258E63D76451}"/>
            </a:ext>
          </a:extLst>
        </xdr:cNvPr>
        <xdr:cNvSpPr txBox="1"/>
      </xdr:nvSpPr>
      <xdr:spPr>
        <a:xfrm>
          <a:off x="7003575" y="18316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64788</xdr:rowOff>
    </xdr:from>
    <xdr:ext cx="469744" cy="259045"/>
    <xdr:sp macro="" textlink="">
      <xdr:nvSpPr>
        <xdr:cNvPr id="484" name="n_4aveValue【市民会館】&#10;一人当たり面積">
          <a:extLst>
            <a:ext uri="{FF2B5EF4-FFF2-40B4-BE49-F238E27FC236}">
              <a16:creationId xmlns:a16="http://schemas.microsoft.com/office/drawing/2014/main" id="{849A6143-E33E-46F5-A23E-F9AA341569A6}"/>
            </a:ext>
          </a:extLst>
        </xdr:cNvPr>
        <xdr:cNvSpPr txBox="1"/>
      </xdr:nvSpPr>
      <xdr:spPr>
        <a:xfrm>
          <a:off x="6192431" y="18313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101</xdr:row>
      <xdr:rowOff>52088</xdr:rowOff>
    </xdr:from>
    <xdr:ext cx="469744" cy="259045"/>
    <xdr:sp macro="" textlink="">
      <xdr:nvSpPr>
        <xdr:cNvPr id="485" name="n_1mainValue【市民会館】&#10;一人当たり面積">
          <a:extLst>
            <a:ext uri="{FF2B5EF4-FFF2-40B4-BE49-F238E27FC236}">
              <a16:creationId xmlns:a16="http://schemas.microsoft.com/office/drawing/2014/main" id="{44E4D255-F736-48F2-8470-4D02FB4C29E8}"/>
            </a:ext>
          </a:extLst>
        </xdr:cNvPr>
        <xdr:cNvSpPr txBox="1"/>
      </xdr:nvSpPr>
      <xdr:spPr>
        <a:xfrm>
          <a:off x="8628733" y="1763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101</xdr:row>
      <xdr:rowOff>74947</xdr:rowOff>
    </xdr:from>
    <xdr:ext cx="469744" cy="259045"/>
    <xdr:sp macro="" textlink="">
      <xdr:nvSpPr>
        <xdr:cNvPr id="486" name="n_2mainValue【市民会館】&#10;一人当たり面積">
          <a:extLst>
            <a:ext uri="{FF2B5EF4-FFF2-40B4-BE49-F238E27FC236}">
              <a16:creationId xmlns:a16="http://schemas.microsoft.com/office/drawing/2014/main" id="{9A8E0D96-FB9C-4F6B-BAE2-E0DEC1547692}"/>
            </a:ext>
          </a:extLst>
        </xdr:cNvPr>
        <xdr:cNvSpPr txBox="1"/>
      </xdr:nvSpPr>
      <xdr:spPr>
        <a:xfrm>
          <a:off x="7830290" y="1765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101</xdr:row>
      <xdr:rowOff>93997</xdr:rowOff>
    </xdr:from>
    <xdr:ext cx="469744" cy="259045"/>
    <xdr:sp macro="" textlink="">
      <xdr:nvSpPr>
        <xdr:cNvPr id="487" name="n_3mainValue【市民会館】&#10;一人当たり面積">
          <a:extLst>
            <a:ext uri="{FF2B5EF4-FFF2-40B4-BE49-F238E27FC236}">
              <a16:creationId xmlns:a16="http://schemas.microsoft.com/office/drawing/2014/main" id="{23014EC3-014F-4572-96DC-D4D8D2EA99D3}"/>
            </a:ext>
          </a:extLst>
        </xdr:cNvPr>
        <xdr:cNvSpPr txBox="1"/>
      </xdr:nvSpPr>
      <xdr:spPr>
        <a:xfrm>
          <a:off x="7003575" y="17674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101</xdr:row>
      <xdr:rowOff>116857</xdr:rowOff>
    </xdr:from>
    <xdr:ext cx="469744" cy="259045"/>
    <xdr:sp macro="" textlink="">
      <xdr:nvSpPr>
        <xdr:cNvPr id="488" name="n_4mainValue【市民会館】&#10;一人当たり面積">
          <a:extLst>
            <a:ext uri="{FF2B5EF4-FFF2-40B4-BE49-F238E27FC236}">
              <a16:creationId xmlns:a16="http://schemas.microsoft.com/office/drawing/2014/main" id="{2C323210-429F-4719-BD1D-E6D17ACE9063}"/>
            </a:ext>
          </a:extLst>
        </xdr:cNvPr>
        <xdr:cNvSpPr txBox="1"/>
      </xdr:nvSpPr>
      <xdr:spPr>
        <a:xfrm>
          <a:off x="6192431" y="1769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A63E8958-2046-4B28-80BC-1C029F71CC2A}"/>
            </a:ext>
          </a:extLst>
        </xdr:cNvPr>
        <xdr:cNvSpPr/>
      </xdr:nvSpPr>
      <xdr:spPr>
        <a:xfrm>
          <a:off x="11433865" y="4266537"/>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3EC1746B-2B35-4F57-B833-CCD38EAAB536}"/>
            </a:ext>
          </a:extLst>
        </xdr:cNvPr>
        <xdr:cNvSpPr/>
      </xdr:nvSpPr>
      <xdr:spPr>
        <a:xfrm>
          <a:off x="11545294"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EBED9D72-8C1C-42F5-8C53-748885B65E85}"/>
            </a:ext>
          </a:extLst>
        </xdr:cNvPr>
        <xdr:cNvSpPr/>
      </xdr:nvSpPr>
      <xdr:spPr>
        <a:xfrm>
          <a:off x="11545294"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AB7EB8F9-4DAC-4925-BCFB-2789BCF8CB47}"/>
            </a:ext>
          </a:extLst>
        </xdr:cNvPr>
        <xdr:cNvSpPr/>
      </xdr:nvSpPr>
      <xdr:spPr>
        <a:xfrm>
          <a:off x="1248343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7A1D0AB3-3835-438E-8FA3-C8A61B0A9D12}"/>
            </a:ext>
          </a:extLst>
        </xdr:cNvPr>
        <xdr:cNvSpPr/>
      </xdr:nvSpPr>
      <xdr:spPr>
        <a:xfrm>
          <a:off x="1248343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298135AF-2D71-48F7-8B7A-2895C5C450CF}"/>
            </a:ext>
          </a:extLst>
        </xdr:cNvPr>
        <xdr:cNvSpPr/>
      </xdr:nvSpPr>
      <xdr:spPr>
        <a:xfrm>
          <a:off x="13533010"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F933E512-D092-4C06-9F55-271CFF3F8915}"/>
            </a:ext>
          </a:extLst>
        </xdr:cNvPr>
        <xdr:cNvSpPr/>
      </xdr:nvSpPr>
      <xdr:spPr>
        <a:xfrm>
          <a:off x="13533010"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C7FAD542-16A4-4645-A307-0FEAFC35DB4C}"/>
            </a:ext>
          </a:extLst>
        </xdr:cNvPr>
        <xdr:cNvSpPr/>
      </xdr:nvSpPr>
      <xdr:spPr>
        <a:xfrm>
          <a:off x="11433865" y="5433888"/>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B5A1B6E0-85F9-4378-81FE-FBE853456A33}"/>
            </a:ext>
          </a:extLst>
        </xdr:cNvPr>
        <xdr:cNvSpPr txBox="1"/>
      </xdr:nvSpPr>
      <xdr:spPr>
        <a:xfrm>
          <a:off x="11395765"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92C9B652-F6AC-42C0-B264-1600952742D5}"/>
            </a:ext>
          </a:extLst>
        </xdr:cNvPr>
        <xdr:cNvCxnSpPr/>
      </xdr:nvCxnSpPr>
      <xdr:spPr>
        <a:xfrm>
          <a:off x="11433865" y="776511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4BADFE87-EE83-4C87-89BF-49EC754A75C0}"/>
            </a:ext>
          </a:extLst>
        </xdr:cNvPr>
        <xdr:cNvSpPr txBox="1"/>
      </xdr:nvSpPr>
      <xdr:spPr>
        <a:xfrm>
          <a:off x="1101340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a:extLst>
            <a:ext uri="{FF2B5EF4-FFF2-40B4-BE49-F238E27FC236}">
              <a16:creationId xmlns:a16="http://schemas.microsoft.com/office/drawing/2014/main" id="{81103B41-C5BC-41D6-A6AB-03B302DE303C}"/>
            </a:ext>
          </a:extLst>
        </xdr:cNvPr>
        <xdr:cNvCxnSpPr/>
      </xdr:nvCxnSpPr>
      <xdr:spPr>
        <a:xfrm>
          <a:off x="11433865" y="737715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a:extLst>
            <a:ext uri="{FF2B5EF4-FFF2-40B4-BE49-F238E27FC236}">
              <a16:creationId xmlns:a16="http://schemas.microsoft.com/office/drawing/2014/main" id="{52F92DC1-F80E-4C8E-9F02-327BCB1CC291}"/>
            </a:ext>
          </a:extLst>
        </xdr:cNvPr>
        <xdr:cNvSpPr txBox="1"/>
      </xdr:nvSpPr>
      <xdr:spPr>
        <a:xfrm>
          <a:off x="11013400"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a:extLst>
            <a:ext uri="{FF2B5EF4-FFF2-40B4-BE49-F238E27FC236}">
              <a16:creationId xmlns:a16="http://schemas.microsoft.com/office/drawing/2014/main" id="{C36B07A7-B8BB-4533-86F4-761BC1A95981}"/>
            </a:ext>
          </a:extLst>
        </xdr:cNvPr>
        <xdr:cNvCxnSpPr/>
      </xdr:nvCxnSpPr>
      <xdr:spPr>
        <a:xfrm>
          <a:off x="11433865" y="698919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a:extLst>
            <a:ext uri="{FF2B5EF4-FFF2-40B4-BE49-F238E27FC236}">
              <a16:creationId xmlns:a16="http://schemas.microsoft.com/office/drawing/2014/main" id="{15682445-A4B7-44B4-87FE-6A4F6BB81F1E}"/>
            </a:ext>
          </a:extLst>
        </xdr:cNvPr>
        <xdr:cNvSpPr txBox="1"/>
      </xdr:nvSpPr>
      <xdr:spPr>
        <a:xfrm>
          <a:off x="11061949" y="6843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a:extLst>
            <a:ext uri="{FF2B5EF4-FFF2-40B4-BE49-F238E27FC236}">
              <a16:creationId xmlns:a16="http://schemas.microsoft.com/office/drawing/2014/main" id="{B3C9EB5A-6422-452B-B738-304A24E43E42}"/>
            </a:ext>
          </a:extLst>
        </xdr:cNvPr>
        <xdr:cNvCxnSpPr/>
      </xdr:nvCxnSpPr>
      <xdr:spPr>
        <a:xfrm>
          <a:off x="11433865" y="659776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a:extLst>
            <a:ext uri="{FF2B5EF4-FFF2-40B4-BE49-F238E27FC236}">
              <a16:creationId xmlns:a16="http://schemas.microsoft.com/office/drawing/2014/main" id="{C5303B79-0104-47F5-9284-7046877EE692}"/>
            </a:ext>
          </a:extLst>
        </xdr:cNvPr>
        <xdr:cNvSpPr txBox="1"/>
      </xdr:nvSpPr>
      <xdr:spPr>
        <a:xfrm>
          <a:off x="11061949" y="64520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a:extLst>
            <a:ext uri="{FF2B5EF4-FFF2-40B4-BE49-F238E27FC236}">
              <a16:creationId xmlns:a16="http://schemas.microsoft.com/office/drawing/2014/main" id="{C158CC5C-2A4C-4711-8F4C-F40AF124B0B9}"/>
            </a:ext>
          </a:extLst>
        </xdr:cNvPr>
        <xdr:cNvCxnSpPr/>
      </xdr:nvCxnSpPr>
      <xdr:spPr>
        <a:xfrm>
          <a:off x="11433865" y="620980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a:extLst>
            <a:ext uri="{FF2B5EF4-FFF2-40B4-BE49-F238E27FC236}">
              <a16:creationId xmlns:a16="http://schemas.microsoft.com/office/drawing/2014/main" id="{A3214010-013C-4435-B9AC-CFE541688845}"/>
            </a:ext>
          </a:extLst>
        </xdr:cNvPr>
        <xdr:cNvSpPr txBox="1"/>
      </xdr:nvSpPr>
      <xdr:spPr>
        <a:xfrm>
          <a:off x="11061949" y="60641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a:extLst>
            <a:ext uri="{FF2B5EF4-FFF2-40B4-BE49-F238E27FC236}">
              <a16:creationId xmlns:a16="http://schemas.microsoft.com/office/drawing/2014/main" id="{06B827AE-12DF-4D43-B2B8-307EA49EBC76}"/>
            </a:ext>
          </a:extLst>
        </xdr:cNvPr>
        <xdr:cNvCxnSpPr/>
      </xdr:nvCxnSpPr>
      <xdr:spPr>
        <a:xfrm>
          <a:off x="11433865" y="582184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a:extLst>
            <a:ext uri="{FF2B5EF4-FFF2-40B4-BE49-F238E27FC236}">
              <a16:creationId xmlns:a16="http://schemas.microsoft.com/office/drawing/2014/main" id="{906EB6FF-5AE0-4BFE-A461-467F80529AA9}"/>
            </a:ext>
          </a:extLst>
        </xdr:cNvPr>
        <xdr:cNvSpPr txBox="1"/>
      </xdr:nvSpPr>
      <xdr:spPr>
        <a:xfrm>
          <a:off x="11061949" y="56761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AAE9FA48-011B-4D18-959C-86DDDD2007F3}"/>
            </a:ext>
          </a:extLst>
        </xdr:cNvPr>
        <xdr:cNvCxnSpPr/>
      </xdr:nvCxnSpPr>
      <xdr:spPr>
        <a:xfrm>
          <a:off x="11433865" y="543388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a:extLst>
            <a:ext uri="{FF2B5EF4-FFF2-40B4-BE49-F238E27FC236}">
              <a16:creationId xmlns:a16="http://schemas.microsoft.com/office/drawing/2014/main" id="{08465520-FD40-4C39-9CDA-F1BE27A53F34}"/>
            </a:ext>
          </a:extLst>
        </xdr:cNvPr>
        <xdr:cNvSpPr txBox="1"/>
      </xdr:nvSpPr>
      <xdr:spPr>
        <a:xfrm>
          <a:off x="11126069" y="52881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一般廃棄物処理施設】&#10;有形固定資産減価償却率グラフ枠">
          <a:extLst>
            <a:ext uri="{FF2B5EF4-FFF2-40B4-BE49-F238E27FC236}">
              <a16:creationId xmlns:a16="http://schemas.microsoft.com/office/drawing/2014/main" id="{0178F3FF-CA26-4835-BFAF-B3DC5B4CE9A2}"/>
            </a:ext>
          </a:extLst>
        </xdr:cNvPr>
        <xdr:cNvSpPr/>
      </xdr:nvSpPr>
      <xdr:spPr>
        <a:xfrm>
          <a:off x="11433865" y="5433888"/>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20955</xdr:rowOff>
    </xdr:from>
    <xdr:to>
      <xdr:col>85</xdr:col>
      <xdr:colOff>126364</xdr:colOff>
      <xdr:row>42</xdr:row>
      <xdr:rowOff>38100</xdr:rowOff>
    </xdr:to>
    <xdr:cxnSp macro="">
      <xdr:nvCxnSpPr>
        <xdr:cNvPr id="513" name="直線コネクタ 512">
          <a:extLst>
            <a:ext uri="{FF2B5EF4-FFF2-40B4-BE49-F238E27FC236}">
              <a16:creationId xmlns:a16="http://schemas.microsoft.com/office/drawing/2014/main" id="{ECB02D5E-2888-48A3-9DE9-87925D47A450}"/>
            </a:ext>
          </a:extLst>
        </xdr:cNvPr>
        <xdr:cNvCxnSpPr/>
      </xdr:nvCxnSpPr>
      <xdr:spPr>
        <a:xfrm flipV="1">
          <a:off x="14995303" y="5960579"/>
          <a:ext cx="0" cy="1416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4" name="【一般廃棄物処理施設】&#10;有形固定資産減価償却率最小値テキスト">
          <a:extLst>
            <a:ext uri="{FF2B5EF4-FFF2-40B4-BE49-F238E27FC236}">
              <a16:creationId xmlns:a16="http://schemas.microsoft.com/office/drawing/2014/main" id="{44112B6F-858A-4243-A7E7-075064650D0D}"/>
            </a:ext>
          </a:extLst>
        </xdr:cNvPr>
        <xdr:cNvSpPr txBox="1"/>
      </xdr:nvSpPr>
      <xdr:spPr>
        <a:xfrm>
          <a:off x="15034039" y="738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5" name="直線コネクタ 514">
          <a:extLst>
            <a:ext uri="{FF2B5EF4-FFF2-40B4-BE49-F238E27FC236}">
              <a16:creationId xmlns:a16="http://schemas.microsoft.com/office/drawing/2014/main" id="{19869C7C-A3C4-4EB9-8C62-BDD079498F18}"/>
            </a:ext>
          </a:extLst>
        </xdr:cNvPr>
        <xdr:cNvCxnSpPr/>
      </xdr:nvCxnSpPr>
      <xdr:spPr>
        <a:xfrm>
          <a:off x="14907039" y="737715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139082</xdr:rowOff>
    </xdr:from>
    <xdr:ext cx="405111" cy="259045"/>
    <xdr:sp macro="" textlink="">
      <xdr:nvSpPr>
        <xdr:cNvPr id="516" name="【一般廃棄物処理施設】&#10;有形固定資産減価償却率最大値テキスト">
          <a:extLst>
            <a:ext uri="{FF2B5EF4-FFF2-40B4-BE49-F238E27FC236}">
              <a16:creationId xmlns:a16="http://schemas.microsoft.com/office/drawing/2014/main" id="{6B113453-9344-4D1B-B2A7-198E287ECD76}"/>
            </a:ext>
          </a:extLst>
        </xdr:cNvPr>
        <xdr:cNvSpPr txBox="1"/>
      </xdr:nvSpPr>
      <xdr:spPr>
        <a:xfrm>
          <a:off x="15034039" y="5728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20955</xdr:rowOff>
    </xdr:from>
    <xdr:to>
      <xdr:col>86</xdr:col>
      <xdr:colOff>25400</xdr:colOff>
      <xdr:row>34</xdr:row>
      <xdr:rowOff>20955</xdr:rowOff>
    </xdr:to>
    <xdr:cxnSp macro="">
      <xdr:nvCxnSpPr>
        <xdr:cNvPr id="517" name="直線コネクタ 516">
          <a:extLst>
            <a:ext uri="{FF2B5EF4-FFF2-40B4-BE49-F238E27FC236}">
              <a16:creationId xmlns:a16="http://schemas.microsoft.com/office/drawing/2014/main" id="{8BA2975D-D9F7-4370-AFB9-5BD4454D1A1C}"/>
            </a:ext>
          </a:extLst>
        </xdr:cNvPr>
        <xdr:cNvCxnSpPr/>
      </xdr:nvCxnSpPr>
      <xdr:spPr>
        <a:xfrm>
          <a:off x="14907039" y="596057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55897</xdr:rowOff>
    </xdr:from>
    <xdr:ext cx="405111" cy="259045"/>
    <xdr:sp macro="" textlink="">
      <xdr:nvSpPr>
        <xdr:cNvPr id="518" name="【一般廃棄物処理施設】&#10;有形固定資産減価償却率平均値テキスト">
          <a:extLst>
            <a:ext uri="{FF2B5EF4-FFF2-40B4-BE49-F238E27FC236}">
              <a16:creationId xmlns:a16="http://schemas.microsoft.com/office/drawing/2014/main" id="{3B0C9108-CA33-4617-860E-A50015A809DC}"/>
            </a:ext>
          </a:extLst>
        </xdr:cNvPr>
        <xdr:cNvSpPr txBox="1"/>
      </xdr:nvSpPr>
      <xdr:spPr>
        <a:xfrm>
          <a:off x="15034039" y="6520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33020</xdr:rowOff>
    </xdr:from>
    <xdr:to>
      <xdr:col>85</xdr:col>
      <xdr:colOff>177800</xdr:colOff>
      <xdr:row>38</xdr:row>
      <xdr:rowOff>134620</xdr:rowOff>
    </xdr:to>
    <xdr:sp macro="" textlink="">
      <xdr:nvSpPr>
        <xdr:cNvPr id="519" name="フローチャート: 判断 518">
          <a:extLst>
            <a:ext uri="{FF2B5EF4-FFF2-40B4-BE49-F238E27FC236}">
              <a16:creationId xmlns:a16="http://schemas.microsoft.com/office/drawing/2014/main" id="{1E89D09E-943D-4C01-A0DD-530F391835B9}"/>
            </a:ext>
          </a:extLst>
        </xdr:cNvPr>
        <xdr:cNvSpPr/>
      </xdr:nvSpPr>
      <xdr:spPr>
        <a:xfrm>
          <a:off x="14945139" y="667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12065</xdr:rowOff>
    </xdr:from>
    <xdr:to>
      <xdr:col>81</xdr:col>
      <xdr:colOff>101600</xdr:colOff>
      <xdr:row>38</xdr:row>
      <xdr:rowOff>113665</xdr:rowOff>
    </xdr:to>
    <xdr:sp macro="" textlink="">
      <xdr:nvSpPr>
        <xdr:cNvPr id="520" name="フローチャート: 判断 519">
          <a:extLst>
            <a:ext uri="{FF2B5EF4-FFF2-40B4-BE49-F238E27FC236}">
              <a16:creationId xmlns:a16="http://schemas.microsoft.com/office/drawing/2014/main" id="{40C68F3F-9E9A-40F4-B62D-CA0B0FD584D3}"/>
            </a:ext>
          </a:extLst>
        </xdr:cNvPr>
        <xdr:cNvSpPr/>
      </xdr:nvSpPr>
      <xdr:spPr>
        <a:xfrm>
          <a:off x="14169224" y="6651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105410</xdr:rowOff>
    </xdr:from>
    <xdr:to>
      <xdr:col>76</xdr:col>
      <xdr:colOff>165100</xdr:colOff>
      <xdr:row>38</xdr:row>
      <xdr:rowOff>35560</xdr:rowOff>
    </xdr:to>
    <xdr:sp macro="" textlink="">
      <xdr:nvSpPr>
        <xdr:cNvPr id="521" name="フローチャート: 判断 520">
          <a:extLst>
            <a:ext uri="{FF2B5EF4-FFF2-40B4-BE49-F238E27FC236}">
              <a16:creationId xmlns:a16="http://schemas.microsoft.com/office/drawing/2014/main" id="{4182DFC2-CA98-436B-B0DA-C7F233DE0438}"/>
            </a:ext>
          </a:extLst>
        </xdr:cNvPr>
        <xdr:cNvSpPr/>
      </xdr:nvSpPr>
      <xdr:spPr>
        <a:xfrm>
          <a:off x="13358081" y="656982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67310</xdr:rowOff>
    </xdr:from>
    <xdr:to>
      <xdr:col>72</xdr:col>
      <xdr:colOff>38100</xdr:colOff>
      <xdr:row>37</xdr:row>
      <xdr:rowOff>168910</xdr:rowOff>
    </xdr:to>
    <xdr:sp macro="" textlink="">
      <xdr:nvSpPr>
        <xdr:cNvPr id="522" name="フローチャート: 判断 521">
          <a:extLst>
            <a:ext uri="{FF2B5EF4-FFF2-40B4-BE49-F238E27FC236}">
              <a16:creationId xmlns:a16="http://schemas.microsoft.com/office/drawing/2014/main" id="{B22A3428-E145-4DE8-8E42-6FAA1FF1E311}"/>
            </a:ext>
          </a:extLst>
        </xdr:cNvPr>
        <xdr:cNvSpPr/>
      </xdr:nvSpPr>
      <xdr:spPr>
        <a:xfrm>
          <a:off x="12546937" y="653172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63500</xdr:rowOff>
    </xdr:from>
    <xdr:to>
      <xdr:col>67</xdr:col>
      <xdr:colOff>101600</xdr:colOff>
      <xdr:row>37</xdr:row>
      <xdr:rowOff>165100</xdr:rowOff>
    </xdr:to>
    <xdr:sp macro="" textlink="">
      <xdr:nvSpPr>
        <xdr:cNvPr id="523" name="フローチャート: 判断 522">
          <a:extLst>
            <a:ext uri="{FF2B5EF4-FFF2-40B4-BE49-F238E27FC236}">
              <a16:creationId xmlns:a16="http://schemas.microsoft.com/office/drawing/2014/main" id="{CA649905-9B2D-4F96-8AF1-8EA297554A39}"/>
            </a:ext>
          </a:extLst>
        </xdr:cNvPr>
        <xdr:cNvSpPr/>
      </xdr:nvSpPr>
      <xdr:spPr>
        <a:xfrm>
          <a:off x="11720223" y="6527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65934559-E563-44E9-936A-E019705F3EA9}"/>
            </a:ext>
          </a:extLst>
        </xdr:cNvPr>
        <xdr:cNvSpPr txBox="1"/>
      </xdr:nvSpPr>
      <xdr:spPr>
        <a:xfrm>
          <a:off x="1482101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1219647E-CC2C-42C0-B3F1-DE8B7C19BBD9}"/>
            </a:ext>
          </a:extLst>
        </xdr:cNvPr>
        <xdr:cNvSpPr txBox="1"/>
      </xdr:nvSpPr>
      <xdr:spPr>
        <a:xfrm>
          <a:off x="1404509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DD00F669-38E2-4508-8013-B837B1464D4A}"/>
            </a:ext>
          </a:extLst>
        </xdr:cNvPr>
        <xdr:cNvSpPr txBox="1"/>
      </xdr:nvSpPr>
      <xdr:spPr>
        <a:xfrm>
          <a:off x="1323395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BB8F5E86-9E17-4A4D-B2C7-1ED018696751}"/>
            </a:ext>
          </a:extLst>
        </xdr:cNvPr>
        <xdr:cNvSpPr txBox="1"/>
      </xdr:nvSpPr>
      <xdr:spPr>
        <a:xfrm>
          <a:off x="12422809"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ED8A619F-2591-45CA-8048-C9CF79538A95}"/>
            </a:ext>
          </a:extLst>
        </xdr:cNvPr>
        <xdr:cNvSpPr txBox="1"/>
      </xdr:nvSpPr>
      <xdr:spPr>
        <a:xfrm>
          <a:off x="1159609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36830</xdr:rowOff>
    </xdr:from>
    <xdr:to>
      <xdr:col>85</xdr:col>
      <xdr:colOff>177800</xdr:colOff>
      <xdr:row>39</xdr:row>
      <xdr:rowOff>138430</xdr:rowOff>
    </xdr:to>
    <xdr:sp macro="" textlink="">
      <xdr:nvSpPr>
        <xdr:cNvPr id="529" name="楕円 528">
          <a:extLst>
            <a:ext uri="{FF2B5EF4-FFF2-40B4-BE49-F238E27FC236}">
              <a16:creationId xmlns:a16="http://schemas.microsoft.com/office/drawing/2014/main" id="{496788E1-CBC8-48EF-887E-56CF2FFC375E}"/>
            </a:ext>
          </a:extLst>
        </xdr:cNvPr>
        <xdr:cNvSpPr/>
      </xdr:nvSpPr>
      <xdr:spPr>
        <a:xfrm>
          <a:off x="14945139" y="6851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15257</xdr:rowOff>
    </xdr:from>
    <xdr:ext cx="405111" cy="259045"/>
    <xdr:sp macro="" textlink="">
      <xdr:nvSpPr>
        <xdr:cNvPr id="530" name="【一般廃棄物処理施設】&#10;有形固定資産減価償却率該当値テキスト">
          <a:extLst>
            <a:ext uri="{FF2B5EF4-FFF2-40B4-BE49-F238E27FC236}">
              <a16:creationId xmlns:a16="http://schemas.microsoft.com/office/drawing/2014/main" id="{6780EE65-1E7C-4FAE-B1A5-4433BD5B4ABF}"/>
            </a:ext>
          </a:extLst>
        </xdr:cNvPr>
        <xdr:cNvSpPr txBox="1"/>
      </xdr:nvSpPr>
      <xdr:spPr>
        <a:xfrm>
          <a:off x="15034039" y="6829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4445</xdr:rowOff>
    </xdr:from>
    <xdr:to>
      <xdr:col>81</xdr:col>
      <xdr:colOff>101600</xdr:colOff>
      <xdr:row>39</xdr:row>
      <xdr:rowOff>106045</xdr:rowOff>
    </xdr:to>
    <xdr:sp macro="" textlink="">
      <xdr:nvSpPr>
        <xdr:cNvPr id="531" name="楕円 530">
          <a:extLst>
            <a:ext uri="{FF2B5EF4-FFF2-40B4-BE49-F238E27FC236}">
              <a16:creationId xmlns:a16="http://schemas.microsoft.com/office/drawing/2014/main" id="{E3615FA9-D320-4066-943D-9B9D5B2AB385}"/>
            </a:ext>
          </a:extLst>
        </xdr:cNvPr>
        <xdr:cNvSpPr/>
      </xdr:nvSpPr>
      <xdr:spPr>
        <a:xfrm>
          <a:off x="14169224" y="681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55245</xdr:rowOff>
    </xdr:from>
    <xdr:to>
      <xdr:col>85</xdr:col>
      <xdr:colOff>127000</xdr:colOff>
      <xdr:row>39</xdr:row>
      <xdr:rowOff>87630</xdr:rowOff>
    </xdr:to>
    <xdr:cxnSp macro="">
      <xdr:nvCxnSpPr>
        <xdr:cNvPr id="532" name="直線コネクタ 531">
          <a:extLst>
            <a:ext uri="{FF2B5EF4-FFF2-40B4-BE49-F238E27FC236}">
              <a16:creationId xmlns:a16="http://schemas.microsoft.com/office/drawing/2014/main" id="{D8C3B585-B4AB-44F4-98F7-B367AE0D2F91}"/>
            </a:ext>
          </a:extLst>
        </xdr:cNvPr>
        <xdr:cNvCxnSpPr/>
      </xdr:nvCxnSpPr>
      <xdr:spPr>
        <a:xfrm>
          <a:off x="14220024" y="6869513"/>
          <a:ext cx="775915"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141605</xdr:rowOff>
    </xdr:from>
    <xdr:to>
      <xdr:col>76</xdr:col>
      <xdr:colOff>165100</xdr:colOff>
      <xdr:row>39</xdr:row>
      <xdr:rowOff>71755</xdr:rowOff>
    </xdr:to>
    <xdr:sp macro="" textlink="">
      <xdr:nvSpPr>
        <xdr:cNvPr id="533" name="楕円 532">
          <a:extLst>
            <a:ext uri="{FF2B5EF4-FFF2-40B4-BE49-F238E27FC236}">
              <a16:creationId xmlns:a16="http://schemas.microsoft.com/office/drawing/2014/main" id="{B8A48DF7-A0DA-48AC-85AD-1759D97BB045}"/>
            </a:ext>
          </a:extLst>
        </xdr:cNvPr>
        <xdr:cNvSpPr/>
      </xdr:nvSpPr>
      <xdr:spPr>
        <a:xfrm>
          <a:off x="13358081" y="678094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20955</xdr:rowOff>
    </xdr:from>
    <xdr:to>
      <xdr:col>81</xdr:col>
      <xdr:colOff>50800</xdr:colOff>
      <xdr:row>39</xdr:row>
      <xdr:rowOff>55245</xdr:rowOff>
    </xdr:to>
    <xdr:cxnSp macro="">
      <xdr:nvCxnSpPr>
        <xdr:cNvPr id="534" name="直線コネクタ 533">
          <a:extLst>
            <a:ext uri="{FF2B5EF4-FFF2-40B4-BE49-F238E27FC236}">
              <a16:creationId xmlns:a16="http://schemas.microsoft.com/office/drawing/2014/main" id="{9520BAD1-5CA7-4384-A642-373E2EAC9761}"/>
            </a:ext>
          </a:extLst>
        </xdr:cNvPr>
        <xdr:cNvCxnSpPr/>
      </xdr:nvCxnSpPr>
      <xdr:spPr>
        <a:xfrm>
          <a:off x="13408881" y="6835223"/>
          <a:ext cx="811143"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107315</xdr:rowOff>
    </xdr:from>
    <xdr:to>
      <xdr:col>72</xdr:col>
      <xdr:colOff>38100</xdr:colOff>
      <xdr:row>39</xdr:row>
      <xdr:rowOff>37465</xdr:rowOff>
    </xdr:to>
    <xdr:sp macro="" textlink="">
      <xdr:nvSpPr>
        <xdr:cNvPr id="535" name="楕円 534">
          <a:extLst>
            <a:ext uri="{FF2B5EF4-FFF2-40B4-BE49-F238E27FC236}">
              <a16:creationId xmlns:a16="http://schemas.microsoft.com/office/drawing/2014/main" id="{6DF66919-CEA7-4D71-A2A1-046FD911EEBE}"/>
            </a:ext>
          </a:extLst>
        </xdr:cNvPr>
        <xdr:cNvSpPr/>
      </xdr:nvSpPr>
      <xdr:spPr>
        <a:xfrm>
          <a:off x="12546937" y="6746654"/>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158115</xdr:rowOff>
    </xdr:from>
    <xdr:to>
      <xdr:col>76</xdr:col>
      <xdr:colOff>114300</xdr:colOff>
      <xdr:row>39</xdr:row>
      <xdr:rowOff>20955</xdr:rowOff>
    </xdr:to>
    <xdr:cxnSp macro="">
      <xdr:nvCxnSpPr>
        <xdr:cNvPr id="536" name="直線コネクタ 535">
          <a:extLst>
            <a:ext uri="{FF2B5EF4-FFF2-40B4-BE49-F238E27FC236}">
              <a16:creationId xmlns:a16="http://schemas.microsoft.com/office/drawing/2014/main" id="{633D1676-8AE7-4475-A0CA-30F157C75647}"/>
            </a:ext>
          </a:extLst>
        </xdr:cNvPr>
        <xdr:cNvCxnSpPr/>
      </xdr:nvCxnSpPr>
      <xdr:spPr>
        <a:xfrm>
          <a:off x="12597737" y="6797454"/>
          <a:ext cx="811144" cy="3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73025</xdr:rowOff>
    </xdr:from>
    <xdr:to>
      <xdr:col>67</xdr:col>
      <xdr:colOff>101600</xdr:colOff>
      <xdr:row>39</xdr:row>
      <xdr:rowOff>3175</xdr:rowOff>
    </xdr:to>
    <xdr:sp macro="" textlink="">
      <xdr:nvSpPr>
        <xdr:cNvPr id="537" name="楕円 536">
          <a:extLst>
            <a:ext uri="{FF2B5EF4-FFF2-40B4-BE49-F238E27FC236}">
              <a16:creationId xmlns:a16="http://schemas.microsoft.com/office/drawing/2014/main" id="{4D105FBF-C029-4429-8416-F5CAA6BCF605}"/>
            </a:ext>
          </a:extLst>
        </xdr:cNvPr>
        <xdr:cNvSpPr/>
      </xdr:nvSpPr>
      <xdr:spPr>
        <a:xfrm>
          <a:off x="11720223" y="671236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123825</xdr:rowOff>
    </xdr:from>
    <xdr:to>
      <xdr:col>71</xdr:col>
      <xdr:colOff>177800</xdr:colOff>
      <xdr:row>38</xdr:row>
      <xdr:rowOff>158115</xdr:rowOff>
    </xdr:to>
    <xdr:cxnSp macro="">
      <xdr:nvCxnSpPr>
        <xdr:cNvPr id="538" name="直線コネクタ 537">
          <a:extLst>
            <a:ext uri="{FF2B5EF4-FFF2-40B4-BE49-F238E27FC236}">
              <a16:creationId xmlns:a16="http://schemas.microsoft.com/office/drawing/2014/main" id="{C68179DA-C643-4D3A-BEE1-E150396A6FE7}"/>
            </a:ext>
          </a:extLst>
        </xdr:cNvPr>
        <xdr:cNvCxnSpPr/>
      </xdr:nvCxnSpPr>
      <xdr:spPr>
        <a:xfrm>
          <a:off x="11771023" y="6763164"/>
          <a:ext cx="826714"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130192</xdr:rowOff>
    </xdr:from>
    <xdr:ext cx="405111" cy="259045"/>
    <xdr:sp macro="" textlink="">
      <xdr:nvSpPr>
        <xdr:cNvPr id="539" name="n_1aveValue【一般廃棄物処理施設】&#10;有形固定資産減価償却率">
          <a:extLst>
            <a:ext uri="{FF2B5EF4-FFF2-40B4-BE49-F238E27FC236}">
              <a16:creationId xmlns:a16="http://schemas.microsoft.com/office/drawing/2014/main" id="{AEABE353-1C6C-4F5C-8B93-A3CB66671E06}"/>
            </a:ext>
          </a:extLst>
        </xdr:cNvPr>
        <xdr:cNvSpPr txBox="1"/>
      </xdr:nvSpPr>
      <xdr:spPr>
        <a:xfrm>
          <a:off x="14020340" y="6419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52087</xdr:rowOff>
    </xdr:from>
    <xdr:ext cx="405111" cy="259045"/>
    <xdr:sp macro="" textlink="">
      <xdr:nvSpPr>
        <xdr:cNvPr id="540" name="n_2aveValue【一般廃棄物処理施設】&#10;有形固定資産減価償却率">
          <a:extLst>
            <a:ext uri="{FF2B5EF4-FFF2-40B4-BE49-F238E27FC236}">
              <a16:creationId xmlns:a16="http://schemas.microsoft.com/office/drawing/2014/main" id="{02B3A016-0E99-4D43-8F47-401F0CC006D0}"/>
            </a:ext>
          </a:extLst>
        </xdr:cNvPr>
        <xdr:cNvSpPr txBox="1"/>
      </xdr:nvSpPr>
      <xdr:spPr>
        <a:xfrm>
          <a:off x="13221896" y="6341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13987</xdr:rowOff>
    </xdr:from>
    <xdr:ext cx="405111" cy="259045"/>
    <xdr:sp macro="" textlink="">
      <xdr:nvSpPr>
        <xdr:cNvPr id="541" name="n_3aveValue【一般廃棄物処理施設】&#10;有形固定資産減価償却率">
          <a:extLst>
            <a:ext uri="{FF2B5EF4-FFF2-40B4-BE49-F238E27FC236}">
              <a16:creationId xmlns:a16="http://schemas.microsoft.com/office/drawing/2014/main" id="{2125C9CB-E366-48CC-85E6-471022CBD888}"/>
            </a:ext>
          </a:extLst>
        </xdr:cNvPr>
        <xdr:cNvSpPr txBox="1"/>
      </xdr:nvSpPr>
      <xdr:spPr>
        <a:xfrm>
          <a:off x="12410753" y="6303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10177</xdr:rowOff>
    </xdr:from>
    <xdr:ext cx="405111" cy="259045"/>
    <xdr:sp macro="" textlink="">
      <xdr:nvSpPr>
        <xdr:cNvPr id="542" name="n_4aveValue【一般廃棄物処理施設】&#10;有形固定資産減価償却率">
          <a:extLst>
            <a:ext uri="{FF2B5EF4-FFF2-40B4-BE49-F238E27FC236}">
              <a16:creationId xmlns:a16="http://schemas.microsoft.com/office/drawing/2014/main" id="{5DFFADCE-520D-4115-A560-A2E8B82670D2}"/>
            </a:ext>
          </a:extLst>
        </xdr:cNvPr>
        <xdr:cNvSpPr txBox="1"/>
      </xdr:nvSpPr>
      <xdr:spPr>
        <a:xfrm>
          <a:off x="11584038" y="6299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97172</xdr:rowOff>
    </xdr:from>
    <xdr:ext cx="405111" cy="259045"/>
    <xdr:sp macro="" textlink="">
      <xdr:nvSpPr>
        <xdr:cNvPr id="543" name="n_1mainValue【一般廃棄物処理施設】&#10;有形固定資産減価償却率">
          <a:extLst>
            <a:ext uri="{FF2B5EF4-FFF2-40B4-BE49-F238E27FC236}">
              <a16:creationId xmlns:a16="http://schemas.microsoft.com/office/drawing/2014/main" id="{C1F4C466-B856-4E16-8AB6-3DED63D656D4}"/>
            </a:ext>
          </a:extLst>
        </xdr:cNvPr>
        <xdr:cNvSpPr txBox="1"/>
      </xdr:nvSpPr>
      <xdr:spPr>
        <a:xfrm>
          <a:off x="14020340" y="6911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62882</xdr:rowOff>
    </xdr:from>
    <xdr:ext cx="405111" cy="259045"/>
    <xdr:sp macro="" textlink="">
      <xdr:nvSpPr>
        <xdr:cNvPr id="544" name="n_2mainValue【一般廃棄物処理施設】&#10;有形固定資産減価償却率">
          <a:extLst>
            <a:ext uri="{FF2B5EF4-FFF2-40B4-BE49-F238E27FC236}">
              <a16:creationId xmlns:a16="http://schemas.microsoft.com/office/drawing/2014/main" id="{712BD438-969B-4A2D-9BB4-F27921265C5A}"/>
            </a:ext>
          </a:extLst>
        </xdr:cNvPr>
        <xdr:cNvSpPr txBox="1"/>
      </xdr:nvSpPr>
      <xdr:spPr>
        <a:xfrm>
          <a:off x="13221896" y="6877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28592</xdr:rowOff>
    </xdr:from>
    <xdr:ext cx="405111" cy="259045"/>
    <xdr:sp macro="" textlink="">
      <xdr:nvSpPr>
        <xdr:cNvPr id="545" name="n_3mainValue【一般廃棄物処理施設】&#10;有形固定資産減価償却率">
          <a:extLst>
            <a:ext uri="{FF2B5EF4-FFF2-40B4-BE49-F238E27FC236}">
              <a16:creationId xmlns:a16="http://schemas.microsoft.com/office/drawing/2014/main" id="{73BCE685-8FBD-4960-BBBC-055047649923}"/>
            </a:ext>
          </a:extLst>
        </xdr:cNvPr>
        <xdr:cNvSpPr txBox="1"/>
      </xdr:nvSpPr>
      <xdr:spPr>
        <a:xfrm>
          <a:off x="12410753" y="6842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165752</xdr:rowOff>
    </xdr:from>
    <xdr:ext cx="405111" cy="259045"/>
    <xdr:sp macro="" textlink="">
      <xdr:nvSpPr>
        <xdr:cNvPr id="546" name="n_4mainValue【一般廃棄物処理施設】&#10;有形固定資産減価償却率">
          <a:extLst>
            <a:ext uri="{FF2B5EF4-FFF2-40B4-BE49-F238E27FC236}">
              <a16:creationId xmlns:a16="http://schemas.microsoft.com/office/drawing/2014/main" id="{6168BF44-2957-4C6B-85B5-E53996CBDCF8}"/>
            </a:ext>
          </a:extLst>
        </xdr:cNvPr>
        <xdr:cNvSpPr txBox="1"/>
      </xdr:nvSpPr>
      <xdr:spPr>
        <a:xfrm>
          <a:off x="11584038" y="6805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2B4F5B42-FB1D-4642-A478-EE0A16ECF082}"/>
            </a:ext>
          </a:extLst>
        </xdr:cNvPr>
        <xdr:cNvSpPr/>
      </xdr:nvSpPr>
      <xdr:spPr>
        <a:xfrm>
          <a:off x="1679315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1AF4AB96-66C3-4C0E-8FD5-CBCA6CD6234F}"/>
            </a:ext>
          </a:extLst>
        </xdr:cNvPr>
        <xdr:cNvSpPr/>
      </xdr:nvSpPr>
      <xdr:spPr>
        <a:xfrm>
          <a:off x="1692015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9794FBED-3DFD-4250-A49B-6DD98400A765}"/>
            </a:ext>
          </a:extLst>
        </xdr:cNvPr>
        <xdr:cNvSpPr/>
      </xdr:nvSpPr>
      <xdr:spPr>
        <a:xfrm>
          <a:off x="1692015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65E100A4-DA9D-42FC-A18D-C2D19F39A9F1}"/>
            </a:ext>
          </a:extLst>
        </xdr:cNvPr>
        <xdr:cNvSpPr/>
      </xdr:nvSpPr>
      <xdr:spPr>
        <a:xfrm>
          <a:off x="1784272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E1256685-6841-41EB-B1FC-EDD953EB5F9D}"/>
            </a:ext>
          </a:extLst>
        </xdr:cNvPr>
        <xdr:cNvSpPr/>
      </xdr:nvSpPr>
      <xdr:spPr>
        <a:xfrm>
          <a:off x="1784272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D2DC9F3B-B22A-4D4A-95C6-34ED36F2F792}"/>
            </a:ext>
          </a:extLst>
        </xdr:cNvPr>
        <xdr:cNvSpPr/>
      </xdr:nvSpPr>
      <xdr:spPr>
        <a:xfrm>
          <a:off x="1889229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015E54FE-4651-417C-A0CE-E994BE6C3ADD}"/>
            </a:ext>
          </a:extLst>
        </xdr:cNvPr>
        <xdr:cNvSpPr/>
      </xdr:nvSpPr>
      <xdr:spPr>
        <a:xfrm>
          <a:off x="1889229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B4E295EB-4AD3-44E9-A2E1-F7384E64EA24}"/>
            </a:ext>
          </a:extLst>
        </xdr:cNvPr>
        <xdr:cNvSpPr/>
      </xdr:nvSpPr>
      <xdr:spPr>
        <a:xfrm>
          <a:off x="1679315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E4D37925-F71E-4A57-ABE3-3FAC20409F7C}"/>
            </a:ext>
          </a:extLst>
        </xdr:cNvPr>
        <xdr:cNvSpPr txBox="1"/>
      </xdr:nvSpPr>
      <xdr:spPr>
        <a:xfrm>
          <a:off x="16770626" y="523991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EA02E161-757E-4E16-B4C3-422AE500973F}"/>
            </a:ext>
          </a:extLst>
        </xdr:cNvPr>
        <xdr:cNvCxnSpPr/>
      </xdr:nvCxnSpPr>
      <xdr:spPr>
        <a:xfrm>
          <a:off x="1679315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7" name="直線コネクタ 556">
          <a:extLst>
            <a:ext uri="{FF2B5EF4-FFF2-40B4-BE49-F238E27FC236}">
              <a16:creationId xmlns:a16="http://schemas.microsoft.com/office/drawing/2014/main" id="{EDA17252-982C-4754-A520-5FD6C6139A98}"/>
            </a:ext>
          </a:extLst>
        </xdr:cNvPr>
        <xdr:cNvCxnSpPr/>
      </xdr:nvCxnSpPr>
      <xdr:spPr>
        <a:xfrm>
          <a:off x="16793155" y="718317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8" name="テキスト ボックス 557">
          <a:extLst>
            <a:ext uri="{FF2B5EF4-FFF2-40B4-BE49-F238E27FC236}">
              <a16:creationId xmlns:a16="http://schemas.microsoft.com/office/drawing/2014/main" id="{55BFF0D3-D531-43D8-AA5B-3F762CAD3024}"/>
            </a:ext>
          </a:extLst>
        </xdr:cNvPr>
        <xdr:cNvSpPr txBox="1"/>
      </xdr:nvSpPr>
      <xdr:spPr>
        <a:xfrm>
          <a:off x="16575511" y="703747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9" name="直線コネクタ 558">
          <a:extLst>
            <a:ext uri="{FF2B5EF4-FFF2-40B4-BE49-F238E27FC236}">
              <a16:creationId xmlns:a16="http://schemas.microsoft.com/office/drawing/2014/main" id="{0CABABF3-9E10-4342-AE34-751CDC5B575A}"/>
            </a:ext>
          </a:extLst>
        </xdr:cNvPr>
        <xdr:cNvCxnSpPr/>
      </xdr:nvCxnSpPr>
      <xdr:spPr>
        <a:xfrm>
          <a:off x="16793155" y="659776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0" name="テキスト ボックス 559">
          <a:extLst>
            <a:ext uri="{FF2B5EF4-FFF2-40B4-BE49-F238E27FC236}">
              <a16:creationId xmlns:a16="http://schemas.microsoft.com/office/drawing/2014/main" id="{43399370-3A37-47D4-8728-E0A9F467AEF0}"/>
            </a:ext>
          </a:extLst>
        </xdr:cNvPr>
        <xdr:cNvSpPr txBox="1"/>
      </xdr:nvSpPr>
      <xdr:spPr>
        <a:xfrm>
          <a:off x="16260021" y="64520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1" name="直線コネクタ 560">
          <a:extLst>
            <a:ext uri="{FF2B5EF4-FFF2-40B4-BE49-F238E27FC236}">
              <a16:creationId xmlns:a16="http://schemas.microsoft.com/office/drawing/2014/main" id="{9494C646-2BDC-4BDD-A499-B0877038CE7F}"/>
            </a:ext>
          </a:extLst>
        </xdr:cNvPr>
        <xdr:cNvCxnSpPr/>
      </xdr:nvCxnSpPr>
      <xdr:spPr>
        <a:xfrm>
          <a:off x="16793155" y="601582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62" name="テキスト ボックス 561">
          <a:extLst>
            <a:ext uri="{FF2B5EF4-FFF2-40B4-BE49-F238E27FC236}">
              <a16:creationId xmlns:a16="http://schemas.microsoft.com/office/drawing/2014/main" id="{0E8CD09A-9302-49A8-94FF-763EBD01DE76}"/>
            </a:ext>
          </a:extLst>
        </xdr:cNvPr>
        <xdr:cNvSpPr txBox="1"/>
      </xdr:nvSpPr>
      <xdr:spPr>
        <a:xfrm>
          <a:off x="16260021" y="58701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3" name="直線コネクタ 562">
          <a:extLst>
            <a:ext uri="{FF2B5EF4-FFF2-40B4-BE49-F238E27FC236}">
              <a16:creationId xmlns:a16="http://schemas.microsoft.com/office/drawing/2014/main" id="{37FCAEDD-BCA4-4535-9050-0E75D725D093}"/>
            </a:ext>
          </a:extLst>
        </xdr:cNvPr>
        <xdr:cNvCxnSpPr/>
      </xdr:nvCxnSpPr>
      <xdr:spPr>
        <a:xfrm>
          <a:off x="1679315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4" name="テキスト ボックス 563">
          <a:extLst>
            <a:ext uri="{FF2B5EF4-FFF2-40B4-BE49-F238E27FC236}">
              <a16:creationId xmlns:a16="http://schemas.microsoft.com/office/drawing/2014/main" id="{C5710261-73BB-4DA9-96F9-B5D6D311AE44}"/>
            </a:ext>
          </a:extLst>
        </xdr:cNvPr>
        <xdr:cNvSpPr txBox="1"/>
      </xdr:nvSpPr>
      <xdr:spPr>
        <a:xfrm>
          <a:off x="16260021" y="5288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5" name="【一般廃棄物処理施設】&#10;一人当たり有形固定資産（償却資産）額グラフ枠">
          <a:extLst>
            <a:ext uri="{FF2B5EF4-FFF2-40B4-BE49-F238E27FC236}">
              <a16:creationId xmlns:a16="http://schemas.microsoft.com/office/drawing/2014/main" id="{9794892E-B46F-4F1A-8698-9B2E72CF27D9}"/>
            </a:ext>
          </a:extLst>
        </xdr:cNvPr>
        <xdr:cNvSpPr/>
      </xdr:nvSpPr>
      <xdr:spPr>
        <a:xfrm>
          <a:off x="1679315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158079</xdr:rowOff>
    </xdr:from>
    <xdr:to>
      <xdr:col>116</xdr:col>
      <xdr:colOff>62864</xdr:colOff>
      <xdr:row>41</xdr:row>
      <xdr:rowOff>17124</xdr:rowOff>
    </xdr:to>
    <xdr:cxnSp macro="">
      <xdr:nvCxnSpPr>
        <xdr:cNvPr id="566" name="直線コネクタ 565">
          <a:extLst>
            <a:ext uri="{FF2B5EF4-FFF2-40B4-BE49-F238E27FC236}">
              <a16:creationId xmlns:a16="http://schemas.microsoft.com/office/drawing/2014/main" id="{A5FAAF45-D459-4390-99D9-BB80F529F88A}"/>
            </a:ext>
          </a:extLst>
        </xdr:cNvPr>
        <xdr:cNvCxnSpPr/>
      </xdr:nvCxnSpPr>
      <xdr:spPr>
        <a:xfrm flipV="1">
          <a:off x="20354593" y="5922775"/>
          <a:ext cx="0" cy="1258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20951</xdr:rowOff>
    </xdr:from>
    <xdr:ext cx="378565" cy="259045"/>
    <xdr:sp macro="" textlink="">
      <xdr:nvSpPr>
        <xdr:cNvPr id="567" name="【一般廃棄物処理施設】&#10;一人当たり有形固定資産（償却資産）額最小値テキスト">
          <a:extLst>
            <a:ext uri="{FF2B5EF4-FFF2-40B4-BE49-F238E27FC236}">
              <a16:creationId xmlns:a16="http://schemas.microsoft.com/office/drawing/2014/main" id="{B0104C3F-1D77-4922-BB2B-6B343F6ED139}"/>
            </a:ext>
          </a:extLst>
        </xdr:cNvPr>
        <xdr:cNvSpPr txBox="1"/>
      </xdr:nvSpPr>
      <xdr:spPr>
        <a:xfrm>
          <a:off x="20393329" y="7185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17124</xdr:rowOff>
    </xdr:from>
    <xdr:to>
      <xdr:col>116</xdr:col>
      <xdr:colOff>152400</xdr:colOff>
      <xdr:row>41</xdr:row>
      <xdr:rowOff>17124</xdr:rowOff>
    </xdr:to>
    <xdr:cxnSp macro="">
      <xdr:nvCxnSpPr>
        <xdr:cNvPr id="568" name="直線コネクタ 567">
          <a:extLst>
            <a:ext uri="{FF2B5EF4-FFF2-40B4-BE49-F238E27FC236}">
              <a16:creationId xmlns:a16="http://schemas.microsoft.com/office/drawing/2014/main" id="{14C5F076-06D3-4A48-A0C4-4958AD2EAF5B}"/>
            </a:ext>
          </a:extLst>
        </xdr:cNvPr>
        <xdr:cNvCxnSpPr/>
      </xdr:nvCxnSpPr>
      <xdr:spPr>
        <a:xfrm>
          <a:off x="20281900" y="718124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104756</xdr:rowOff>
    </xdr:from>
    <xdr:ext cx="599010" cy="259045"/>
    <xdr:sp macro="" textlink="">
      <xdr:nvSpPr>
        <xdr:cNvPr id="569" name="【一般廃棄物処理施設】&#10;一人当たり有形固定資産（償却資産）額最大値テキスト">
          <a:extLst>
            <a:ext uri="{FF2B5EF4-FFF2-40B4-BE49-F238E27FC236}">
              <a16:creationId xmlns:a16="http://schemas.microsoft.com/office/drawing/2014/main" id="{83322AAF-9046-4A45-B57C-87F69F74CE04}"/>
            </a:ext>
          </a:extLst>
        </xdr:cNvPr>
        <xdr:cNvSpPr txBox="1"/>
      </xdr:nvSpPr>
      <xdr:spPr>
        <a:xfrm>
          <a:off x="20393329" y="5694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158079</xdr:rowOff>
    </xdr:from>
    <xdr:to>
      <xdr:col>116</xdr:col>
      <xdr:colOff>152400</xdr:colOff>
      <xdr:row>33</xdr:row>
      <xdr:rowOff>158079</xdr:rowOff>
    </xdr:to>
    <xdr:cxnSp macro="">
      <xdr:nvCxnSpPr>
        <xdr:cNvPr id="570" name="直線コネクタ 569">
          <a:extLst>
            <a:ext uri="{FF2B5EF4-FFF2-40B4-BE49-F238E27FC236}">
              <a16:creationId xmlns:a16="http://schemas.microsoft.com/office/drawing/2014/main" id="{2E7A1C4D-C618-4EC8-8FD5-4D5638A485DF}"/>
            </a:ext>
          </a:extLst>
        </xdr:cNvPr>
        <xdr:cNvCxnSpPr/>
      </xdr:nvCxnSpPr>
      <xdr:spPr>
        <a:xfrm>
          <a:off x="20281900" y="592277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27333</xdr:rowOff>
    </xdr:from>
    <xdr:ext cx="534377" cy="259045"/>
    <xdr:sp macro="" textlink="">
      <xdr:nvSpPr>
        <xdr:cNvPr id="571" name="【一般廃棄物処理施設】&#10;一人当たり有形固定資産（償却資産）額平均値テキスト">
          <a:extLst>
            <a:ext uri="{FF2B5EF4-FFF2-40B4-BE49-F238E27FC236}">
              <a16:creationId xmlns:a16="http://schemas.microsoft.com/office/drawing/2014/main" id="{A4A76669-D552-4D84-85BA-11B3B01FDEFA}"/>
            </a:ext>
          </a:extLst>
        </xdr:cNvPr>
        <xdr:cNvSpPr txBox="1"/>
      </xdr:nvSpPr>
      <xdr:spPr>
        <a:xfrm>
          <a:off x="20393329" y="66666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48906</xdr:rowOff>
    </xdr:from>
    <xdr:to>
      <xdr:col>116</xdr:col>
      <xdr:colOff>114300</xdr:colOff>
      <xdr:row>38</xdr:row>
      <xdr:rowOff>150506</xdr:rowOff>
    </xdr:to>
    <xdr:sp macro="" textlink="">
      <xdr:nvSpPr>
        <xdr:cNvPr id="572" name="フローチャート: 判断 571">
          <a:extLst>
            <a:ext uri="{FF2B5EF4-FFF2-40B4-BE49-F238E27FC236}">
              <a16:creationId xmlns:a16="http://schemas.microsoft.com/office/drawing/2014/main" id="{18C6175E-5AF8-4305-8703-A4614E7BCC27}"/>
            </a:ext>
          </a:extLst>
        </xdr:cNvPr>
        <xdr:cNvSpPr/>
      </xdr:nvSpPr>
      <xdr:spPr>
        <a:xfrm>
          <a:off x="20304429" y="668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39619</xdr:rowOff>
    </xdr:from>
    <xdr:to>
      <xdr:col>112</xdr:col>
      <xdr:colOff>38100</xdr:colOff>
      <xdr:row>38</xdr:row>
      <xdr:rowOff>141219</xdr:rowOff>
    </xdr:to>
    <xdr:sp macro="" textlink="">
      <xdr:nvSpPr>
        <xdr:cNvPr id="573" name="フローチャート: 判断 572">
          <a:extLst>
            <a:ext uri="{FF2B5EF4-FFF2-40B4-BE49-F238E27FC236}">
              <a16:creationId xmlns:a16="http://schemas.microsoft.com/office/drawing/2014/main" id="{6D80AEBE-E69A-4ABD-9693-FDA5A3D96D4E}"/>
            </a:ext>
          </a:extLst>
        </xdr:cNvPr>
        <xdr:cNvSpPr/>
      </xdr:nvSpPr>
      <xdr:spPr>
        <a:xfrm>
          <a:off x="19544085" y="6678958"/>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1734</xdr:rowOff>
    </xdr:from>
    <xdr:to>
      <xdr:col>107</xdr:col>
      <xdr:colOff>101600</xdr:colOff>
      <xdr:row>38</xdr:row>
      <xdr:rowOff>103334</xdr:rowOff>
    </xdr:to>
    <xdr:sp macro="" textlink="">
      <xdr:nvSpPr>
        <xdr:cNvPr id="574" name="フローチャート: 判断 573">
          <a:extLst>
            <a:ext uri="{FF2B5EF4-FFF2-40B4-BE49-F238E27FC236}">
              <a16:creationId xmlns:a16="http://schemas.microsoft.com/office/drawing/2014/main" id="{165CB4CE-3FD0-45CC-9C2E-483EA4DF7EA1}"/>
            </a:ext>
          </a:extLst>
        </xdr:cNvPr>
        <xdr:cNvSpPr/>
      </xdr:nvSpPr>
      <xdr:spPr>
        <a:xfrm>
          <a:off x="18717370" y="6641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171430</xdr:rowOff>
    </xdr:from>
    <xdr:to>
      <xdr:col>102</xdr:col>
      <xdr:colOff>165100</xdr:colOff>
      <xdr:row>38</xdr:row>
      <xdr:rowOff>101580</xdr:rowOff>
    </xdr:to>
    <xdr:sp macro="" textlink="">
      <xdr:nvSpPr>
        <xdr:cNvPr id="575" name="フローチャート: 判断 574">
          <a:extLst>
            <a:ext uri="{FF2B5EF4-FFF2-40B4-BE49-F238E27FC236}">
              <a16:creationId xmlns:a16="http://schemas.microsoft.com/office/drawing/2014/main" id="{52B2E84F-7E26-4A1E-A1A7-4BF137A682C6}"/>
            </a:ext>
          </a:extLst>
        </xdr:cNvPr>
        <xdr:cNvSpPr/>
      </xdr:nvSpPr>
      <xdr:spPr>
        <a:xfrm>
          <a:off x="17906227" y="663584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27052</xdr:rowOff>
    </xdr:from>
    <xdr:to>
      <xdr:col>98</xdr:col>
      <xdr:colOff>38100</xdr:colOff>
      <xdr:row>38</xdr:row>
      <xdr:rowOff>128652</xdr:rowOff>
    </xdr:to>
    <xdr:sp macro="" textlink="">
      <xdr:nvSpPr>
        <xdr:cNvPr id="576" name="フローチャート: 判断 575">
          <a:extLst>
            <a:ext uri="{FF2B5EF4-FFF2-40B4-BE49-F238E27FC236}">
              <a16:creationId xmlns:a16="http://schemas.microsoft.com/office/drawing/2014/main" id="{98BB66A7-7563-4827-AFB8-7383062F1399}"/>
            </a:ext>
          </a:extLst>
        </xdr:cNvPr>
        <xdr:cNvSpPr/>
      </xdr:nvSpPr>
      <xdr:spPr>
        <a:xfrm>
          <a:off x="17095083" y="6666391"/>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3CD5D9CE-BC7F-40FF-99B6-9BBEC3BC184A}"/>
            </a:ext>
          </a:extLst>
        </xdr:cNvPr>
        <xdr:cNvSpPr txBox="1"/>
      </xdr:nvSpPr>
      <xdr:spPr>
        <a:xfrm>
          <a:off x="2018030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90B9B221-170F-4610-B5D3-2AA80B3ADD3D}"/>
            </a:ext>
          </a:extLst>
        </xdr:cNvPr>
        <xdr:cNvSpPr txBox="1"/>
      </xdr:nvSpPr>
      <xdr:spPr>
        <a:xfrm>
          <a:off x="1941995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9FC8E850-EBA6-4B39-AFB1-6286551CA95C}"/>
            </a:ext>
          </a:extLst>
        </xdr:cNvPr>
        <xdr:cNvSpPr txBox="1"/>
      </xdr:nvSpPr>
      <xdr:spPr>
        <a:xfrm>
          <a:off x="1859324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FDE45A93-D2EF-45DF-853A-B616A65651A8}"/>
            </a:ext>
          </a:extLst>
        </xdr:cNvPr>
        <xdr:cNvSpPr txBox="1"/>
      </xdr:nvSpPr>
      <xdr:spPr>
        <a:xfrm>
          <a:off x="1778209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E4CA43F8-34B2-4174-B2E3-7BFCD87D11C2}"/>
            </a:ext>
          </a:extLst>
        </xdr:cNvPr>
        <xdr:cNvSpPr txBox="1"/>
      </xdr:nvSpPr>
      <xdr:spPr>
        <a:xfrm>
          <a:off x="1697095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129916</xdr:rowOff>
    </xdr:from>
    <xdr:to>
      <xdr:col>116</xdr:col>
      <xdr:colOff>114300</xdr:colOff>
      <xdr:row>36</xdr:row>
      <xdr:rowOff>60066</xdr:rowOff>
    </xdr:to>
    <xdr:sp macro="" textlink="">
      <xdr:nvSpPr>
        <xdr:cNvPr id="582" name="楕円 581">
          <a:extLst>
            <a:ext uri="{FF2B5EF4-FFF2-40B4-BE49-F238E27FC236}">
              <a16:creationId xmlns:a16="http://schemas.microsoft.com/office/drawing/2014/main" id="{F1AD1791-611F-4785-8D25-440AF1574008}"/>
            </a:ext>
          </a:extLst>
        </xdr:cNvPr>
        <xdr:cNvSpPr/>
      </xdr:nvSpPr>
      <xdr:spPr>
        <a:xfrm>
          <a:off x="20304429" y="624446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152793</xdr:rowOff>
    </xdr:from>
    <xdr:ext cx="599010" cy="259045"/>
    <xdr:sp macro="" textlink="">
      <xdr:nvSpPr>
        <xdr:cNvPr id="583" name="【一般廃棄物処理施設】&#10;一人当たり有形固定資産（償却資産）額該当値テキスト">
          <a:extLst>
            <a:ext uri="{FF2B5EF4-FFF2-40B4-BE49-F238E27FC236}">
              <a16:creationId xmlns:a16="http://schemas.microsoft.com/office/drawing/2014/main" id="{0E471EA3-8F50-4EBF-A281-424AAB050FFB}"/>
            </a:ext>
          </a:extLst>
        </xdr:cNvPr>
        <xdr:cNvSpPr txBox="1"/>
      </xdr:nvSpPr>
      <xdr:spPr>
        <a:xfrm>
          <a:off x="20393329" y="6092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164503</xdr:rowOff>
    </xdr:from>
    <xdr:to>
      <xdr:col>112</xdr:col>
      <xdr:colOff>38100</xdr:colOff>
      <xdr:row>36</xdr:row>
      <xdr:rowOff>94653</xdr:rowOff>
    </xdr:to>
    <xdr:sp macro="" textlink="">
      <xdr:nvSpPr>
        <xdr:cNvPr id="584" name="楕円 583">
          <a:extLst>
            <a:ext uri="{FF2B5EF4-FFF2-40B4-BE49-F238E27FC236}">
              <a16:creationId xmlns:a16="http://schemas.microsoft.com/office/drawing/2014/main" id="{C5BDBEC9-CEF5-4019-9176-10432E7AD388}"/>
            </a:ext>
          </a:extLst>
        </xdr:cNvPr>
        <xdr:cNvSpPr/>
      </xdr:nvSpPr>
      <xdr:spPr>
        <a:xfrm>
          <a:off x="19544085" y="6279056"/>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9266</xdr:rowOff>
    </xdr:from>
    <xdr:to>
      <xdr:col>116</xdr:col>
      <xdr:colOff>63500</xdr:colOff>
      <xdr:row>36</xdr:row>
      <xdr:rowOff>43853</xdr:rowOff>
    </xdr:to>
    <xdr:cxnSp macro="">
      <xdr:nvCxnSpPr>
        <xdr:cNvPr id="585" name="直線コネクタ 584">
          <a:extLst>
            <a:ext uri="{FF2B5EF4-FFF2-40B4-BE49-F238E27FC236}">
              <a16:creationId xmlns:a16="http://schemas.microsoft.com/office/drawing/2014/main" id="{A9F50730-1606-4F44-B379-43C0C8F84918}"/>
            </a:ext>
          </a:extLst>
        </xdr:cNvPr>
        <xdr:cNvCxnSpPr/>
      </xdr:nvCxnSpPr>
      <xdr:spPr>
        <a:xfrm flipV="1">
          <a:off x="19594885" y="6298748"/>
          <a:ext cx="760344" cy="3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7986</xdr:rowOff>
    </xdr:from>
    <xdr:to>
      <xdr:col>107</xdr:col>
      <xdr:colOff>101600</xdr:colOff>
      <xdr:row>36</xdr:row>
      <xdr:rowOff>109586</xdr:rowOff>
    </xdr:to>
    <xdr:sp macro="" textlink="">
      <xdr:nvSpPr>
        <xdr:cNvPr id="586" name="楕円 585">
          <a:extLst>
            <a:ext uri="{FF2B5EF4-FFF2-40B4-BE49-F238E27FC236}">
              <a16:creationId xmlns:a16="http://schemas.microsoft.com/office/drawing/2014/main" id="{6B97FDE5-97F3-4F5E-948B-D580AEC5AC4C}"/>
            </a:ext>
          </a:extLst>
        </xdr:cNvPr>
        <xdr:cNvSpPr/>
      </xdr:nvSpPr>
      <xdr:spPr>
        <a:xfrm>
          <a:off x="18717370" y="629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43853</xdr:rowOff>
    </xdr:from>
    <xdr:to>
      <xdr:col>111</xdr:col>
      <xdr:colOff>177800</xdr:colOff>
      <xdr:row>36</xdr:row>
      <xdr:rowOff>58786</xdr:rowOff>
    </xdr:to>
    <xdr:cxnSp macro="">
      <xdr:nvCxnSpPr>
        <xdr:cNvPr id="587" name="直線コネクタ 586">
          <a:extLst>
            <a:ext uri="{FF2B5EF4-FFF2-40B4-BE49-F238E27FC236}">
              <a16:creationId xmlns:a16="http://schemas.microsoft.com/office/drawing/2014/main" id="{CF16E94E-DF7D-4EFC-8253-8FC32FAE5F9B}"/>
            </a:ext>
          </a:extLst>
        </xdr:cNvPr>
        <xdr:cNvCxnSpPr/>
      </xdr:nvCxnSpPr>
      <xdr:spPr>
        <a:xfrm flipV="1">
          <a:off x="18768170" y="6333335"/>
          <a:ext cx="826715" cy="14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160788</xdr:rowOff>
    </xdr:from>
    <xdr:to>
      <xdr:col>102</xdr:col>
      <xdr:colOff>165100</xdr:colOff>
      <xdr:row>36</xdr:row>
      <xdr:rowOff>90938</xdr:rowOff>
    </xdr:to>
    <xdr:sp macro="" textlink="">
      <xdr:nvSpPr>
        <xdr:cNvPr id="588" name="楕円 587">
          <a:extLst>
            <a:ext uri="{FF2B5EF4-FFF2-40B4-BE49-F238E27FC236}">
              <a16:creationId xmlns:a16="http://schemas.microsoft.com/office/drawing/2014/main" id="{7203401D-FF57-4F21-8EDD-9DA0D5708F9E}"/>
            </a:ext>
          </a:extLst>
        </xdr:cNvPr>
        <xdr:cNvSpPr/>
      </xdr:nvSpPr>
      <xdr:spPr>
        <a:xfrm>
          <a:off x="17906227" y="6275341"/>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40138</xdr:rowOff>
    </xdr:from>
    <xdr:to>
      <xdr:col>107</xdr:col>
      <xdr:colOff>50800</xdr:colOff>
      <xdr:row>36</xdr:row>
      <xdr:rowOff>58786</xdr:rowOff>
    </xdr:to>
    <xdr:cxnSp macro="">
      <xdr:nvCxnSpPr>
        <xdr:cNvPr id="589" name="直線コネクタ 588">
          <a:extLst>
            <a:ext uri="{FF2B5EF4-FFF2-40B4-BE49-F238E27FC236}">
              <a16:creationId xmlns:a16="http://schemas.microsoft.com/office/drawing/2014/main" id="{F32F4FCD-490E-4616-A9FD-21D693CDAF5B}"/>
            </a:ext>
          </a:extLst>
        </xdr:cNvPr>
        <xdr:cNvCxnSpPr/>
      </xdr:nvCxnSpPr>
      <xdr:spPr>
        <a:xfrm>
          <a:off x="17957027" y="6329620"/>
          <a:ext cx="811143" cy="18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18011</xdr:rowOff>
    </xdr:from>
    <xdr:to>
      <xdr:col>98</xdr:col>
      <xdr:colOff>38100</xdr:colOff>
      <xdr:row>36</xdr:row>
      <xdr:rowOff>119611</xdr:rowOff>
    </xdr:to>
    <xdr:sp macro="" textlink="">
      <xdr:nvSpPr>
        <xdr:cNvPr id="590" name="楕円 589">
          <a:extLst>
            <a:ext uri="{FF2B5EF4-FFF2-40B4-BE49-F238E27FC236}">
              <a16:creationId xmlns:a16="http://schemas.microsoft.com/office/drawing/2014/main" id="{83EABB6C-C9CE-4E07-8E54-3CA693CEAEE8}"/>
            </a:ext>
          </a:extLst>
        </xdr:cNvPr>
        <xdr:cNvSpPr/>
      </xdr:nvSpPr>
      <xdr:spPr>
        <a:xfrm>
          <a:off x="17095083" y="6307493"/>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40138</xdr:rowOff>
    </xdr:from>
    <xdr:to>
      <xdr:col>102</xdr:col>
      <xdr:colOff>114300</xdr:colOff>
      <xdr:row>36</xdr:row>
      <xdr:rowOff>68811</xdr:rowOff>
    </xdr:to>
    <xdr:cxnSp macro="">
      <xdr:nvCxnSpPr>
        <xdr:cNvPr id="591" name="直線コネクタ 590">
          <a:extLst>
            <a:ext uri="{FF2B5EF4-FFF2-40B4-BE49-F238E27FC236}">
              <a16:creationId xmlns:a16="http://schemas.microsoft.com/office/drawing/2014/main" id="{EC18AF00-EAD6-48B3-806E-07606F22A938}"/>
            </a:ext>
          </a:extLst>
        </xdr:cNvPr>
        <xdr:cNvCxnSpPr/>
      </xdr:nvCxnSpPr>
      <xdr:spPr>
        <a:xfrm flipV="1">
          <a:off x="17145883" y="6329620"/>
          <a:ext cx="811144" cy="28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132346</xdr:rowOff>
    </xdr:from>
    <xdr:ext cx="534377" cy="259045"/>
    <xdr:sp macro="" textlink="">
      <xdr:nvSpPr>
        <xdr:cNvPr id="592" name="n_1aveValue【一般廃棄物処理施設】&#10;一人当たり有形固定資産（償却資産）額">
          <a:extLst>
            <a:ext uri="{FF2B5EF4-FFF2-40B4-BE49-F238E27FC236}">
              <a16:creationId xmlns:a16="http://schemas.microsoft.com/office/drawing/2014/main" id="{C92BDD53-C0B6-4512-935D-D1486107EE1E}"/>
            </a:ext>
          </a:extLst>
        </xdr:cNvPr>
        <xdr:cNvSpPr txBox="1"/>
      </xdr:nvSpPr>
      <xdr:spPr>
        <a:xfrm>
          <a:off x="19330568" y="6771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94461</xdr:rowOff>
    </xdr:from>
    <xdr:ext cx="534377" cy="259045"/>
    <xdr:sp macro="" textlink="">
      <xdr:nvSpPr>
        <xdr:cNvPr id="593" name="n_2aveValue【一般廃棄物処理施設】&#10;一人当たり有形固定資産（償却資産）額">
          <a:extLst>
            <a:ext uri="{FF2B5EF4-FFF2-40B4-BE49-F238E27FC236}">
              <a16:creationId xmlns:a16="http://schemas.microsoft.com/office/drawing/2014/main" id="{1994832B-3733-4DE3-A074-9C521DBD65F1}"/>
            </a:ext>
          </a:extLst>
        </xdr:cNvPr>
        <xdr:cNvSpPr txBox="1"/>
      </xdr:nvSpPr>
      <xdr:spPr>
        <a:xfrm>
          <a:off x="18532124" y="6733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92707</xdr:rowOff>
    </xdr:from>
    <xdr:ext cx="534377" cy="259045"/>
    <xdr:sp macro="" textlink="">
      <xdr:nvSpPr>
        <xdr:cNvPr id="594" name="n_3aveValue【一般廃棄物処理施設】&#10;一人当たり有形固定資産（償却資産）額">
          <a:extLst>
            <a:ext uri="{FF2B5EF4-FFF2-40B4-BE49-F238E27FC236}">
              <a16:creationId xmlns:a16="http://schemas.microsoft.com/office/drawing/2014/main" id="{5E470E6E-93DD-44C0-87E0-8724A0614A41}"/>
            </a:ext>
          </a:extLst>
        </xdr:cNvPr>
        <xdr:cNvSpPr txBox="1"/>
      </xdr:nvSpPr>
      <xdr:spPr>
        <a:xfrm>
          <a:off x="17705409" y="6732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119779</xdr:rowOff>
    </xdr:from>
    <xdr:ext cx="534377" cy="259045"/>
    <xdr:sp macro="" textlink="">
      <xdr:nvSpPr>
        <xdr:cNvPr id="595" name="n_4aveValue【一般廃棄物処理施設】&#10;一人当たり有形固定資産（償却資産）額">
          <a:extLst>
            <a:ext uri="{FF2B5EF4-FFF2-40B4-BE49-F238E27FC236}">
              <a16:creationId xmlns:a16="http://schemas.microsoft.com/office/drawing/2014/main" id="{EFA4A96F-9E20-4EE4-B557-97951942D991}"/>
            </a:ext>
          </a:extLst>
        </xdr:cNvPr>
        <xdr:cNvSpPr txBox="1"/>
      </xdr:nvSpPr>
      <xdr:spPr>
        <a:xfrm>
          <a:off x="16894266" y="675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111180</xdr:rowOff>
    </xdr:from>
    <xdr:ext cx="599010" cy="259045"/>
    <xdr:sp macro="" textlink="">
      <xdr:nvSpPr>
        <xdr:cNvPr id="596" name="n_1mainValue【一般廃棄物処理施設】&#10;一人当たり有形固定資産（償却資産）額">
          <a:extLst>
            <a:ext uri="{FF2B5EF4-FFF2-40B4-BE49-F238E27FC236}">
              <a16:creationId xmlns:a16="http://schemas.microsoft.com/office/drawing/2014/main" id="{7EC55213-79CE-4C5B-A5DC-32858580E32A}"/>
            </a:ext>
          </a:extLst>
        </xdr:cNvPr>
        <xdr:cNvSpPr txBox="1"/>
      </xdr:nvSpPr>
      <xdr:spPr>
        <a:xfrm>
          <a:off x="19298252" y="6050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126113</xdr:rowOff>
    </xdr:from>
    <xdr:ext cx="599010" cy="259045"/>
    <xdr:sp macro="" textlink="">
      <xdr:nvSpPr>
        <xdr:cNvPr id="597" name="n_2mainValue【一般廃棄物処理施設】&#10;一人当たり有形固定資産（償却資産）額">
          <a:extLst>
            <a:ext uri="{FF2B5EF4-FFF2-40B4-BE49-F238E27FC236}">
              <a16:creationId xmlns:a16="http://schemas.microsoft.com/office/drawing/2014/main" id="{B8A0DD2E-9059-4FFE-A2A1-F8C2DCFF63EA}"/>
            </a:ext>
          </a:extLst>
        </xdr:cNvPr>
        <xdr:cNvSpPr txBox="1"/>
      </xdr:nvSpPr>
      <xdr:spPr>
        <a:xfrm>
          <a:off x="18499808" y="6065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107465</xdr:rowOff>
    </xdr:from>
    <xdr:ext cx="599010" cy="259045"/>
    <xdr:sp macro="" textlink="">
      <xdr:nvSpPr>
        <xdr:cNvPr id="598" name="n_3mainValue【一般廃棄物処理施設】&#10;一人当たり有形固定資産（償却資産）額">
          <a:extLst>
            <a:ext uri="{FF2B5EF4-FFF2-40B4-BE49-F238E27FC236}">
              <a16:creationId xmlns:a16="http://schemas.microsoft.com/office/drawing/2014/main" id="{A862651B-5B96-4B1B-A2E6-E7245CF84F1C}"/>
            </a:ext>
          </a:extLst>
        </xdr:cNvPr>
        <xdr:cNvSpPr txBox="1"/>
      </xdr:nvSpPr>
      <xdr:spPr>
        <a:xfrm>
          <a:off x="17673093" y="6047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136138</xdr:rowOff>
    </xdr:from>
    <xdr:ext cx="599010" cy="259045"/>
    <xdr:sp macro="" textlink="">
      <xdr:nvSpPr>
        <xdr:cNvPr id="599" name="n_4mainValue【一般廃棄物処理施設】&#10;一人当たり有形固定資産（償却資産）額">
          <a:extLst>
            <a:ext uri="{FF2B5EF4-FFF2-40B4-BE49-F238E27FC236}">
              <a16:creationId xmlns:a16="http://schemas.microsoft.com/office/drawing/2014/main" id="{8FF57659-90A3-4C6E-8912-5C24FDCC16CC}"/>
            </a:ext>
          </a:extLst>
        </xdr:cNvPr>
        <xdr:cNvSpPr txBox="1"/>
      </xdr:nvSpPr>
      <xdr:spPr>
        <a:xfrm>
          <a:off x="16861950" y="6075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0" name="正方形/長方形 599">
          <a:extLst>
            <a:ext uri="{FF2B5EF4-FFF2-40B4-BE49-F238E27FC236}">
              <a16:creationId xmlns:a16="http://schemas.microsoft.com/office/drawing/2014/main" id="{C5389222-DDE2-4832-BA6E-EC3A02692169}"/>
            </a:ext>
          </a:extLst>
        </xdr:cNvPr>
        <xdr:cNvSpPr/>
      </xdr:nvSpPr>
      <xdr:spPr>
        <a:xfrm>
          <a:off x="11433865" y="8153069"/>
          <a:ext cx="433511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1" name="正方形/長方形 600">
          <a:extLst>
            <a:ext uri="{FF2B5EF4-FFF2-40B4-BE49-F238E27FC236}">
              <a16:creationId xmlns:a16="http://schemas.microsoft.com/office/drawing/2014/main" id="{F9984C2A-2A3E-4363-95E7-2FC9C396D5B9}"/>
            </a:ext>
          </a:extLst>
        </xdr:cNvPr>
        <xdr:cNvSpPr/>
      </xdr:nvSpPr>
      <xdr:spPr>
        <a:xfrm>
          <a:off x="11545294"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2" name="正方形/長方形 601">
          <a:extLst>
            <a:ext uri="{FF2B5EF4-FFF2-40B4-BE49-F238E27FC236}">
              <a16:creationId xmlns:a16="http://schemas.microsoft.com/office/drawing/2014/main" id="{B9B94ABD-10C3-46CB-BB59-D678D208A46D}"/>
            </a:ext>
          </a:extLst>
        </xdr:cNvPr>
        <xdr:cNvSpPr/>
      </xdr:nvSpPr>
      <xdr:spPr>
        <a:xfrm>
          <a:off x="11545294"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3" name="正方形/長方形 602">
          <a:extLst>
            <a:ext uri="{FF2B5EF4-FFF2-40B4-BE49-F238E27FC236}">
              <a16:creationId xmlns:a16="http://schemas.microsoft.com/office/drawing/2014/main" id="{7F0D2033-4473-4788-A2CE-9A6DFEE30672}"/>
            </a:ext>
          </a:extLst>
        </xdr:cNvPr>
        <xdr:cNvSpPr/>
      </xdr:nvSpPr>
      <xdr:spPr>
        <a:xfrm>
          <a:off x="1248343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4" name="正方形/長方形 603">
          <a:extLst>
            <a:ext uri="{FF2B5EF4-FFF2-40B4-BE49-F238E27FC236}">
              <a16:creationId xmlns:a16="http://schemas.microsoft.com/office/drawing/2014/main" id="{FBDA29D9-3541-4440-8B06-95059C561BB0}"/>
            </a:ext>
          </a:extLst>
        </xdr:cNvPr>
        <xdr:cNvSpPr/>
      </xdr:nvSpPr>
      <xdr:spPr>
        <a:xfrm>
          <a:off x="1248343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5" name="正方形/長方形 604">
          <a:extLst>
            <a:ext uri="{FF2B5EF4-FFF2-40B4-BE49-F238E27FC236}">
              <a16:creationId xmlns:a16="http://schemas.microsoft.com/office/drawing/2014/main" id="{8AAF7E8F-2065-48AB-B083-6BAFF0FACBD5}"/>
            </a:ext>
          </a:extLst>
        </xdr:cNvPr>
        <xdr:cNvSpPr/>
      </xdr:nvSpPr>
      <xdr:spPr>
        <a:xfrm>
          <a:off x="13533010"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6" name="正方形/長方形 605">
          <a:extLst>
            <a:ext uri="{FF2B5EF4-FFF2-40B4-BE49-F238E27FC236}">
              <a16:creationId xmlns:a16="http://schemas.microsoft.com/office/drawing/2014/main" id="{D48555EB-00CD-4635-93E2-4033D07E4ABF}"/>
            </a:ext>
          </a:extLst>
        </xdr:cNvPr>
        <xdr:cNvSpPr/>
      </xdr:nvSpPr>
      <xdr:spPr>
        <a:xfrm>
          <a:off x="13533010"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7" name="正方形/長方形 606">
          <a:extLst>
            <a:ext uri="{FF2B5EF4-FFF2-40B4-BE49-F238E27FC236}">
              <a16:creationId xmlns:a16="http://schemas.microsoft.com/office/drawing/2014/main" id="{13888616-9F70-49F2-ACFF-BD24B219E37F}"/>
            </a:ext>
          </a:extLst>
        </xdr:cNvPr>
        <xdr:cNvSpPr/>
      </xdr:nvSpPr>
      <xdr:spPr>
        <a:xfrm>
          <a:off x="11433865" y="9320420"/>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8" name="テキスト ボックス 607">
          <a:extLst>
            <a:ext uri="{FF2B5EF4-FFF2-40B4-BE49-F238E27FC236}">
              <a16:creationId xmlns:a16="http://schemas.microsoft.com/office/drawing/2014/main" id="{61C951BA-F261-4C00-9223-2B1223136F2E}"/>
            </a:ext>
          </a:extLst>
        </xdr:cNvPr>
        <xdr:cNvSpPr txBox="1"/>
      </xdr:nvSpPr>
      <xdr:spPr>
        <a:xfrm>
          <a:off x="11395765"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9" name="直線コネクタ 608">
          <a:extLst>
            <a:ext uri="{FF2B5EF4-FFF2-40B4-BE49-F238E27FC236}">
              <a16:creationId xmlns:a16="http://schemas.microsoft.com/office/drawing/2014/main" id="{8104BA4A-F918-4901-B0C2-965F42F6E520}"/>
            </a:ext>
          </a:extLst>
        </xdr:cNvPr>
        <xdr:cNvCxnSpPr/>
      </xdr:nvCxnSpPr>
      <xdr:spPr>
        <a:xfrm>
          <a:off x="11433865" y="1165164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0" name="テキスト ボックス 609">
          <a:extLst>
            <a:ext uri="{FF2B5EF4-FFF2-40B4-BE49-F238E27FC236}">
              <a16:creationId xmlns:a16="http://schemas.microsoft.com/office/drawing/2014/main" id="{C2DA8740-0E25-45E1-AFD9-801A93348301}"/>
            </a:ext>
          </a:extLst>
        </xdr:cNvPr>
        <xdr:cNvSpPr txBox="1"/>
      </xdr:nvSpPr>
      <xdr:spPr>
        <a:xfrm>
          <a:off x="1101340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1" name="直線コネクタ 610">
          <a:extLst>
            <a:ext uri="{FF2B5EF4-FFF2-40B4-BE49-F238E27FC236}">
              <a16:creationId xmlns:a16="http://schemas.microsoft.com/office/drawing/2014/main" id="{BA4E4C8D-B7E5-416E-B219-0E4AE7DF632C}"/>
            </a:ext>
          </a:extLst>
        </xdr:cNvPr>
        <xdr:cNvCxnSpPr/>
      </xdr:nvCxnSpPr>
      <xdr:spPr>
        <a:xfrm>
          <a:off x="11433865" y="1126368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2" name="テキスト ボックス 611">
          <a:extLst>
            <a:ext uri="{FF2B5EF4-FFF2-40B4-BE49-F238E27FC236}">
              <a16:creationId xmlns:a16="http://schemas.microsoft.com/office/drawing/2014/main" id="{9C6772B7-B770-4A7E-8536-FCC8EB5A86E1}"/>
            </a:ext>
          </a:extLst>
        </xdr:cNvPr>
        <xdr:cNvSpPr txBox="1"/>
      </xdr:nvSpPr>
      <xdr:spPr>
        <a:xfrm>
          <a:off x="11013400" y="11117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3" name="直線コネクタ 612">
          <a:extLst>
            <a:ext uri="{FF2B5EF4-FFF2-40B4-BE49-F238E27FC236}">
              <a16:creationId xmlns:a16="http://schemas.microsoft.com/office/drawing/2014/main" id="{E0587301-5C74-4C65-A66E-AB0CD12F3914}"/>
            </a:ext>
          </a:extLst>
        </xdr:cNvPr>
        <xdr:cNvCxnSpPr/>
      </xdr:nvCxnSpPr>
      <xdr:spPr>
        <a:xfrm>
          <a:off x="11433865" y="1087572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4" name="テキスト ボックス 613">
          <a:extLst>
            <a:ext uri="{FF2B5EF4-FFF2-40B4-BE49-F238E27FC236}">
              <a16:creationId xmlns:a16="http://schemas.microsoft.com/office/drawing/2014/main" id="{64E6CDAD-ADDB-4590-9B6C-BDAA34B26A6C}"/>
            </a:ext>
          </a:extLst>
        </xdr:cNvPr>
        <xdr:cNvSpPr txBox="1"/>
      </xdr:nvSpPr>
      <xdr:spPr>
        <a:xfrm>
          <a:off x="11061949" y="107300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5" name="直線コネクタ 614">
          <a:extLst>
            <a:ext uri="{FF2B5EF4-FFF2-40B4-BE49-F238E27FC236}">
              <a16:creationId xmlns:a16="http://schemas.microsoft.com/office/drawing/2014/main" id="{18E98C72-6A42-449F-8E4F-B7F6343DEC41}"/>
            </a:ext>
          </a:extLst>
        </xdr:cNvPr>
        <xdr:cNvCxnSpPr/>
      </xdr:nvCxnSpPr>
      <xdr:spPr>
        <a:xfrm>
          <a:off x="11433865" y="1048777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6" name="テキスト ボックス 615">
          <a:extLst>
            <a:ext uri="{FF2B5EF4-FFF2-40B4-BE49-F238E27FC236}">
              <a16:creationId xmlns:a16="http://schemas.microsoft.com/office/drawing/2014/main" id="{CD7DC64A-CB58-428F-9C35-E34B4B56B262}"/>
            </a:ext>
          </a:extLst>
        </xdr:cNvPr>
        <xdr:cNvSpPr txBox="1"/>
      </xdr:nvSpPr>
      <xdr:spPr>
        <a:xfrm>
          <a:off x="11061949" y="1034206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7" name="直線コネクタ 616">
          <a:extLst>
            <a:ext uri="{FF2B5EF4-FFF2-40B4-BE49-F238E27FC236}">
              <a16:creationId xmlns:a16="http://schemas.microsoft.com/office/drawing/2014/main" id="{C0B0D606-3ECB-42AD-8679-A5663D058F74}"/>
            </a:ext>
          </a:extLst>
        </xdr:cNvPr>
        <xdr:cNvCxnSpPr/>
      </xdr:nvCxnSpPr>
      <xdr:spPr>
        <a:xfrm>
          <a:off x="11433865" y="1009633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8" name="テキスト ボックス 617">
          <a:extLst>
            <a:ext uri="{FF2B5EF4-FFF2-40B4-BE49-F238E27FC236}">
              <a16:creationId xmlns:a16="http://schemas.microsoft.com/office/drawing/2014/main" id="{02EC7BA6-25FC-412E-8DA7-BBCDC8608DCC}"/>
            </a:ext>
          </a:extLst>
        </xdr:cNvPr>
        <xdr:cNvSpPr txBox="1"/>
      </xdr:nvSpPr>
      <xdr:spPr>
        <a:xfrm>
          <a:off x="11061949" y="995063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9" name="直線コネクタ 618">
          <a:extLst>
            <a:ext uri="{FF2B5EF4-FFF2-40B4-BE49-F238E27FC236}">
              <a16:creationId xmlns:a16="http://schemas.microsoft.com/office/drawing/2014/main" id="{17F5E448-9032-40BC-8CF4-EC53AC75CE31}"/>
            </a:ext>
          </a:extLst>
        </xdr:cNvPr>
        <xdr:cNvCxnSpPr/>
      </xdr:nvCxnSpPr>
      <xdr:spPr>
        <a:xfrm>
          <a:off x="11433865" y="970837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0" name="テキスト ボックス 619">
          <a:extLst>
            <a:ext uri="{FF2B5EF4-FFF2-40B4-BE49-F238E27FC236}">
              <a16:creationId xmlns:a16="http://schemas.microsoft.com/office/drawing/2014/main" id="{2B0BC59E-22F9-4C54-A573-971693C40DCC}"/>
            </a:ext>
          </a:extLst>
        </xdr:cNvPr>
        <xdr:cNvSpPr txBox="1"/>
      </xdr:nvSpPr>
      <xdr:spPr>
        <a:xfrm>
          <a:off x="11061949" y="95626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1" name="直線コネクタ 620">
          <a:extLst>
            <a:ext uri="{FF2B5EF4-FFF2-40B4-BE49-F238E27FC236}">
              <a16:creationId xmlns:a16="http://schemas.microsoft.com/office/drawing/2014/main" id="{420E4C59-F30B-40B4-A760-D5E3EA26F49E}"/>
            </a:ext>
          </a:extLst>
        </xdr:cNvPr>
        <xdr:cNvCxnSpPr/>
      </xdr:nvCxnSpPr>
      <xdr:spPr>
        <a:xfrm>
          <a:off x="11433865" y="932042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2" name="テキスト ボックス 621">
          <a:extLst>
            <a:ext uri="{FF2B5EF4-FFF2-40B4-BE49-F238E27FC236}">
              <a16:creationId xmlns:a16="http://schemas.microsoft.com/office/drawing/2014/main" id="{41A4EC6D-1E5F-4C8A-9D7A-82A32FD394B7}"/>
            </a:ext>
          </a:extLst>
        </xdr:cNvPr>
        <xdr:cNvSpPr txBox="1"/>
      </xdr:nvSpPr>
      <xdr:spPr>
        <a:xfrm>
          <a:off x="11126069" y="917471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3" name="【保健センター・保健所】&#10;有形固定資産減価償却率グラフ枠">
          <a:extLst>
            <a:ext uri="{FF2B5EF4-FFF2-40B4-BE49-F238E27FC236}">
              <a16:creationId xmlns:a16="http://schemas.microsoft.com/office/drawing/2014/main" id="{98CA5135-455E-4030-AA72-59DD96936329}"/>
            </a:ext>
          </a:extLst>
        </xdr:cNvPr>
        <xdr:cNvSpPr/>
      </xdr:nvSpPr>
      <xdr:spPr>
        <a:xfrm>
          <a:off x="11433865" y="9320420"/>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133350</xdr:rowOff>
    </xdr:from>
    <xdr:to>
      <xdr:col>85</xdr:col>
      <xdr:colOff>126364</xdr:colOff>
      <xdr:row>64</xdr:row>
      <xdr:rowOff>76200</xdr:rowOff>
    </xdr:to>
    <xdr:cxnSp macro="">
      <xdr:nvCxnSpPr>
        <xdr:cNvPr id="624" name="直線コネクタ 623">
          <a:extLst>
            <a:ext uri="{FF2B5EF4-FFF2-40B4-BE49-F238E27FC236}">
              <a16:creationId xmlns:a16="http://schemas.microsoft.com/office/drawing/2014/main" id="{4E4955A6-795B-4FF9-98A2-C43087168957}"/>
            </a:ext>
          </a:extLst>
        </xdr:cNvPr>
        <xdr:cNvCxnSpPr/>
      </xdr:nvCxnSpPr>
      <xdr:spPr>
        <a:xfrm flipV="1">
          <a:off x="14995303" y="9746477"/>
          <a:ext cx="0" cy="1517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5" name="【保健センター・保健所】&#10;有形固定資産減価償却率最小値テキスト">
          <a:extLst>
            <a:ext uri="{FF2B5EF4-FFF2-40B4-BE49-F238E27FC236}">
              <a16:creationId xmlns:a16="http://schemas.microsoft.com/office/drawing/2014/main" id="{C2572234-5A29-4219-AE50-1AB1D167FFA2}"/>
            </a:ext>
          </a:extLst>
        </xdr:cNvPr>
        <xdr:cNvSpPr txBox="1"/>
      </xdr:nvSpPr>
      <xdr:spPr>
        <a:xfrm>
          <a:off x="15034039" y="1126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26" name="直線コネクタ 625">
          <a:extLst>
            <a:ext uri="{FF2B5EF4-FFF2-40B4-BE49-F238E27FC236}">
              <a16:creationId xmlns:a16="http://schemas.microsoft.com/office/drawing/2014/main" id="{112670CC-C4F9-42D6-8427-E1F779496A17}"/>
            </a:ext>
          </a:extLst>
        </xdr:cNvPr>
        <xdr:cNvCxnSpPr/>
      </xdr:nvCxnSpPr>
      <xdr:spPr>
        <a:xfrm>
          <a:off x="14907039" y="1126368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80027</xdr:rowOff>
    </xdr:from>
    <xdr:ext cx="405111" cy="259045"/>
    <xdr:sp macro="" textlink="">
      <xdr:nvSpPr>
        <xdr:cNvPr id="627" name="【保健センター・保健所】&#10;有形固定資産減価償却率最大値テキスト">
          <a:extLst>
            <a:ext uri="{FF2B5EF4-FFF2-40B4-BE49-F238E27FC236}">
              <a16:creationId xmlns:a16="http://schemas.microsoft.com/office/drawing/2014/main" id="{216E5B27-FD3F-4195-B57C-CB1CF23FF0EE}"/>
            </a:ext>
          </a:extLst>
        </xdr:cNvPr>
        <xdr:cNvSpPr txBox="1"/>
      </xdr:nvSpPr>
      <xdr:spPr>
        <a:xfrm>
          <a:off x="15034039" y="9518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133350</xdr:rowOff>
    </xdr:from>
    <xdr:to>
      <xdr:col>86</xdr:col>
      <xdr:colOff>25400</xdr:colOff>
      <xdr:row>55</xdr:row>
      <xdr:rowOff>133350</xdr:rowOff>
    </xdr:to>
    <xdr:cxnSp macro="">
      <xdr:nvCxnSpPr>
        <xdr:cNvPr id="628" name="直線コネクタ 627">
          <a:extLst>
            <a:ext uri="{FF2B5EF4-FFF2-40B4-BE49-F238E27FC236}">
              <a16:creationId xmlns:a16="http://schemas.microsoft.com/office/drawing/2014/main" id="{648521C7-8F1E-4AD6-B622-4E9EF43AEB47}"/>
            </a:ext>
          </a:extLst>
        </xdr:cNvPr>
        <xdr:cNvCxnSpPr/>
      </xdr:nvCxnSpPr>
      <xdr:spPr>
        <a:xfrm>
          <a:off x="14907039" y="974647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122572</xdr:rowOff>
    </xdr:from>
    <xdr:ext cx="405111" cy="259045"/>
    <xdr:sp macro="" textlink="">
      <xdr:nvSpPr>
        <xdr:cNvPr id="629" name="【保健センター・保健所】&#10;有形固定資産減価償却率平均値テキスト">
          <a:extLst>
            <a:ext uri="{FF2B5EF4-FFF2-40B4-BE49-F238E27FC236}">
              <a16:creationId xmlns:a16="http://schemas.microsoft.com/office/drawing/2014/main" id="{A6844E34-599F-48BB-BFE0-3756AAEBDEC6}"/>
            </a:ext>
          </a:extLst>
        </xdr:cNvPr>
        <xdr:cNvSpPr txBox="1"/>
      </xdr:nvSpPr>
      <xdr:spPr>
        <a:xfrm>
          <a:off x="15034039" y="10260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99695</xdr:rowOff>
    </xdr:from>
    <xdr:to>
      <xdr:col>85</xdr:col>
      <xdr:colOff>177800</xdr:colOff>
      <xdr:row>60</xdr:row>
      <xdr:rowOff>29845</xdr:rowOff>
    </xdr:to>
    <xdr:sp macro="" textlink="">
      <xdr:nvSpPr>
        <xdr:cNvPr id="630" name="フローチャート: 判断 629">
          <a:extLst>
            <a:ext uri="{FF2B5EF4-FFF2-40B4-BE49-F238E27FC236}">
              <a16:creationId xmlns:a16="http://schemas.microsoft.com/office/drawing/2014/main" id="{BF6DD045-FFAD-4032-BD22-5FFFC8ED9413}"/>
            </a:ext>
          </a:extLst>
        </xdr:cNvPr>
        <xdr:cNvSpPr/>
      </xdr:nvSpPr>
      <xdr:spPr>
        <a:xfrm>
          <a:off x="14945139" y="10412537"/>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86360</xdr:rowOff>
    </xdr:from>
    <xdr:to>
      <xdr:col>81</xdr:col>
      <xdr:colOff>101600</xdr:colOff>
      <xdr:row>60</xdr:row>
      <xdr:rowOff>16510</xdr:rowOff>
    </xdr:to>
    <xdr:sp macro="" textlink="">
      <xdr:nvSpPr>
        <xdr:cNvPr id="631" name="フローチャート: 判断 630">
          <a:extLst>
            <a:ext uri="{FF2B5EF4-FFF2-40B4-BE49-F238E27FC236}">
              <a16:creationId xmlns:a16="http://schemas.microsoft.com/office/drawing/2014/main" id="{4EEA1990-5C32-4DFA-8CA0-6A7C18A9B984}"/>
            </a:ext>
          </a:extLst>
        </xdr:cNvPr>
        <xdr:cNvSpPr/>
      </xdr:nvSpPr>
      <xdr:spPr>
        <a:xfrm>
          <a:off x="14169224" y="1039920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52070</xdr:rowOff>
    </xdr:from>
    <xdr:to>
      <xdr:col>76</xdr:col>
      <xdr:colOff>165100</xdr:colOff>
      <xdr:row>59</xdr:row>
      <xdr:rowOff>153670</xdr:rowOff>
    </xdr:to>
    <xdr:sp macro="" textlink="">
      <xdr:nvSpPr>
        <xdr:cNvPr id="632" name="フローチャート: 判断 631">
          <a:extLst>
            <a:ext uri="{FF2B5EF4-FFF2-40B4-BE49-F238E27FC236}">
              <a16:creationId xmlns:a16="http://schemas.microsoft.com/office/drawing/2014/main" id="{81072863-320A-41D5-A6AF-E9F817003616}"/>
            </a:ext>
          </a:extLst>
        </xdr:cNvPr>
        <xdr:cNvSpPr/>
      </xdr:nvSpPr>
      <xdr:spPr>
        <a:xfrm>
          <a:off x="13358081" y="10364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17780</xdr:rowOff>
    </xdr:from>
    <xdr:to>
      <xdr:col>72</xdr:col>
      <xdr:colOff>38100</xdr:colOff>
      <xdr:row>59</xdr:row>
      <xdr:rowOff>119380</xdr:rowOff>
    </xdr:to>
    <xdr:sp macro="" textlink="">
      <xdr:nvSpPr>
        <xdr:cNvPr id="633" name="フローチャート: 判断 632">
          <a:extLst>
            <a:ext uri="{FF2B5EF4-FFF2-40B4-BE49-F238E27FC236}">
              <a16:creationId xmlns:a16="http://schemas.microsoft.com/office/drawing/2014/main" id="{8641DFFA-0A06-4AF3-8480-F5F1A1B8ED54}"/>
            </a:ext>
          </a:extLst>
        </xdr:cNvPr>
        <xdr:cNvSpPr/>
      </xdr:nvSpPr>
      <xdr:spPr>
        <a:xfrm>
          <a:off x="12546937" y="10330622"/>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156845</xdr:rowOff>
    </xdr:from>
    <xdr:to>
      <xdr:col>67</xdr:col>
      <xdr:colOff>101600</xdr:colOff>
      <xdr:row>59</xdr:row>
      <xdr:rowOff>86995</xdr:rowOff>
    </xdr:to>
    <xdr:sp macro="" textlink="">
      <xdr:nvSpPr>
        <xdr:cNvPr id="634" name="フローチャート: 判断 633">
          <a:extLst>
            <a:ext uri="{FF2B5EF4-FFF2-40B4-BE49-F238E27FC236}">
              <a16:creationId xmlns:a16="http://schemas.microsoft.com/office/drawing/2014/main" id="{92070492-7464-445B-B59A-B28006CFF526}"/>
            </a:ext>
          </a:extLst>
        </xdr:cNvPr>
        <xdr:cNvSpPr/>
      </xdr:nvSpPr>
      <xdr:spPr>
        <a:xfrm>
          <a:off x="11720223" y="1029475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55CCE4C4-0EA8-4CB0-9221-2B8C546C161A}"/>
            </a:ext>
          </a:extLst>
        </xdr:cNvPr>
        <xdr:cNvSpPr txBox="1"/>
      </xdr:nvSpPr>
      <xdr:spPr>
        <a:xfrm>
          <a:off x="1482101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CAF5C72D-88BF-4459-B99C-41873411A342}"/>
            </a:ext>
          </a:extLst>
        </xdr:cNvPr>
        <xdr:cNvSpPr txBox="1"/>
      </xdr:nvSpPr>
      <xdr:spPr>
        <a:xfrm>
          <a:off x="1404509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8ED126B8-57C3-42DC-A215-20DC06FEA302}"/>
            </a:ext>
          </a:extLst>
        </xdr:cNvPr>
        <xdr:cNvSpPr txBox="1"/>
      </xdr:nvSpPr>
      <xdr:spPr>
        <a:xfrm>
          <a:off x="1323395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54C6D00C-E417-4D54-AE01-E4960637D8B3}"/>
            </a:ext>
          </a:extLst>
        </xdr:cNvPr>
        <xdr:cNvSpPr txBox="1"/>
      </xdr:nvSpPr>
      <xdr:spPr>
        <a:xfrm>
          <a:off x="12422809"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B18C392C-65CA-4FC6-BDDC-33E430B27905}"/>
            </a:ext>
          </a:extLst>
        </xdr:cNvPr>
        <xdr:cNvSpPr txBox="1"/>
      </xdr:nvSpPr>
      <xdr:spPr>
        <a:xfrm>
          <a:off x="1159609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635</xdr:rowOff>
    </xdr:from>
    <xdr:to>
      <xdr:col>85</xdr:col>
      <xdr:colOff>177800</xdr:colOff>
      <xdr:row>61</xdr:row>
      <xdr:rowOff>102235</xdr:rowOff>
    </xdr:to>
    <xdr:sp macro="" textlink="">
      <xdr:nvSpPr>
        <xdr:cNvPr id="640" name="楕円 639">
          <a:extLst>
            <a:ext uri="{FF2B5EF4-FFF2-40B4-BE49-F238E27FC236}">
              <a16:creationId xmlns:a16="http://schemas.microsoft.com/office/drawing/2014/main" id="{87086DEB-F2F4-409C-9B41-9A71048E45F6}"/>
            </a:ext>
          </a:extLst>
        </xdr:cNvPr>
        <xdr:cNvSpPr/>
      </xdr:nvSpPr>
      <xdr:spPr>
        <a:xfrm>
          <a:off x="14945139" y="1066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150512</xdr:rowOff>
    </xdr:from>
    <xdr:ext cx="405111" cy="259045"/>
    <xdr:sp macro="" textlink="">
      <xdr:nvSpPr>
        <xdr:cNvPr id="641" name="【保健センター・保健所】&#10;有形固定資産減価償却率該当値テキスト">
          <a:extLst>
            <a:ext uri="{FF2B5EF4-FFF2-40B4-BE49-F238E27FC236}">
              <a16:creationId xmlns:a16="http://schemas.microsoft.com/office/drawing/2014/main" id="{11F061A1-18E4-4868-8889-EB762FA69AA6}"/>
            </a:ext>
          </a:extLst>
        </xdr:cNvPr>
        <xdr:cNvSpPr txBox="1"/>
      </xdr:nvSpPr>
      <xdr:spPr>
        <a:xfrm>
          <a:off x="15034039" y="10638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149225</xdr:rowOff>
    </xdr:from>
    <xdr:to>
      <xdr:col>81</xdr:col>
      <xdr:colOff>101600</xdr:colOff>
      <xdr:row>61</xdr:row>
      <xdr:rowOff>79375</xdr:rowOff>
    </xdr:to>
    <xdr:sp macro="" textlink="">
      <xdr:nvSpPr>
        <xdr:cNvPr id="642" name="楕円 641">
          <a:extLst>
            <a:ext uri="{FF2B5EF4-FFF2-40B4-BE49-F238E27FC236}">
              <a16:creationId xmlns:a16="http://schemas.microsoft.com/office/drawing/2014/main" id="{10E4F872-60D6-46D3-863F-315CAE410388}"/>
            </a:ext>
          </a:extLst>
        </xdr:cNvPr>
        <xdr:cNvSpPr/>
      </xdr:nvSpPr>
      <xdr:spPr>
        <a:xfrm>
          <a:off x="14169224" y="1063699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28575</xdr:rowOff>
    </xdr:from>
    <xdr:to>
      <xdr:col>85</xdr:col>
      <xdr:colOff>127000</xdr:colOff>
      <xdr:row>61</xdr:row>
      <xdr:rowOff>51435</xdr:rowOff>
    </xdr:to>
    <xdr:cxnSp macro="">
      <xdr:nvCxnSpPr>
        <xdr:cNvPr id="643" name="直線コネクタ 642">
          <a:extLst>
            <a:ext uri="{FF2B5EF4-FFF2-40B4-BE49-F238E27FC236}">
              <a16:creationId xmlns:a16="http://schemas.microsoft.com/office/drawing/2014/main" id="{8C2D0C66-2D55-4E1A-AFFE-014741C099CD}"/>
            </a:ext>
          </a:extLst>
        </xdr:cNvPr>
        <xdr:cNvCxnSpPr/>
      </xdr:nvCxnSpPr>
      <xdr:spPr>
        <a:xfrm>
          <a:off x="14220024" y="10691274"/>
          <a:ext cx="77591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120650</xdr:rowOff>
    </xdr:from>
    <xdr:to>
      <xdr:col>76</xdr:col>
      <xdr:colOff>165100</xdr:colOff>
      <xdr:row>61</xdr:row>
      <xdr:rowOff>50800</xdr:rowOff>
    </xdr:to>
    <xdr:sp macro="" textlink="">
      <xdr:nvSpPr>
        <xdr:cNvPr id="644" name="楕円 643">
          <a:extLst>
            <a:ext uri="{FF2B5EF4-FFF2-40B4-BE49-F238E27FC236}">
              <a16:creationId xmlns:a16="http://schemas.microsoft.com/office/drawing/2014/main" id="{83E47712-9618-4246-BCC3-A1BBAC0E2073}"/>
            </a:ext>
          </a:extLst>
        </xdr:cNvPr>
        <xdr:cNvSpPr/>
      </xdr:nvSpPr>
      <xdr:spPr>
        <a:xfrm>
          <a:off x="13358081" y="1060842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0</xdr:rowOff>
    </xdr:from>
    <xdr:to>
      <xdr:col>81</xdr:col>
      <xdr:colOff>50800</xdr:colOff>
      <xdr:row>61</xdr:row>
      <xdr:rowOff>28575</xdr:rowOff>
    </xdr:to>
    <xdr:cxnSp macro="">
      <xdr:nvCxnSpPr>
        <xdr:cNvPr id="645" name="直線コネクタ 644">
          <a:extLst>
            <a:ext uri="{FF2B5EF4-FFF2-40B4-BE49-F238E27FC236}">
              <a16:creationId xmlns:a16="http://schemas.microsoft.com/office/drawing/2014/main" id="{575FCF7C-16E5-4591-B2D9-CE1D6D1AB249}"/>
            </a:ext>
          </a:extLst>
        </xdr:cNvPr>
        <xdr:cNvCxnSpPr/>
      </xdr:nvCxnSpPr>
      <xdr:spPr>
        <a:xfrm>
          <a:off x="13408881" y="10662699"/>
          <a:ext cx="811143"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92075</xdr:rowOff>
    </xdr:from>
    <xdr:to>
      <xdr:col>72</xdr:col>
      <xdr:colOff>38100</xdr:colOff>
      <xdr:row>61</xdr:row>
      <xdr:rowOff>22225</xdr:rowOff>
    </xdr:to>
    <xdr:sp macro="" textlink="">
      <xdr:nvSpPr>
        <xdr:cNvPr id="646" name="楕円 645">
          <a:extLst>
            <a:ext uri="{FF2B5EF4-FFF2-40B4-BE49-F238E27FC236}">
              <a16:creationId xmlns:a16="http://schemas.microsoft.com/office/drawing/2014/main" id="{8B13559F-DDF3-406E-BF15-A9721A6F8061}"/>
            </a:ext>
          </a:extLst>
        </xdr:cNvPr>
        <xdr:cNvSpPr/>
      </xdr:nvSpPr>
      <xdr:spPr>
        <a:xfrm>
          <a:off x="12546937" y="10579845"/>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142875</xdr:rowOff>
    </xdr:from>
    <xdr:to>
      <xdr:col>76</xdr:col>
      <xdr:colOff>114300</xdr:colOff>
      <xdr:row>61</xdr:row>
      <xdr:rowOff>0</xdr:rowOff>
    </xdr:to>
    <xdr:cxnSp macro="">
      <xdr:nvCxnSpPr>
        <xdr:cNvPr id="647" name="直線コネクタ 646">
          <a:extLst>
            <a:ext uri="{FF2B5EF4-FFF2-40B4-BE49-F238E27FC236}">
              <a16:creationId xmlns:a16="http://schemas.microsoft.com/office/drawing/2014/main" id="{B09259D7-17EF-4D5E-B529-4A271925CF1A}"/>
            </a:ext>
          </a:extLst>
        </xdr:cNvPr>
        <xdr:cNvCxnSpPr/>
      </xdr:nvCxnSpPr>
      <xdr:spPr>
        <a:xfrm>
          <a:off x="12597737" y="10630645"/>
          <a:ext cx="811144" cy="32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63500</xdr:rowOff>
    </xdr:from>
    <xdr:to>
      <xdr:col>67</xdr:col>
      <xdr:colOff>101600</xdr:colOff>
      <xdr:row>60</xdr:row>
      <xdr:rowOff>165100</xdr:rowOff>
    </xdr:to>
    <xdr:sp macro="" textlink="">
      <xdr:nvSpPr>
        <xdr:cNvPr id="648" name="楕円 647">
          <a:extLst>
            <a:ext uri="{FF2B5EF4-FFF2-40B4-BE49-F238E27FC236}">
              <a16:creationId xmlns:a16="http://schemas.microsoft.com/office/drawing/2014/main" id="{77B385F8-EE57-4572-BC5C-0AB788C91D38}"/>
            </a:ext>
          </a:extLst>
        </xdr:cNvPr>
        <xdr:cNvSpPr/>
      </xdr:nvSpPr>
      <xdr:spPr>
        <a:xfrm>
          <a:off x="11720223" y="1055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114300</xdr:rowOff>
    </xdr:from>
    <xdr:to>
      <xdr:col>71</xdr:col>
      <xdr:colOff>177800</xdr:colOff>
      <xdr:row>60</xdr:row>
      <xdr:rowOff>142875</xdr:rowOff>
    </xdr:to>
    <xdr:cxnSp macro="">
      <xdr:nvCxnSpPr>
        <xdr:cNvPr id="649" name="直線コネクタ 648">
          <a:extLst>
            <a:ext uri="{FF2B5EF4-FFF2-40B4-BE49-F238E27FC236}">
              <a16:creationId xmlns:a16="http://schemas.microsoft.com/office/drawing/2014/main" id="{0D05BEF6-E10D-4897-BCCB-8E85810D31CE}"/>
            </a:ext>
          </a:extLst>
        </xdr:cNvPr>
        <xdr:cNvCxnSpPr/>
      </xdr:nvCxnSpPr>
      <xdr:spPr>
        <a:xfrm>
          <a:off x="11771023" y="10602070"/>
          <a:ext cx="826714"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33037</xdr:rowOff>
    </xdr:from>
    <xdr:ext cx="405111" cy="259045"/>
    <xdr:sp macro="" textlink="">
      <xdr:nvSpPr>
        <xdr:cNvPr id="650" name="n_1aveValue【保健センター・保健所】&#10;有形固定資産減価償却率">
          <a:extLst>
            <a:ext uri="{FF2B5EF4-FFF2-40B4-BE49-F238E27FC236}">
              <a16:creationId xmlns:a16="http://schemas.microsoft.com/office/drawing/2014/main" id="{65BFB9DF-64F5-4A96-8F16-3B278A7BC665}"/>
            </a:ext>
          </a:extLst>
        </xdr:cNvPr>
        <xdr:cNvSpPr txBox="1"/>
      </xdr:nvSpPr>
      <xdr:spPr>
        <a:xfrm>
          <a:off x="14020340" y="10170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170197</xdr:rowOff>
    </xdr:from>
    <xdr:ext cx="405111" cy="259045"/>
    <xdr:sp macro="" textlink="">
      <xdr:nvSpPr>
        <xdr:cNvPr id="651" name="n_2aveValue【保健センター・保健所】&#10;有形固定資産減価償却率">
          <a:extLst>
            <a:ext uri="{FF2B5EF4-FFF2-40B4-BE49-F238E27FC236}">
              <a16:creationId xmlns:a16="http://schemas.microsoft.com/office/drawing/2014/main" id="{D378DC07-356E-4082-8491-C60F11D8DD1B}"/>
            </a:ext>
          </a:extLst>
        </xdr:cNvPr>
        <xdr:cNvSpPr txBox="1"/>
      </xdr:nvSpPr>
      <xdr:spPr>
        <a:xfrm>
          <a:off x="13221896" y="10133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135907</xdr:rowOff>
    </xdr:from>
    <xdr:ext cx="405111" cy="259045"/>
    <xdr:sp macro="" textlink="">
      <xdr:nvSpPr>
        <xdr:cNvPr id="652" name="n_3aveValue【保健センター・保健所】&#10;有形固定資産減価償却率">
          <a:extLst>
            <a:ext uri="{FF2B5EF4-FFF2-40B4-BE49-F238E27FC236}">
              <a16:creationId xmlns:a16="http://schemas.microsoft.com/office/drawing/2014/main" id="{96A12878-7B8F-4505-9F50-05084B19CCD9}"/>
            </a:ext>
          </a:extLst>
        </xdr:cNvPr>
        <xdr:cNvSpPr txBox="1"/>
      </xdr:nvSpPr>
      <xdr:spPr>
        <a:xfrm>
          <a:off x="12410753" y="10098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103522</xdr:rowOff>
    </xdr:from>
    <xdr:ext cx="405111" cy="259045"/>
    <xdr:sp macro="" textlink="">
      <xdr:nvSpPr>
        <xdr:cNvPr id="653" name="n_4aveValue【保健センター・保健所】&#10;有形固定資産減価償却率">
          <a:extLst>
            <a:ext uri="{FF2B5EF4-FFF2-40B4-BE49-F238E27FC236}">
              <a16:creationId xmlns:a16="http://schemas.microsoft.com/office/drawing/2014/main" id="{7AE1B852-F5A1-4245-8AA7-586BFBD76B77}"/>
            </a:ext>
          </a:extLst>
        </xdr:cNvPr>
        <xdr:cNvSpPr txBox="1"/>
      </xdr:nvSpPr>
      <xdr:spPr>
        <a:xfrm>
          <a:off x="11584038" y="10066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70502</xdr:rowOff>
    </xdr:from>
    <xdr:ext cx="405111" cy="259045"/>
    <xdr:sp macro="" textlink="">
      <xdr:nvSpPr>
        <xdr:cNvPr id="654" name="n_1mainValue【保健センター・保健所】&#10;有形固定資産減価償却率">
          <a:extLst>
            <a:ext uri="{FF2B5EF4-FFF2-40B4-BE49-F238E27FC236}">
              <a16:creationId xmlns:a16="http://schemas.microsoft.com/office/drawing/2014/main" id="{931DA435-1B86-4760-BED9-D4B33184E5D2}"/>
            </a:ext>
          </a:extLst>
        </xdr:cNvPr>
        <xdr:cNvSpPr txBox="1"/>
      </xdr:nvSpPr>
      <xdr:spPr>
        <a:xfrm>
          <a:off x="14020340" y="10733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41927</xdr:rowOff>
    </xdr:from>
    <xdr:ext cx="405111" cy="259045"/>
    <xdr:sp macro="" textlink="">
      <xdr:nvSpPr>
        <xdr:cNvPr id="655" name="n_2mainValue【保健センター・保健所】&#10;有形固定資産減価償却率">
          <a:extLst>
            <a:ext uri="{FF2B5EF4-FFF2-40B4-BE49-F238E27FC236}">
              <a16:creationId xmlns:a16="http://schemas.microsoft.com/office/drawing/2014/main" id="{CC79A7FD-BDA5-4D94-AFF2-422560A55B35}"/>
            </a:ext>
          </a:extLst>
        </xdr:cNvPr>
        <xdr:cNvSpPr txBox="1"/>
      </xdr:nvSpPr>
      <xdr:spPr>
        <a:xfrm>
          <a:off x="13221896" y="10704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13352</xdr:rowOff>
    </xdr:from>
    <xdr:ext cx="405111" cy="259045"/>
    <xdr:sp macro="" textlink="">
      <xdr:nvSpPr>
        <xdr:cNvPr id="656" name="n_3mainValue【保健センター・保健所】&#10;有形固定資産減価償却率">
          <a:extLst>
            <a:ext uri="{FF2B5EF4-FFF2-40B4-BE49-F238E27FC236}">
              <a16:creationId xmlns:a16="http://schemas.microsoft.com/office/drawing/2014/main" id="{08ACA45E-9559-49A5-9AD0-3677EBA93A85}"/>
            </a:ext>
          </a:extLst>
        </xdr:cNvPr>
        <xdr:cNvSpPr txBox="1"/>
      </xdr:nvSpPr>
      <xdr:spPr>
        <a:xfrm>
          <a:off x="12410753" y="10676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156227</xdr:rowOff>
    </xdr:from>
    <xdr:ext cx="405111" cy="259045"/>
    <xdr:sp macro="" textlink="">
      <xdr:nvSpPr>
        <xdr:cNvPr id="657" name="n_4mainValue【保健センター・保健所】&#10;有形固定資産減価償却率">
          <a:extLst>
            <a:ext uri="{FF2B5EF4-FFF2-40B4-BE49-F238E27FC236}">
              <a16:creationId xmlns:a16="http://schemas.microsoft.com/office/drawing/2014/main" id="{FB4B0790-F8C9-46BA-97D7-AF69F38DFE75}"/>
            </a:ext>
          </a:extLst>
        </xdr:cNvPr>
        <xdr:cNvSpPr txBox="1"/>
      </xdr:nvSpPr>
      <xdr:spPr>
        <a:xfrm>
          <a:off x="11584038" y="10643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8" name="正方形/長方形 657">
          <a:extLst>
            <a:ext uri="{FF2B5EF4-FFF2-40B4-BE49-F238E27FC236}">
              <a16:creationId xmlns:a16="http://schemas.microsoft.com/office/drawing/2014/main" id="{4F207F20-5250-42C1-BCD6-E9066D2F656D}"/>
            </a:ext>
          </a:extLst>
        </xdr:cNvPr>
        <xdr:cNvSpPr/>
      </xdr:nvSpPr>
      <xdr:spPr>
        <a:xfrm>
          <a:off x="1679315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9" name="正方形/長方形 658">
          <a:extLst>
            <a:ext uri="{FF2B5EF4-FFF2-40B4-BE49-F238E27FC236}">
              <a16:creationId xmlns:a16="http://schemas.microsoft.com/office/drawing/2014/main" id="{144F4E80-65FF-48F9-88DD-04954E2625DA}"/>
            </a:ext>
          </a:extLst>
        </xdr:cNvPr>
        <xdr:cNvSpPr/>
      </xdr:nvSpPr>
      <xdr:spPr>
        <a:xfrm>
          <a:off x="1692015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0" name="正方形/長方形 659">
          <a:extLst>
            <a:ext uri="{FF2B5EF4-FFF2-40B4-BE49-F238E27FC236}">
              <a16:creationId xmlns:a16="http://schemas.microsoft.com/office/drawing/2014/main" id="{0AFA1B51-30F4-418D-987F-82896474C43A}"/>
            </a:ext>
          </a:extLst>
        </xdr:cNvPr>
        <xdr:cNvSpPr/>
      </xdr:nvSpPr>
      <xdr:spPr>
        <a:xfrm>
          <a:off x="1692015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1" name="正方形/長方形 660">
          <a:extLst>
            <a:ext uri="{FF2B5EF4-FFF2-40B4-BE49-F238E27FC236}">
              <a16:creationId xmlns:a16="http://schemas.microsoft.com/office/drawing/2014/main" id="{261564DE-D255-4F8C-8CBD-D60C63DD668F}"/>
            </a:ext>
          </a:extLst>
        </xdr:cNvPr>
        <xdr:cNvSpPr/>
      </xdr:nvSpPr>
      <xdr:spPr>
        <a:xfrm>
          <a:off x="1784272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2" name="正方形/長方形 661">
          <a:extLst>
            <a:ext uri="{FF2B5EF4-FFF2-40B4-BE49-F238E27FC236}">
              <a16:creationId xmlns:a16="http://schemas.microsoft.com/office/drawing/2014/main" id="{3C91F8E3-54D9-4E0C-AB95-BB0B6C0AC260}"/>
            </a:ext>
          </a:extLst>
        </xdr:cNvPr>
        <xdr:cNvSpPr/>
      </xdr:nvSpPr>
      <xdr:spPr>
        <a:xfrm>
          <a:off x="1784272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3" name="正方形/長方形 662">
          <a:extLst>
            <a:ext uri="{FF2B5EF4-FFF2-40B4-BE49-F238E27FC236}">
              <a16:creationId xmlns:a16="http://schemas.microsoft.com/office/drawing/2014/main" id="{2A5E48F2-2CB0-4E2E-B734-F4A8CE7FC12B}"/>
            </a:ext>
          </a:extLst>
        </xdr:cNvPr>
        <xdr:cNvSpPr/>
      </xdr:nvSpPr>
      <xdr:spPr>
        <a:xfrm>
          <a:off x="1889229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4" name="正方形/長方形 663">
          <a:extLst>
            <a:ext uri="{FF2B5EF4-FFF2-40B4-BE49-F238E27FC236}">
              <a16:creationId xmlns:a16="http://schemas.microsoft.com/office/drawing/2014/main" id="{896F7A4D-D621-4F1D-8E00-CD2EEEBD5826}"/>
            </a:ext>
          </a:extLst>
        </xdr:cNvPr>
        <xdr:cNvSpPr/>
      </xdr:nvSpPr>
      <xdr:spPr>
        <a:xfrm>
          <a:off x="1889229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5" name="正方形/長方形 664">
          <a:extLst>
            <a:ext uri="{FF2B5EF4-FFF2-40B4-BE49-F238E27FC236}">
              <a16:creationId xmlns:a16="http://schemas.microsoft.com/office/drawing/2014/main" id="{5B3087A0-F6D2-4C7F-AF41-12C9386FFACF}"/>
            </a:ext>
          </a:extLst>
        </xdr:cNvPr>
        <xdr:cNvSpPr/>
      </xdr:nvSpPr>
      <xdr:spPr>
        <a:xfrm>
          <a:off x="1679315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6" name="テキスト ボックス 665">
          <a:extLst>
            <a:ext uri="{FF2B5EF4-FFF2-40B4-BE49-F238E27FC236}">
              <a16:creationId xmlns:a16="http://schemas.microsoft.com/office/drawing/2014/main" id="{300C233E-F42E-4699-89F3-884487725247}"/>
            </a:ext>
          </a:extLst>
        </xdr:cNvPr>
        <xdr:cNvSpPr txBox="1"/>
      </xdr:nvSpPr>
      <xdr:spPr>
        <a:xfrm>
          <a:off x="1677062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7" name="直線コネクタ 666">
          <a:extLst>
            <a:ext uri="{FF2B5EF4-FFF2-40B4-BE49-F238E27FC236}">
              <a16:creationId xmlns:a16="http://schemas.microsoft.com/office/drawing/2014/main" id="{290E6701-6674-49B5-9775-21AE31656E90}"/>
            </a:ext>
          </a:extLst>
        </xdr:cNvPr>
        <xdr:cNvCxnSpPr/>
      </xdr:nvCxnSpPr>
      <xdr:spPr>
        <a:xfrm>
          <a:off x="1679315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8" name="直線コネクタ 667">
          <a:extLst>
            <a:ext uri="{FF2B5EF4-FFF2-40B4-BE49-F238E27FC236}">
              <a16:creationId xmlns:a16="http://schemas.microsoft.com/office/drawing/2014/main" id="{A801B37A-2E0B-4CC1-85EF-7A70D3C88E38}"/>
            </a:ext>
          </a:extLst>
        </xdr:cNvPr>
        <xdr:cNvCxnSpPr/>
      </xdr:nvCxnSpPr>
      <xdr:spPr>
        <a:xfrm>
          <a:off x="16793155" y="111874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9" name="テキスト ボックス 668">
          <a:extLst>
            <a:ext uri="{FF2B5EF4-FFF2-40B4-BE49-F238E27FC236}">
              <a16:creationId xmlns:a16="http://schemas.microsoft.com/office/drawing/2014/main" id="{FF3DCB4F-D14F-48A4-B7C9-5143FB82C494}"/>
            </a:ext>
          </a:extLst>
        </xdr:cNvPr>
        <xdr:cNvSpPr txBox="1"/>
      </xdr:nvSpPr>
      <xdr:spPr>
        <a:xfrm>
          <a:off x="16372690" y="11041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0" name="直線コネクタ 669">
          <a:extLst>
            <a:ext uri="{FF2B5EF4-FFF2-40B4-BE49-F238E27FC236}">
              <a16:creationId xmlns:a16="http://schemas.microsoft.com/office/drawing/2014/main" id="{01D84444-EC0D-40DB-A923-C853CC11AB5D}"/>
            </a:ext>
          </a:extLst>
        </xdr:cNvPr>
        <xdr:cNvCxnSpPr/>
      </xdr:nvCxnSpPr>
      <xdr:spPr>
        <a:xfrm>
          <a:off x="16793155" y="1071984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1" name="テキスト ボックス 670">
          <a:extLst>
            <a:ext uri="{FF2B5EF4-FFF2-40B4-BE49-F238E27FC236}">
              <a16:creationId xmlns:a16="http://schemas.microsoft.com/office/drawing/2014/main" id="{3A11BE36-51BD-4B69-B4A1-EF8C1E08254C}"/>
            </a:ext>
          </a:extLst>
        </xdr:cNvPr>
        <xdr:cNvSpPr txBox="1"/>
      </xdr:nvSpPr>
      <xdr:spPr>
        <a:xfrm>
          <a:off x="16372690" y="105741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2" name="直線コネクタ 671">
          <a:extLst>
            <a:ext uri="{FF2B5EF4-FFF2-40B4-BE49-F238E27FC236}">
              <a16:creationId xmlns:a16="http://schemas.microsoft.com/office/drawing/2014/main" id="{8F703DEE-F68F-423D-95E8-725FD1503AF8}"/>
            </a:ext>
          </a:extLst>
        </xdr:cNvPr>
        <xdr:cNvCxnSpPr/>
      </xdr:nvCxnSpPr>
      <xdr:spPr>
        <a:xfrm>
          <a:off x="16793155" y="1025221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3" name="テキスト ボックス 672">
          <a:extLst>
            <a:ext uri="{FF2B5EF4-FFF2-40B4-BE49-F238E27FC236}">
              <a16:creationId xmlns:a16="http://schemas.microsoft.com/office/drawing/2014/main" id="{80424991-292E-44F5-A3C8-9F3B9B53E180}"/>
            </a:ext>
          </a:extLst>
        </xdr:cNvPr>
        <xdr:cNvSpPr txBox="1"/>
      </xdr:nvSpPr>
      <xdr:spPr>
        <a:xfrm>
          <a:off x="16372690" y="1010651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4" name="直線コネクタ 673">
          <a:extLst>
            <a:ext uri="{FF2B5EF4-FFF2-40B4-BE49-F238E27FC236}">
              <a16:creationId xmlns:a16="http://schemas.microsoft.com/office/drawing/2014/main" id="{D07A6C9D-12D2-4393-8D77-F70ECEC0C79C}"/>
            </a:ext>
          </a:extLst>
        </xdr:cNvPr>
        <xdr:cNvCxnSpPr/>
      </xdr:nvCxnSpPr>
      <xdr:spPr>
        <a:xfrm>
          <a:off x="16793155" y="978805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5" name="テキスト ボックス 674">
          <a:extLst>
            <a:ext uri="{FF2B5EF4-FFF2-40B4-BE49-F238E27FC236}">
              <a16:creationId xmlns:a16="http://schemas.microsoft.com/office/drawing/2014/main" id="{BCF51327-C748-4992-AD10-5E68DE1EEC79}"/>
            </a:ext>
          </a:extLst>
        </xdr:cNvPr>
        <xdr:cNvSpPr txBox="1"/>
      </xdr:nvSpPr>
      <xdr:spPr>
        <a:xfrm>
          <a:off x="16372690" y="964235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6" name="直線コネクタ 675">
          <a:extLst>
            <a:ext uri="{FF2B5EF4-FFF2-40B4-BE49-F238E27FC236}">
              <a16:creationId xmlns:a16="http://schemas.microsoft.com/office/drawing/2014/main" id="{527A1682-5A90-414E-9ABB-814614ED3AB5}"/>
            </a:ext>
          </a:extLst>
        </xdr:cNvPr>
        <xdr:cNvCxnSpPr/>
      </xdr:nvCxnSpPr>
      <xdr:spPr>
        <a:xfrm>
          <a:off x="1679315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7" name="テキスト ボックス 676">
          <a:extLst>
            <a:ext uri="{FF2B5EF4-FFF2-40B4-BE49-F238E27FC236}">
              <a16:creationId xmlns:a16="http://schemas.microsoft.com/office/drawing/2014/main" id="{8F76DB84-4B1D-4138-92BD-318F8B8AFF5C}"/>
            </a:ext>
          </a:extLst>
        </xdr:cNvPr>
        <xdr:cNvSpPr txBox="1"/>
      </xdr:nvSpPr>
      <xdr:spPr>
        <a:xfrm>
          <a:off x="16372690" y="91747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8" name="【保健センター・保健所】&#10;一人当たり面積グラフ枠">
          <a:extLst>
            <a:ext uri="{FF2B5EF4-FFF2-40B4-BE49-F238E27FC236}">
              <a16:creationId xmlns:a16="http://schemas.microsoft.com/office/drawing/2014/main" id="{34C3D8D2-1241-4ECD-97A0-26FF0888A2DA}"/>
            </a:ext>
          </a:extLst>
        </xdr:cNvPr>
        <xdr:cNvSpPr/>
      </xdr:nvSpPr>
      <xdr:spPr>
        <a:xfrm>
          <a:off x="1679315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121158</xdr:rowOff>
    </xdr:from>
    <xdr:to>
      <xdr:col>116</xdr:col>
      <xdr:colOff>62864</xdr:colOff>
      <xdr:row>63</xdr:row>
      <xdr:rowOff>125730</xdr:rowOff>
    </xdr:to>
    <xdr:cxnSp macro="">
      <xdr:nvCxnSpPr>
        <xdr:cNvPr id="679" name="直線コネクタ 678">
          <a:extLst>
            <a:ext uri="{FF2B5EF4-FFF2-40B4-BE49-F238E27FC236}">
              <a16:creationId xmlns:a16="http://schemas.microsoft.com/office/drawing/2014/main" id="{20C0E29D-612D-404F-84D3-254E6B7CC82B}"/>
            </a:ext>
          </a:extLst>
        </xdr:cNvPr>
        <xdr:cNvCxnSpPr/>
      </xdr:nvCxnSpPr>
      <xdr:spPr>
        <a:xfrm flipV="1">
          <a:off x="20354593" y="10084142"/>
          <a:ext cx="0" cy="1054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80" name="【保健センター・保健所】&#10;一人当たり面積最小値テキスト">
          <a:extLst>
            <a:ext uri="{FF2B5EF4-FFF2-40B4-BE49-F238E27FC236}">
              <a16:creationId xmlns:a16="http://schemas.microsoft.com/office/drawing/2014/main" id="{16F91C01-DA5F-4B7C-AFCB-2FFED6A357D7}"/>
            </a:ext>
          </a:extLst>
        </xdr:cNvPr>
        <xdr:cNvSpPr txBox="1"/>
      </xdr:nvSpPr>
      <xdr:spPr>
        <a:xfrm>
          <a:off x="20393329" y="11142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81" name="直線コネクタ 680">
          <a:extLst>
            <a:ext uri="{FF2B5EF4-FFF2-40B4-BE49-F238E27FC236}">
              <a16:creationId xmlns:a16="http://schemas.microsoft.com/office/drawing/2014/main" id="{6038CCD4-FC76-4538-A1C1-52E5E9A0D795}"/>
            </a:ext>
          </a:extLst>
        </xdr:cNvPr>
        <xdr:cNvCxnSpPr/>
      </xdr:nvCxnSpPr>
      <xdr:spPr>
        <a:xfrm>
          <a:off x="20281900" y="1113828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67835</xdr:rowOff>
    </xdr:from>
    <xdr:ext cx="469744" cy="259045"/>
    <xdr:sp macro="" textlink="">
      <xdr:nvSpPr>
        <xdr:cNvPr id="682" name="【保健センター・保健所】&#10;一人当たり面積最大値テキスト">
          <a:extLst>
            <a:ext uri="{FF2B5EF4-FFF2-40B4-BE49-F238E27FC236}">
              <a16:creationId xmlns:a16="http://schemas.microsoft.com/office/drawing/2014/main" id="{0B575A07-84FD-48CF-99B6-E3094657488C}"/>
            </a:ext>
          </a:extLst>
        </xdr:cNvPr>
        <xdr:cNvSpPr txBox="1"/>
      </xdr:nvSpPr>
      <xdr:spPr>
        <a:xfrm>
          <a:off x="20393329" y="9855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121158</xdr:rowOff>
    </xdr:from>
    <xdr:to>
      <xdr:col>116</xdr:col>
      <xdr:colOff>152400</xdr:colOff>
      <xdr:row>57</xdr:row>
      <xdr:rowOff>121158</xdr:rowOff>
    </xdr:to>
    <xdr:cxnSp macro="">
      <xdr:nvCxnSpPr>
        <xdr:cNvPr id="683" name="直線コネクタ 682">
          <a:extLst>
            <a:ext uri="{FF2B5EF4-FFF2-40B4-BE49-F238E27FC236}">
              <a16:creationId xmlns:a16="http://schemas.microsoft.com/office/drawing/2014/main" id="{6817FB76-11E4-4E09-9093-6523888E5AB9}"/>
            </a:ext>
          </a:extLst>
        </xdr:cNvPr>
        <xdr:cNvCxnSpPr/>
      </xdr:nvCxnSpPr>
      <xdr:spPr>
        <a:xfrm>
          <a:off x="20281900" y="1008414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54373</xdr:rowOff>
    </xdr:from>
    <xdr:ext cx="469744" cy="259045"/>
    <xdr:sp macro="" textlink="">
      <xdr:nvSpPr>
        <xdr:cNvPr id="684" name="【保健センター・保健所】&#10;一人当たり面積平均値テキスト">
          <a:extLst>
            <a:ext uri="{FF2B5EF4-FFF2-40B4-BE49-F238E27FC236}">
              <a16:creationId xmlns:a16="http://schemas.microsoft.com/office/drawing/2014/main" id="{FB1C5D7F-D59B-426C-8EB9-EFAB98EDEBD0}"/>
            </a:ext>
          </a:extLst>
        </xdr:cNvPr>
        <xdr:cNvSpPr txBox="1"/>
      </xdr:nvSpPr>
      <xdr:spPr>
        <a:xfrm>
          <a:off x="20393329" y="10717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685" name="フローチャート: 判断 684">
          <a:extLst>
            <a:ext uri="{FF2B5EF4-FFF2-40B4-BE49-F238E27FC236}">
              <a16:creationId xmlns:a16="http://schemas.microsoft.com/office/drawing/2014/main" id="{3F465BD0-5585-4A04-A6EB-7BB82AA8C421}"/>
            </a:ext>
          </a:extLst>
        </xdr:cNvPr>
        <xdr:cNvSpPr/>
      </xdr:nvSpPr>
      <xdr:spPr>
        <a:xfrm>
          <a:off x="20304429" y="10869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31496</xdr:rowOff>
    </xdr:from>
    <xdr:to>
      <xdr:col>112</xdr:col>
      <xdr:colOff>38100</xdr:colOff>
      <xdr:row>62</xdr:row>
      <xdr:rowOff>133096</xdr:rowOff>
    </xdr:to>
    <xdr:sp macro="" textlink="">
      <xdr:nvSpPr>
        <xdr:cNvPr id="686" name="フローチャート: 判断 685">
          <a:extLst>
            <a:ext uri="{FF2B5EF4-FFF2-40B4-BE49-F238E27FC236}">
              <a16:creationId xmlns:a16="http://schemas.microsoft.com/office/drawing/2014/main" id="{566BACED-901A-4D45-9911-0A7B86B86D66}"/>
            </a:ext>
          </a:extLst>
        </xdr:cNvPr>
        <xdr:cNvSpPr/>
      </xdr:nvSpPr>
      <xdr:spPr>
        <a:xfrm>
          <a:off x="19544085" y="10869124"/>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31496</xdr:rowOff>
    </xdr:from>
    <xdr:to>
      <xdr:col>107</xdr:col>
      <xdr:colOff>101600</xdr:colOff>
      <xdr:row>62</xdr:row>
      <xdr:rowOff>133096</xdr:rowOff>
    </xdr:to>
    <xdr:sp macro="" textlink="">
      <xdr:nvSpPr>
        <xdr:cNvPr id="687" name="フローチャート: 判断 686">
          <a:extLst>
            <a:ext uri="{FF2B5EF4-FFF2-40B4-BE49-F238E27FC236}">
              <a16:creationId xmlns:a16="http://schemas.microsoft.com/office/drawing/2014/main" id="{4C9C2EA2-0F31-4A74-A788-B36E324E798A}"/>
            </a:ext>
          </a:extLst>
        </xdr:cNvPr>
        <xdr:cNvSpPr/>
      </xdr:nvSpPr>
      <xdr:spPr>
        <a:xfrm>
          <a:off x="18717370" y="10869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36068</xdr:rowOff>
    </xdr:from>
    <xdr:to>
      <xdr:col>102</xdr:col>
      <xdr:colOff>165100</xdr:colOff>
      <xdr:row>62</xdr:row>
      <xdr:rowOff>137668</xdr:rowOff>
    </xdr:to>
    <xdr:sp macro="" textlink="">
      <xdr:nvSpPr>
        <xdr:cNvPr id="688" name="フローチャート: 判断 687">
          <a:extLst>
            <a:ext uri="{FF2B5EF4-FFF2-40B4-BE49-F238E27FC236}">
              <a16:creationId xmlns:a16="http://schemas.microsoft.com/office/drawing/2014/main" id="{28F9D2C2-763E-45AE-878F-6DE976627788}"/>
            </a:ext>
          </a:extLst>
        </xdr:cNvPr>
        <xdr:cNvSpPr/>
      </xdr:nvSpPr>
      <xdr:spPr>
        <a:xfrm>
          <a:off x="17906227" y="10873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8636</xdr:rowOff>
    </xdr:from>
    <xdr:to>
      <xdr:col>98</xdr:col>
      <xdr:colOff>38100</xdr:colOff>
      <xdr:row>62</xdr:row>
      <xdr:rowOff>110236</xdr:rowOff>
    </xdr:to>
    <xdr:sp macro="" textlink="">
      <xdr:nvSpPr>
        <xdr:cNvPr id="689" name="フローチャート: 判断 688">
          <a:extLst>
            <a:ext uri="{FF2B5EF4-FFF2-40B4-BE49-F238E27FC236}">
              <a16:creationId xmlns:a16="http://schemas.microsoft.com/office/drawing/2014/main" id="{8DF4A37D-664D-4D55-9A0E-37E6C5CD3285}"/>
            </a:ext>
          </a:extLst>
        </xdr:cNvPr>
        <xdr:cNvSpPr/>
      </xdr:nvSpPr>
      <xdr:spPr>
        <a:xfrm>
          <a:off x="17095083" y="10846264"/>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D161AB22-4ED3-4922-8ED1-D4E36B0ACE4C}"/>
            </a:ext>
          </a:extLst>
        </xdr:cNvPr>
        <xdr:cNvSpPr txBox="1"/>
      </xdr:nvSpPr>
      <xdr:spPr>
        <a:xfrm>
          <a:off x="2018030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A6C35FFA-FC22-4F21-B157-F7A62C4D4D5F}"/>
            </a:ext>
          </a:extLst>
        </xdr:cNvPr>
        <xdr:cNvSpPr txBox="1"/>
      </xdr:nvSpPr>
      <xdr:spPr>
        <a:xfrm>
          <a:off x="1941995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26E1BF92-A8B8-4854-AFDD-CFC505630816}"/>
            </a:ext>
          </a:extLst>
        </xdr:cNvPr>
        <xdr:cNvSpPr txBox="1"/>
      </xdr:nvSpPr>
      <xdr:spPr>
        <a:xfrm>
          <a:off x="1859324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66D0D37E-E6FC-4758-8189-8250F2BEE760}"/>
            </a:ext>
          </a:extLst>
        </xdr:cNvPr>
        <xdr:cNvSpPr txBox="1"/>
      </xdr:nvSpPr>
      <xdr:spPr>
        <a:xfrm>
          <a:off x="1778209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E4FE638D-5525-42FE-B380-05BE4F13F50A}"/>
            </a:ext>
          </a:extLst>
        </xdr:cNvPr>
        <xdr:cNvSpPr txBox="1"/>
      </xdr:nvSpPr>
      <xdr:spPr>
        <a:xfrm>
          <a:off x="1697095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154940</xdr:rowOff>
    </xdr:from>
    <xdr:to>
      <xdr:col>116</xdr:col>
      <xdr:colOff>114300</xdr:colOff>
      <xdr:row>63</xdr:row>
      <xdr:rowOff>85090</xdr:rowOff>
    </xdr:to>
    <xdr:sp macro="" textlink="">
      <xdr:nvSpPr>
        <xdr:cNvPr id="695" name="楕円 694">
          <a:extLst>
            <a:ext uri="{FF2B5EF4-FFF2-40B4-BE49-F238E27FC236}">
              <a16:creationId xmlns:a16="http://schemas.microsoft.com/office/drawing/2014/main" id="{818A3252-B2A5-4D35-9C2E-4F4E0A5ACB8E}"/>
            </a:ext>
          </a:extLst>
        </xdr:cNvPr>
        <xdr:cNvSpPr/>
      </xdr:nvSpPr>
      <xdr:spPr>
        <a:xfrm>
          <a:off x="20304429" y="1099256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69867</xdr:rowOff>
    </xdr:from>
    <xdr:ext cx="469744" cy="259045"/>
    <xdr:sp macro="" textlink="">
      <xdr:nvSpPr>
        <xdr:cNvPr id="696" name="【保健センター・保健所】&#10;一人当たり面積該当値テキスト">
          <a:extLst>
            <a:ext uri="{FF2B5EF4-FFF2-40B4-BE49-F238E27FC236}">
              <a16:creationId xmlns:a16="http://schemas.microsoft.com/office/drawing/2014/main" id="{4C07F0B7-EA8C-4A0D-BDC6-2165960760D3}"/>
            </a:ext>
          </a:extLst>
        </xdr:cNvPr>
        <xdr:cNvSpPr txBox="1"/>
      </xdr:nvSpPr>
      <xdr:spPr>
        <a:xfrm>
          <a:off x="20393329" y="10907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154940</xdr:rowOff>
    </xdr:from>
    <xdr:to>
      <xdr:col>112</xdr:col>
      <xdr:colOff>38100</xdr:colOff>
      <xdr:row>63</xdr:row>
      <xdr:rowOff>85090</xdr:rowOff>
    </xdr:to>
    <xdr:sp macro="" textlink="">
      <xdr:nvSpPr>
        <xdr:cNvPr id="697" name="楕円 696">
          <a:extLst>
            <a:ext uri="{FF2B5EF4-FFF2-40B4-BE49-F238E27FC236}">
              <a16:creationId xmlns:a16="http://schemas.microsoft.com/office/drawing/2014/main" id="{51AC0975-9376-47BB-AEB6-8BE7A8DB9667}"/>
            </a:ext>
          </a:extLst>
        </xdr:cNvPr>
        <xdr:cNvSpPr/>
      </xdr:nvSpPr>
      <xdr:spPr>
        <a:xfrm>
          <a:off x="19544085" y="10992568"/>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34290</xdr:rowOff>
    </xdr:from>
    <xdr:to>
      <xdr:col>116</xdr:col>
      <xdr:colOff>63500</xdr:colOff>
      <xdr:row>63</xdr:row>
      <xdr:rowOff>34290</xdr:rowOff>
    </xdr:to>
    <xdr:cxnSp macro="">
      <xdr:nvCxnSpPr>
        <xdr:cNvPr id="698" name="直線コネクタ 697">
          <a:extLst>
            <a:ext uri="{FF2B5EF4-FFF2-40B4-BE49-F238E27FC236}">
              <a16:creationId xmlns:a16="http://schemas.microsoft.com/office/drawing/2014/main" id="{8E94AEF2-002C-45CC-92BD-4EE17BFF41AF}"/>
            </a:ext>
          </a:extLst>
        </xdr:cNvPr>
        <xdr:cNvCxnSpPr/>
      </xdr:nvCxnSpPr>
      <xdr:spPr>
        <a:xfrm>
          <a:off x="19594885" y="11046847"/>
          <a:ext cx="7603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159512</xdr:rowOff>
    </xdr:from>
    <xdr:to>
      <xdr:col>107</xdr:col>
      <xdr:colOff>101600</xdr:colOff>
      <xdr:row>63</xdr:row>
      <xdr:rowOff>89662</xdr:rowOff>
    </xdr:to>
    <xdr:sp macro="" textlink="">
      <xdr:nvSpPr>
        <xdr:cNvPr id="699" name="楕円 698">
          <a:extLst>
            <a:ext uri="{FF2B5EF4-FFF2-40B4-BE49-F238E27FC236}">
              <a16:creationId xmlns:a16="http://schemas.microsoft.com/office/drawing/2014/main" id="{498C0C64-AEA2-4033-A84F-D494B67314FD}"/>
            </a:ext>
          </a:extLst>
        </xdr:cNvPr>
        <xdr:cNvSpPr/>
      </xdr:nvSpPr>
      <xdr:spPr>
        <a:xfrm>
          <a:off x="18717370" y="1099714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34290</xdr:rowOff>
    </xdr:from>
    <xdr:to>
      <xdr:col>111</xdr:col>
      <xdr:colOff>177800</xdr:colOff>
      <xdr:row>63</xdr:row>
      <xdr:rowOff>38862</xdr:rowOff>
    </xdr:to>
    <xdr:cxnSp macro="">
      <xdr:nvCxnSpPr>
        <xdr:cNvPr id="700" name="直線コネクタ 699">
          <a:extLst>
            <a:ext uri="{FF2B5EF4-FFF2-40B4-BE49-F238E27FC236}">
              <a16:creationId xmlns:a16="http://schemas.microsoft.com/office/drawing/2014/main" id="{93BDD090-33D7-4D70-832D-E2BA182704C0}"/>
            </a:ext>
          </a:extLst>
        </xdr:cNvPr>
        <xdr:cNvCxnSpPr/>
      </xdr:nvCxnSpPr>
      <xdr:spPr>
        <a:xfrm flipV="1">
          <a:off x="18768170" y="11046847"/>
          <a:ext cx="82671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164084</xdr:rowOff>
    </xdr:from>
    <xdr:to>
      <xdr:col>102</xdr:col>
      <xdr:colOff>165100</xdr:colOff>
      <xdr:row>63</xdr:row>
      <xdr:rowOff>94234</xdr:rowOff>
    </xdr:to>
    <xdr:sp macro="" textlink="">
      <xdr:nvSpPr>
        <xdr:cNvPr id="701" name="楕円 700">
          <a:extLst>
            <a:ext uri="{FF2B5EF4-FFF2-40B4-BE49-F238E27FC236}">
              <a16:creationId xmlns:a16="http://schemas.microsoft.com/office/drawing/2014/main" id="{17FC323E-E804-41B1-9076-ABF35B2ED60A}"/>
            </a:ext>
          </a:extLst>
        </xdr:cNvPr>
        <xdr:cNvSpPr/>
      </xdr:nvSpPr>
      <xdr:spPr>
        <a:xfrm>
          <a:off x="17906227" y="11001712"/>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38862</xdr:rowOff>
    </xdr:from>
    <xdr:to>
      <xdr:col>107</xdr:col>
      <xdr:colOff>50800</xdr:colOff>
      <xdr:row>63</xdr:row>
      <xdr:rowOff>43434</xdr:rowOff>
    </xdr:to>
    <xdr:cxnSp macro="">
      <xdr:nvCxnSpPr>
        <xdr:cNvPr id="702" name="直線コネクタ 701">
          <a:extLst>
            <a:ext uri="{FF2B5EF4-FFF2-40B4-BE49-F238E27FC236}">
              <a16:creationId xmlns:a16="http://schemas.microsoft.com/office/drawing/2014/main" id="{A50D290C-4BCD-4C3B-B28C-2DDAAF5FB6C3}"/>
            </a:ext>
          </a:extLst>
        </xdr:cNvPr>
        <xdr:cNvCxnSpPr/>
      </xdr:nvCxnSpPr>
      <xdr:spPr>
        <a:xfrm flipV="1">
          <a:off x="17957027" y="11051419"/>
          <a:ext cx="811143"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164084</xdr:rowOff>
    </xdr:from>
    <xdr:to>
      <xdr:col>98</xdr:col>
      <xdr:colOff>38100</xdr:colOff>
      <xdr:row>63</xdr:row>
      <xdr:rowOff>94234</xdr:rowOff>
    </xdr:to>
    <xdr:sp macro="" textlink="">
      <xdr:nvSpPr>
        <xdr:cNvPr id="703" name="楕円 702">
          <a:extLst>
            <a:ext uri="{FF2B5EF4-FFF2-40B4-BE49-F238E27FC236}">
              <a16:creationId xmlns:a16="http://schemas.microsoft.com/office/drawing/2014/main" id="{55D52469-AAB5-4976-B811-C27C5C1FD8FF}"/>
            </a:ext>
          </a:extLst>
        </xdr:cNvPr>
        <xdr:cNvSpPr/>
      </xdr:nvSpPr>
      <xdr:spPr>
        <a:xfrm>
          <a:off x="17095083" y="1100171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43434</xdr:rowOff>
    </xdr:from>
    <xdr:to>
      <xdr:col>102</xdr:col>
      <xdr:colOff>114300</xdr:colOff>
      <xdr:row>63</xdr:row>
      <xdr:rowOff>43434</xdr:rowOff>
    </xdr:to>
    <xdr:cxnSp macro="">
      <xdr:nvCxnSpPr>
        <xdr:cNvPr id="704" name="直線コネクタ 703">
          <a:extLst>
            <a:ext uri="{FF2B5EF4-FFF2-40B4-BE49-F238E27FC236}">
              <a16:creationId xmlns:a16="http://schemas.microsoft.com/office/drawing/2014/main" id="{B43D0685-193A-4974-A055-C8B5C3102CCD}"/>
            </a:ext>
          </a:extLst>
        </xdr:cNvPr>
        <xdr:cNvCxnSpPr/>
      </xdr:nvCxnSpPr>
      <xdr:spPr>
        <a:xfrm>
          <a:off x="17145883" y="11055991"/>
          <a:ext cx="8111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149623</xdr:rowOff>
    </xdr:from>
    <xdr:ext cx="469744" cy="259045"/>
    <xdr:sp macro="" textlink="">
      <xdr:nvSpPr>
        <xdr:cNvPr id="705" name="n_1aveValue【保健センター・保健所】&#10;一人当たり面積">
          <a:extLst>
            <a:ext uri="{FF2B5EF4-FFF2-40B4-BE49-F238E27FC236}">
              <a16:creationId xmlns:a16="http://schemas.microsoft.com/office/drawing/2014/main" id="{FAF8D012-E873-4D43-BD9D-E51DBD40A810}"/>
            </a:ext>
          </a:extLst>
        </xdr:cNvPr>
        <xdr:cNvSpPr txBox="1"/>
      </xdr:nvSpPr>
      <xdr:spPr>
        <a:xfrm>
          <a:off x="19362884" y="10637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149623</xdr:rowOff>
    </xdr:from>
    <xdr:ext cx="469744" cy="259045"/>
    <xdr:sp macro="" textlink="">
      <xdr:nvSpPr>
        <xdr:cNvPr id="706" name="n_2aveValue【保健センター・保健所】&#10;一人当たり面積">
          <a:extLst>
            <a:ext uri="{FF2B5EF4-FFF2-40B4-BE49-F238E27FC236}">
              <a16:creationId xmlns:a16="http://schemas.microsoft.com/office/drawing/2014/main" id="{B6AD6975-C209-459B-9D2E-776A359E6519}"/>
            </a:ext>
          </a:extLst>
        </xdr:cNvPr>
        <xdr:cNvSpPr txBox="1"/>
      </xdr:nvSpPr>
      <xdr:spPr>
        <a:xfrm>
          <a:off x="18548869" y="10637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154195</xdr:rowOff>
    </xdr:from>
    <xdr:ext cx="469744" cy="259045"/>
    <xdr:sp macro="" textlink="">
      <xdr:nvSpPr>
        <xdr:cNvPr id="707" name="n_3aveValue【保健センター・保健所】&#10;一人当たり面積">
          <a:extLst>
            <a:ext uri="{FF2B5EF4-FFF2-40B4-BE49-F238E27FC236}">
              <a16:creationId xmlns:a16="http://schemas.microsoft.com/office/drawing/2014/main" id="{52C06E4F-BD5A-4A02-857E-49AD6A1F1E47}"/>
            </a:ext>
          </a:extLst>
        </xdr:cNvPr>
        <xdr:cNvSpPr txBox="1"/>
      </xdr:nvSpPr>
      <xdr:spPr>
        <a:xfrm>
          <a:off x="17737725" y="10641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126763</xdr:rowOff>
    </xdr:from>
    <xdr:ext cx="469744" cy="259045"/>
    <xdr:sp macro="" textlink="">
      <xdr:nvSpPr>
        <xdr:cNvPr id="708" name="n_4aveValue【保健センター・保健所】&#10;一人当たり面積">
          <a:extLst>
            <a:ext uri="{FF2B5EF4-FFF2-40B4-BE49-F238E27FC236}">
              <a16:creationId xmlns:a16="http://schemas.microsoft.com/office/drawing/2014/main" id="{81FBE21E-EC5F-4114-BA33-029CAEF92D6A}"/>
            </a:ext>
          </a:extLst>
        </xdr:cNvPr>
        <xdr:cNvSpPr txBox="1"/>
      </xdr:nvSpPr>
      <xdr:spPr>
        <a:xfrm>
          <a:off x="16926582" y="10614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76217</xdr:rowOff>
    </xdr:from>
    <xdr:ext cx="469744" cy="259045"/>
    <xdr:sp macro="" textlink="">
      <xdr:nvSpPr>
        <xdr:cNvPr id="709" name="n_1mainValue【保健センター・保健所】&#10;一人当たり面積">
          <a:extLst>
            <a:ext uri="{FF2B5EF4-FFF2-40B4-BE49-F238E27FC236}">
              <a16:creationId xmlns:a16="http://schemas.microsoft.com/office/drawing/2014/main" id="{9805C3F7-3EF9-4F3F-A0A3-180D8428C0C1}"/>
            </a:ext>
          </a:extLst>
        </xdr:cNvPr>
        <xdr:cNvSpPr txBox="1"/>
      </xdr:nvSpPr>
      <xdr:spPr>
        <a:xfrm>
          <a:off x="19362884" y="11088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80789</xdr:rowOff>
    </xdr:from>
    <xdr:ext cx="469744" cy="259045"/>
    <xdr:sp macro="" textlink="">
      <xdr:nvSpPr>
        <xdr:cNvPr id="710" name="n_2mainValue【保健センター・保健所】&#10;一人当たり面積">
          <a:extLst>
            <a:ext uri="{FF2B5EF4-FFF2-40B4-BE49-F238E27FC236}">
              <a16:creationId xmlns:a16="http://schemas.microsoft.com/office/drawing/2014/main" id="{447B7080-F764-4A54-9C50-59C0579A432E}"/>
            </a:ext>
          </a:extLst>
        </xdr:cNvPr>
        <xdr:cNvSpPr txBox="1"/>
      </xdr:nvSpPr>
      <xdr:spPr>
        <a:xfrm>
          <a:off x="18548869" y="11093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85361</xdr:rowOff>
    </xdr:from>
    <xdr:ext cx="469744" cy="259045"/>
    <xdr:sp macro="" textlink="">
      <xdr:nvSpPr>
        <xdr:cNvPr id="711" name="n_3mainValue【保健センター・保健所】&#10;一人当たり面積">
          <a:extLst>
            <a:ext uri="{FF2B5EF4-FFF2-40B4-BE49-F238E27FC236}">
              <a16:creationId xmlns:a16="http://schemas.microsoft.com/office/drawing/2014/main" id="{CA718986-9788-47C4-B97E-099F98CE8967}"/>
            </a:ext>
          </a:extLst>
        </xdr:cNvPr>
        <xdr:cNvSpPr txBox="1"/>
      </xdr:nvSpPr>
      <xdr:spPr>
        <a:xfrm>
          <a:off x="17737725" y="11097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85361</xdr:rowOff>
    </xdr:from>
    <xdr:ext cx="469744" cy="259045"/>
    <xdr:sp macro="" textlink="">
      <xdr:nvSpPr>
        <xdr:cNvPr id="712" name="n_4mainValue【保健センター・保健所】&#10;一人当たり面積">
          <a:extLst>
            <a:ext uri="{FF2B5EF4-FFF2-40B4-BE49-F238E27FC236}">
              <a16:creationId xmlns:a16="http://schemas.microsoft.com/office/drawing/2014/main" id="{27A8F48E-A564-4BE3-931D-B9EF4F51EC9B}"/>
            </a:ext>
          </a:extLst>
        </xdr:cNvPr>
        <xdr:cNvSpPr txBox="1"/>
      </xdr:nvSpPr>
      <xdr:spPr>
        <a:xfrm>
          <a:off x="16926582" y="11097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3" name="正方形/長方形 712">
          <a:extLst>
            <a:ext uri="{FF2B5EF4-FFF2-40B4-BE49-F238E27FC236}">
              <a16:creationId xmlns:a16="http://schemas.microsoft.com/office/drawing/2014/main" id="{7B5B366B-6579-4231-903D-5DCB4611F0E9}"/>
            </a:ext>
          </a:extLst>
        </xdr:cNvPr>
        <xdr:cNvSpPr/>
      </xdr:nvSpPr>
      <xdr:spPr>
        <a:xfrm>
          <a:off x="11433865" y="12039600"/>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4" name="正方形/長方形 713">
          <a:extLst>
            <a:ext uri="{FF2B5EF4-FFF2-40B4-BE49-F238E27FC236}">
              <a16:creationId xmlns:a16="http://schemas.microsoft.com/office/drawing/2014/main" id="{7D2E7A9B-68D6-47D2-AF9A-CE7AFC841796}"/>
            </a:ext>
          </a:extLst>
        </xdr:cNvPr>
        <xdr:cNvSpPr/>
      </xdr:nvSpPr>
      <xdr:spPr>
        <a:xfrm>
          <a:off x="11545294"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5" name="正方形/長方形 714">
          <a:extLst>
            <a:ext uri="{FF2B5EF4-FFF2-40B4-BE49-F238E27FC236}">
              <a16:creationId xmlns:a16="http://schemas.microsoft.com/office/drawing/2014/main" id="{790011A7-0390-463C-B753-9D48F576EA03}"/>
            </a:ext>
          </a:extLst>
        </xdr:cNvPr>
        <xdr:cNvSpPr/>
      </xdr:nvSpPr>
      <xdr:spPr>
        <a:xfrm>
          <a:off x="11545294"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6" name="正方形/長方形 715">
          <a:extLst>
            <a:ext uri="{FF2B5EF4-FFF2-40B4-BE49-F238E27FC236}">
              <a16:creationId xmlns:a16="http://schemas.microsoft.com/office/drawing/2014/main" id="{B814CF72-F7C8-4B16-A662-60BC9B89320C}"/>
            </a:ext>
          </a:extLst>
        </xdr:cNvPr>
        <xdr:cNvSpPr/>
      </xdr:nvSpPr>
      <xdr:spPr>
        <a:xfrm>
          <a:off x="1248343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7" name="正方形/長方形 716">
          <a:extLst>
            <a:ext uri="{FF2B5EF4-FFF2-40B4-BE49-F238E27FC236}">
              <a16:creationId xmlns:a16="http://schemas.microsoft.com/office/drawing/2014/main" id="{2E362DD4-C265-4947-BA0B-4C9A4A3F9169}"/>
            </a:ext>
          </a:extLst>
        </xdr:cNvPr>
        <xdr:cNvSpPr/>
      </xdr:nvSpPr>
      <xdr:spPr>
        <a:xfrm>
          <a:off x="1248343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8" name="正方形/長方形 717">
          <a:extLst>
            <a:ext uri="{FF2B5EF4-FFF2-40B4-BE49-F238E27FC236}">
              <a16:creationId xmlns:a16="http://schemas.microsoft.com/office/drawing/2014/main" id="{B9E3B8BB-32EB-4576-B69B-1A6F278A3B14}"/>
            </a:ext>
          </a:extLst>
        </xdr:cNvPr>
        <xdr:cNvSpPr/>
      </xdr:nvSpPr>
      <xdr:spPr>
        <a:xfrm>
          <a:off x="13533010"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9" name="正方形/長方形 718">
          <a:extLst>
            <a:ext uri="{FF2B5EF4-FFF2-40B4-BE49-F238E27FC236}">
              <a16:creationId xmlns:a16="http://schemas.microsoft.com/office/drawing/2014/main" id="{A49F2990-438D-46FA-B20E-D6E4412CCC06}"/>
            </a:ext>
          </a:extLst>
        </xdr:cNvPr>
        <xdr:cNvSpPr/>
      </xdr:nvSpPr>
      <xdr:spPr>
        <a:xfrm>
          <a:off x="13533010"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0" name="正方形/長方形 719">
          <a:extLst>
            <a:ext uri="{FF2B5EF4-FFF2-40B4-BE49-F238E27FC236}">
              <a16:creationId xmlns:a16="http://schemas.microsoft.com/office/drawing/2014/main" id="{24D2EF09-9D4D-4F40-969E-E010C04CC76E}"/>
            </a:ext>
          </a:extLst>
        </xdr:cNvPr>
        <xdr:cNvSpPr/>
      </xdr:nvSpPr>
      <xdr:spPr>
        <a:xfrm>
          <a:off x="11433865" y="13206951"/>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1" name="テキスト ボックス 720">
          <a:extLst>
            <a:ext uri="{FF2B5EF4-FFF2-40B4-BE49-F238E27FC236}">
              <a16:creationId xmlns:a16="http://schemas.microsoft.com/office/drawing/2014/main" id="{1F7D42B4-9A67-4FB2-8F7A-A4686089AFAD}"/>
            </a:ext>
          </a:extLst>
        </xdr:cNvPr>
        <xdr:cNvSpPr txBox="1"/>
      </xdr:nvSpPr>
      <xdr:spPr>
        <a:xfrm>
          <a:off x="11395765"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2" name="直線コネクタ 721">
          <a:extLst>
            <a:ext uri="{FF2B5EF4-FFF2-40B4-BE49-F238E27FC236}">
              <a16:creationId xmlns:a16="http://schemas.microsoft.com/office/drawing/2014/main" id="{67FC470F-612E-49EE-BFEB-0BB102494E94}"/>
            </a:ext>
          </a:extLst>
        </xdr:cNvPr>
        <xdr:cNvCxnSpPr/>
      </xdr:nvCxnSpPr>
      <xdr:spPr>
        <a:xfrm>
          <a:off x="11433865" y="155381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3" name="テキスト ボックス 722">
          <a:extLst>
            <a:ext uri="{FF2B5EF4-FFF2-40B4-BE49-F238E27FC236}">
              <a16:creationId xmlns:a16="http://schemas.microsoft.com/office/drawing/2014/main" id="{FFA70DEB-A60B-44EA-AA92-C12B78AA36BD}"/>
            </a:ext>
          </a:extLst>
        </xdr:cNvPr>
        <xdr:cNvSpPr txBox="1"/>
      </xdr:nvSpPr>
      <xdr:spPr>
        <a:xfrm>
          <a:off x="1101340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4" name="直線コネクタ 723">
          <a:extLst>
            <a:ext uri="{FF2B5EF4-FFF2-40B4-BE49-F238E27FC236}">
              <a16:creationId xmlns:a16="http://schemas.microsoft.com/office/drawing/2014/main" id="{4AE46156-D7B8-449F-85C0-220AD0190EE4}"/>
            </a:ext>
          </a:extLst>
        </xdr:cNvPr>
        <xdr:cNvCxnSpPr/>
      </xdr:nvCxnSpPr>
      <xdr:spPr>
        <a:xfrm>
          <a:off x="11433865" y="1515021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5" name="テキスト ボックス 724">
          <a:extLst>
            <a:ext uri="{FF2B5EF4-FFF2-40B4-BE49-F238E27FC236}">
              <a16:creationId xmlns:a16="http://schemas.microsoft.com/office/drawing/2014/main" id="{8C9491F7-5D2D-41E4-9E10-528B9FE2F868}"/>
            </a:ext>
          </a:extLst>
        </xdr:cNvPr>
        <xdr:cNvSpPr txBox="1"/>
      </xdr:nvSpPr>
      <xdr:spPr>
        <a:xfrm>
          <a:off x="11013400"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6" name="直線コネクタ 725">
          <a:extLst>
            <a:ext uri="{FF2B5EF4-FFF2-40B4-BE49-F238E27FC236}">
              <a16:creationId xmlns:a16="http://schemas.microsoft.com/office/drawing/2014/main" id="{B7D37937-9CA2-492C-B1D4-EFAD8D99670B}"/>
            </a:ext>
          </a:extLst>
        </xdr:cNvPr>
        <xdr:cNvCxnSpPr/>
      </xdr:nvCxnSpPr>
      <xdr:spPr>
        <a:xfrm>
          <a:off x="11433865" y="1476225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7" name="テキスト ボックス 726">
          <a:extLst>
            <a:ext uri="{FF2B5EF4-FFF2-40B4-BE49-F238E27FC236}">
              <a16:creationId xmlns:a16="http://schemas.microsoft.com/office/drawing/2014/main" id="{74EBDA6D-4929-46E0-B2B8-28B3E8F72CEF}"/>
            </a:ext>
          </a:extLst>
        </xdr:cNvPr>
        <xdr:cNvSpPr txBox="1"/>
      </xdr:nvSpPr>
      <xdr:spPr>
        <a:xfrm>
          <a:off x="11061949" y="14616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8" name="直線コネクタ 727">
          <a:extLst>
            <a:ext uri="{FF2B5EF4-FFF2-40B4-BE49-F238E27FC236}">
              <a16:creationId xmlns:a16="http://schemas.microsoft.com/office/drawing/2014/main" id="{D6921CA7-E67C-4809-B69B-D391F4D3B1D4}"/>
            </a:ext>
          </a:extLst>
        </xdr:cNvPr>
        <xdr:cNvCxnSpPr/>
      </xdr:nvCxnSpPr>
      <xdr:spPr>
        <a:xfrm>
          <a:off x="11433865" y="1437430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9" name="テキスト ボックス 728">
          <a:extLst>
            <a:ext uri="{FF2B5EF4-FFF2-40B4-BE49-F238E27FC236}">
              <a16:creationId xmlns:a16="http://schemas.microsoft.com/office/drawing/2014/main" id="{75869A75-FEF3-46C9-B942-429102B1EE3E}"/>
            </a:ext>
          </a:extLst>
        </xdr:cNvPr>
        <xdr:cNvSpPr txBox="1"/>
      </xdr:nvSpPr>
      <xdr:spPr>
        <a:xfrm>
          <a:off x="11061949" y="1422860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0" name="直線コネクタ 729">
          <a:extLst>
            <a:ext uri="{FF2B5EF4-FFF2-40B4-BE49-F238E27FC236}">
              <a16:creationId xmlns:a16="http://schemas.microsoft.com/office/drawing/2014/main" id="{E1FE70C4-0D2D-4E7C-90D6-ED5BE7B03455}"/>
            </a:ext>
          </a:extLst>
        </xdr:cNvPr>
        <xdr:cNvCxnSpPr/>
      </xdr:nvCxnSpPr>
      <xdr:spPr>
        <a:xfrm>
          <a:off x="11433865" y="1398634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1" name="テキスト ボックス 730">
          <a:extLst>
            <a:ext uri="{FF2B5EF4-FFF2-40B4-BE49-F238E27FC236}">
              <a16:creationId xmlns:a16="http://schemas.microsoft.com/office/drawing/2014/main" id="{AFD39549-0188-4B9A-828F-28A4FF1E8B6F}"/>
            </a:ext>
          </a:extLst>
        </xdr:cNvPr>
        <xdr:cNvSpPr txBox="1"/>
      </xdr:nvSpPr>
      <xdr:spPr>
        <a:xfrm>
          <a:off x="11061949" y="13840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2" name="直線コネクタ 731">
          <a:extLst>
            <a:ext uri="{FF2B5EF4-FFF2-40B4-BE49-F238E27FC236}">
              <a16:creationId xmlns:a16="http://schemas.microsoft.com/office/drawing/2014/main" id="{B79842CB-8D23-41FB-9EC8-92424E69602E}"/>
            </a:ext>
          </a:extLst>
        </xdr:cNvPr>
        <xdr:cNvCxnSpPr/>
      </xdr:nvCxnSpPr>
      <xdr:spPr>
        <a:xfrm>
          <a:off x="11433865" y="1359490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3" name="テキスト ボックス 732">
          <a:extLst>
            <a:ext uri="{FF2B5EF4-FFF2-40B4-BE49-F238E27FC236}">
              <a16:creationId xmlns:a16="http://schemas.microsoft.com/office/drawing/2014/main" id="{A6393BA1-864F-42C5-B397-DDE78666D0F7}"/>
            </a:ext>
          </a:extLst>
        </xdr:cNvPr>
        <xdr:cNvSpPr txBox="1"/>
      </xdr:nvSpPr>
      <xdr:spPr>
        <a:xfrm>
          <a:off x="11061949" y="134492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4" name="直線コネクタ 733">
          <a:extLst>
            <a:ext uri="{FF2B5EF4-FFF2-40B4-BE49-F238E27FC236}">
              <a16:creationId xmlns:a16="http://schemas.microsoft.com/office/drawing/2014/main" id="{6A447801-8E5E-4CDD-A12D-0B6E0B823424}"/>
            </a:ext>
          </a:extLst>
        </xdr:cNvPr>
        <xdr:cNvCxnSpPr/>
      </xdr:nvCxnSpPr>
      <xdr:spPr>
        <a:xfrm>
          <a:off x="11433865" y="1320695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5" name="テキスト ボックス 734">
          <a:extLst>
            <a:ext uri="{FF2B5EF4-FFF2-40B4-BE49-F238E27FC236}">
              <a16:creationId xmlns:a16="http://schemas.microsoft.com/office/drawing/2014/main" id="{128EA280-1498-4F8E-9551-4A0909FC7056}"/>
            </a:ext>
          </a:extLst>
        </xdr:cNvPr>
        <xdr:cNvSpPr txBox="1"/>
      </xdr:nvSpPr>
      <xdr:spPr>
        <a:xfrm>
          <a:off x="11126069" y="130612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6" name="【消防施設】&#10;有形固定資産減価償却率グラフ枠">
          <a:extLst>
            <a:ext uri="{FF2B5EF4-FFF2-40B4-BE49-F238E27FC236}">
              <a16:creationId xmlns:a16="http://schemas.microsoft.com/office/drawing/2014/main" id="{8FC23F88-15DF-47DD-87B9-98265BCB640D}"/>
            </a:ext>
          </a:extLst>
        </xdr:cNvPr>
        <xdr:cNvSpPr/>
      </xdr:nvSpPr>
      <xdr:spPr>
        <a:xfrm>
          <a:off x="11433865" y="13206951"/>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20955</xdr:rowOff>
    </xdr:from>
    <xdr:to>
      <xdr:col>85</xdr:col>
      <xdr:colOff>126364</xdr:colOff>
      <xdr:row>86</xdr:row>
      <xdr:rowOff>57150</xdr:rowOff>
    </xdr:to>
    <xdr:cxnSp macro="">
      <xdr:nvCxnSpPr>
        <xdr:cNvPr id="737" name="直線コネクタ 736">
          <a:extLst>
            <a:ext uri="{FF2B5EF4-FFF2-40B4-BE49-F238E27FC236}">
              <a16:creationId xmlns:a16="http://schemas.microsoft.com/office/drawing/2014/main" id="{D34DE1B2-8EE4-4AFF-A67C-F1DA10830B2B}"/>
            </a:ext>
          </a:extLst>
        </xdr:cNvPr>
        <xdr:cNvCxnSpPr/>
      </xdr:nvCxnSpPr>
      <xdr:spPr>
        <a:xfrm flipV="1">
          <a:off x="14995303" y="13832371"/>
          <a:ext cx="0" cy="1260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60977</xdr:rowOff>
    </xdr:from>
    <xdr:ext cx="405111" cy="259045"/>
    <xdr:sp macro="" textlink="">
      <xdr:nvSpPr>
        <xdr:cNvPr id="738" name="【消防施設】&#10;有形固定資産減価償却率最小値テキスト">
          <a:extLst>
            <a:ext uri="{FF2B5EF4-FFF2-40B4-BE49-F238E27FC236}">
              <a16:creationId xmlns:a16="http://schemas.microsoft.com/office/drawing/2014/main" id="{C732D731-334B-4C8F-BB85-F5A087AF1D40}"/>
            </a:ext>
          </a:extLst>
        </xdr:cNvPr>
        <xdr:cNvSpPr txBox="1"/>
      </xdr:nvSpPr>
      <xdr:spPr>
        <a:xfrm>
          <a:off x="15034039" y="15096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739" name="直線コネクタ 738">
          <a:extLst>
            <a:ext uri="{FF2B5EF4-FFF2-40B4-BE49-F238E27FC236}">
              <a16:creationId xmlns:a16="http://schemas.microsoft.com/office/drawing/2014/main" id="{6AD3A958-142A-4D12-B7DD-408F5E96E786}"/>
            </a:ext>
          </a:extLst>
        </xdr:cNvPr>
        <xdr:cNvCxnSpPr/>
      </xdr:nvCxnSpPr>
      <xdr:spPr>
        <a:xfrm>
          <a:off x="14907039" y="1509306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139082</xdr:rowOff>
    </xdr:from>
    <xdr:ext cx="405111" cy="259045"/>
    <xdr:sp macro="" textlink="">
      <xdr:nvSpPr>
        <xdr:cNvPr id="740" name="【消防施設】&#10;有形固定資産減価償却率最大値テキスト">
          <a:extLst>
            <a:ext uri="{FF2B5EF4-FFF2-40B4-BE49-F238E27FC236}">
              <a16:creationId xmlns:a16="http://schemas.microsoft.com/office/drawing/2014/main" id="{2D98D90C-BBB6-41AF-8328-EDC0D9000BCD}"/>
            </a:ext>
          </a:extLst>
        </xdr:cNvPr>
        <xdr:cNvSpPr txBox="1"/>
      </xdr:nvSpPr>
      <xdr:spPr>
        <a:xfrm>
          <a:off x="15034039" y="13600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20955</xdr:rowOff>
    </xdr:from>
    <xdr:to>
      <xdr:col>86</xdr:col>
      <xdr:colOff>25400</xdr:colOff>
      <xdr:row>79</xdr:row>
      <xdr:rowOff>20955</xdr:rowOff>
    </xdr:to>
    <xdr:cxnSp macro="">
      <xdr:nvCxnSpPr>
        <xdr:cNvPr id="741" name="直線コネクタ 740">
          <a:extLst>
            <a:ext uri="{FF2B5EF4-FFF2-40B4-BE49-F238E27FC236}">
              <a16:creationId xmlns:a16="http://schemas.microsoft.com/office/drawing/2014/main" id="{F3E7CBE7-B245-490A-947B-2EF3D4272220}"/>
            </a:ext>
          </a:extLst>
        </xdr:cNvPr>
        <xdr:cNvCxnSpPr/>
      </xdr:nvCxnSpPr>
      <xdr:spPr>
        <a:xfrm>
          <a:off x="14907039" y="1383237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742" name="【消防施設】&#10;有形固定資産減価償却率平均値テキスト">
          <a:extLst>
            <a:ext uri="{FF2B5EF4-FFF2-40B4-BE49-F238E27FC236}">
              <a16:creationId xmlns:a16="http://schemas.microsoft.com/office/drawing/2014/main" id="{79CC56D9-64C2-49D3-91BF-9A16AB209008}"/>
            </a:ext>
          </a:extLst>
        </xdr:cNvPr>
        <xdr:cNvSpPr txBox="1"/>
      </xdr:nvSpPr>
      <xdr:spPr>
        <a:xfrm>
          <a:off x="15034039" y="142413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743" name="フローチャート: 判断 742">
          <a:extLst>
            <a:ext uri="{FF2B5EF4-FFF2-40B4-BE49-F238E27FC236}">
              <a16:creationId xmlns:a16="http://schemas.microsoft.com/office/drawing/2014/main" id="{D1542E98-AF18-418D-9D58-37356E036EC4}"/>
            </a:ext>
          </a:extLst>
        </xdr:cNvPr>
        <xdr:cNvSpPr/>
      </xdr:nvSpPr>
      <xdr:spPr>
        <a:xfrm>
          <a:off x="14945139" y="1426287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86361</xdr:rowOff>
    </xdr:from>
    <xdr:to>
      <xdr:col>81</xdr:col>
      <xdr:colOff>101600</xdr:colOff>
      <xdr:row>82</xdr:row>
      <xdr:rowOff>16511</xdr:rowOff>
    </xdr:to>
    <xdr:sp macro="" textlink="">
      <xdr:nvSpPr>
        <xdr:cNvPr id="744" name="フローチャート: 判断 743">
          <a:extLst>
            <a:ext uri="{FF2B5EF4-FFF2-40B4-BE49-F238E27FC236}">
              <a16:creationId xmlns:a16="http://schemas.microsoft.com/office/drawing/2014/main" id="{04C945FB-B4CC-4D7C-B2B7-769B119A1D33}"/>
            </a:ext>
          </a:extLst>
        </xdr:cNvPr>
        <xdr:cNvSpPr/>
      </xdr:nvSpPr>
      <xdr:spPr>
        <a:xfrm>
          <a:off x="14169224" y="1424763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52070</xdr:rowOff>
    </xdr:from>
    <xdr:to>
      <xdr:col>76</xdr:col>
      <xdr:colOff>165100</xdr:colOff>
      <xdr:row>81</xdr:row>
      <xdr:rowOff>153670</xdr:rowOff>
    </xdr:to>
    <xdr:sp macro="" textlink="">
      <xdr:nvSpPr>
        <xdr:cNvPr id="745" name="フローチャート: 判断 744">
          <a:extLst>
            <a:ext uri="{FF2B5EF4-FFF2-40B4-BE49-F238E27FC236}">
              <a16:creationId xmlns:a16="http://schemas.microsoft.com/office/drawing/2014/main" id="{313D715C-6EBE-43FA-ACB4-88EC28C64CCC}"/>
            </a:ext>
          </a:extLst>
        </xdr:cNvPr>
        <xdr:cNvSpPr/>
      </xdr:nvSpPr>
      <xdr:spPr>
        <a:xfrm>
          <a:off x="13358081" y="1421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10161</xdr:rowOff>
    </xdr:from>
    <xdr:to>
      <xdr:col>72</xdr:col>
      <xdr:colOff>38100</xdr:colOff>
      <xdr:row>81</xdr:row>
      <xdr:rowOff>111761</xdr:rowOff>
    </xdr:to>
    <xdr:sp macro="" textlink="">
      <xdr:nvSpPr>
        <xdr:cNvPr id="746" name="フローチャート: 判断 745">
          <a:extLst>
            <a:ext uri="{FF2B5EF4-FFF2-40B4-BE49-F238E27FC236}">
              <a16:creationId xmlns:a16="http://schemas.microsoft.com/office/drawing/2014/main" id="{FB0293A0-6899-4241-AA16-76596CEB73EC}"/>
            </a:ext>
          </a:extLst>
        </xdr:cNvPr>
        <xdr:cNvSpPr/>
      </xdr:nvSpPr>
      <xdr:spPr>
        <a:xfrm>
          <a:off x="12546937" y="14171434"/>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19686</xdr:rowOff>
    </xdr:from>
    <xdr:to>
      <xdr:col>67</xdr:col>
      <xdr:colOff>101600</xdr:colOff>
      <xdr:row>81</xdr:row>
      <xdr:rowOff>121286</xdr:rowOff>
    </xdr:to>
    <xdr:sp macro="" textlink="">
      <xdr:nvSpPr>
        <xdr:cNvPr id="747" name="フローチャート: 判断 746">
          <a:extLst>
            <a:ext uri="{FF2B5EF4-FFF2-40B4-BE49-F238E27FC236}">
              <a16:creationId xmlns:a16="http://schemas.microsoft.com/office/drawing/2014/main" id="{EAA6F58E-CCA1-4E47-9E38-816E902487D7}"/>
            </a:ext>
          </a:extLst>
        </xdr:cNvPr>
        <xdr:cNvSpPr/>
      </xdr:nvSpPr>
      <xdr:spPr>
        <a:xfrm>
          <a:off x="11720223" y="14180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154EF1CC-41BB-4628-9158-995052F9DB9B}"/>
            </a:ext>
          </a:extLst>
        </xdr:cNvPr>
        <xdr:cNvSpPr txBox="1"/>
      </xdr:nvSpPr>
      <xdr:spPr>
        <a:xfrm>
          <a:off x="1482101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062212C9-5CB9-4D85-B367-CD86F16D7657}"/>
            </a:ext>
          </a:extLst>
        </xdr:cNvPr>
        <xdr:cNvSpPr txBox="1"/>
      </xdr:nvSpPr>
      <xdr:spPr>
        <a:xfrm>
          <a:off x="1404509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A3B6BC23-6936-4EAB-ACE0-5888EA5F7561}"/>
            </a:ext>
          </a:extLst>
        </xdr:cNvPr>
        <xdr:cNvSpPr txBox="1"/>
      </xdr:nvSpPr>
      <xdr:spPr>
        <a:xfrm>
          <a:off x="1323395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328ACD46-44BD-4044-B09E-99390F607426}"/>
            </a:ext>
          </a:extLst>
        </xdr:cNvPr>
        <xdr:cNvSpPr txBox="1"/>
      </xdr:nvSpPr>
      <xdr:spPr>
        <a:xfrm>
          <a:off x="12422809"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9FB42758-9412-4C51-ABCE-F10431047335}"/>
            </a:ext>
          </a:extLst>
        </xdr:cNvPr>
        <xdr:cNvSpPr txBox="1"/>
      </xdr:nvSpPr>
      <xdr:spPr>
        <a:xfrm>
          <a:off x="1159609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67311</xdr:rowOff>
    </xdr:from>
    <xdr:to>
      <xdr:col>85</xdr:col>
      <xdr:colOff>177800</xdr:colOff>
      <xdr:row>80</xdr:row>
      <xdr:rowOff>168911</xdr:rowOff>
    </xdr:to>
    <xdr:sp macro="" textlink="">
      <xdr:nvSpPr>
        <xdr:cNvPr id="753" name="楕円 752">
          <a:extLst>
            <a:ext uri="{FF2B5EF4-FFF2-40B4-BE49-F238E27FC236}">
              <a16:creationId xmlns:a16="http://schemas.microsoft.com/office/drawing/2014/main" id="{893900F1-6DED-408E-AA0F-1AEEE387ABCD}"/>
            </a:ext>
          </a:extLst>
        </xdr:cNvPr>
        <xdr:cNvSpPr/>
      </xdr:nvSpPr>
      <xdr:spPr>
        <a:xfrm>
          <a:off x="14945139" y="1405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90188</xdr:rowOff>
    </xdr:from>
    <xdr:ext cx="405111" cy="259045"/>
    <xdr:sp macro="" textlink="">
      <xdr:nvSpPr>
        <xdr:cNvPr id="754" name="【消防施設】&#10;有形固定資産減価償却率該当値テキスト">
          <a:extLst>
            <a:ext uri="{FF2B5EF4-FFF2-40B4-BE49-F238E27FC236}">
              <a16:creationId xmlns:a16="http://schemas.microsoft.com/office/drawing/2014/main" id="{6D69387A-AFA1-477E-BAA0-DDE85139DF39}"/>
            </a:ext>
          </a:extLst>
        </xdr:cNvPr>
        <xdr:cNvSpPr txBox="1"/>
      </xdr:nvSpPr>
      <xdr:spPr>
        <a:xfrm>
          <a:off x="15034039" y="1390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170180</xdr:rowOff>
    </xdr:from>
    <xdr:to>
      <xdr:col>81</xdr:col>
      <xdr:colOff>101600</xdr:colOff>
      <xdr:row>80</xdr:row>
      <xdr:rowOff>100330</xdr:rowOff>
    </xdr:to>
    <xdr:sp macro="" textlink="">
      <xdr:nvSpPr>
        <xdr:cNvPr id="755" name="楕円 754">
          <a:extLst>
            <a:ext uri="{FF2B5EF4-FFF2-40B4-BE49-F238E27FC236}">
              <a16:creationId xmlns:a16="http://schemas.microsoft.com/office/drawing/2014/main" id="{1C4A995E-E763-49AC-969F-FC46D5A754F5}"/>
            </a:ext>
          </a:extLst>
        </xdr:cNvPr>
        <xdr:cNvSpPr/>
      </xdr:nvSpPr>
      <xdr:spPr>
        <a:xfrm>
          <a:off x="14169224" y="13981596"/>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49530</xdr:rowOff>
    </xdr:from>
    <xdr:to>
      <xdr:col>85</xdr:col>
      <xdr:colOff>127000</xdr:colOff>
      <xdr:row>80</xdr:row>
      <xdr:rowOff>118111</xdr:rowOff>
    </xdr:to>
    <xdr:cxnSp macro="">
      <xdr:nvCxnSpPr>
        <xdr:cNvPr id="756" name="直線コネクタ 755">
          <a:extLst>
            <a:ext uri="{FF2B5EF4-FFF2-40B4-BE49-F238E27FC236}">
              <a16:creationId xmlns:a16="http://schemas.microsoft.com/office/drawing/2014/main" id="{19006D19-4FA8-4EAC-9216-12EE26B0F578}"/>
            </a:ext>
          </a:extLst>
        </xdr:cNvPr>
        <xdr:cNvCxnSpPr/>
      </xdr:nvCxnSpPr>
      <xdr:spPr>
        <a:xfrm>
          <a:off x="14220024" y="14035874"/>
          <a:ext cx="775915"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101600</xdr:rowOff>
    </xdr:from>
    <xdr:to>
      <xdr:col>76</xdr:col>
      <xdr:colOff>165100</xdr:colOff>
      <xdr:row>80</xdr:row>
      <xdr:rowOff>31750</xdr:rowOff>
    </xdr:to>
    <xdr:sp macro="" textlink="">
      <xdr:nvSpPr>
        <xdr:cNvPr id="757" name="楕円 756">
          <a:extLst>
            <a:ext uri="{FF2B5EF4-FFF2-40B4-BE49-F238E27FC236}">
              <a16:creationId xmlns:a16="http://schemas.microsoft.com/office/drawing/2014/main" id="{5D77D660-57AF-4D0B-9960-47601C993579}"/>
            </a:ext>
          </a:extLst>
        </xdr:cNvPr>
        <xdr:cNvSpPr/>
      </xdr:nvSpPr>
      <xdr:spPr>
        <a:xfrm>
          <a:off x="13358081" y="13913016"/>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152400</xdr:rowOff>
    </xdr:from>
    <xdr:to>
      <xdr:col>81</xdr:col>
      <xdr:colOff>50800</xdr:colOff>
      <xdr:row>80</xdr:row>
      <xdr:rowOff>49530</xdr:rowOff>
    </xdr:to>
    <xdr:cxnSp macro="">
      <xdr:nvCxnSpPr>
        <xdr:cNvPr id="758" name="直線コネクタ 757">
          <a:extLst>
            <a:ext uri="{FF2B5EF4-FFF2-40B4-BE49-F238E27FC236}">
              <a16:creationId xmlns:a16="http://schemas.microsoft.com/office/drawing/2014/main" id="{A64F69A1-4F88-4A9E-973E-81B4DFDE6C44}"/>
            </a:ext>
          </a:extLst>
        </xdr:cNvPr>
        <xdr:cNvCxnSpPr/>
      </xdr:nvCxnSpPr>
      <xdr:spPr>
        <a:xfrm>
          <a:off x="13408881" y="13963816"/>
          <a:ext cx="811143" cy="7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33020</xdr:rowOff>
    </xdr:from>
    <xdr:to>
      <xdr:col>72</xdr:col>
      <xdr:colOff>38100</xdr:colOff>
      <xdr:row>79</xdr:row>
      <xdr:rowOff>134620</xdr:rowOff>
    </xdr:to>
    <xdr:sp macro="" textlink="">
      <xdr:nvSpPr>
        <xdr:cNvPr id="759" name="楕円 758">
          <a:extLst>
            <a:ext uri="{FF2B5EF4-FFF2-40B4-BE49-F238E27FC236}">
              <a16:creationId xmlns:a16="http://schemas.microsoft.com/office/drawing/2014/main" id="{4788D3DB-2E7E-4FC0-BC0F-506C155FCE26}"/>
            </a:ext>
          </a:extLst>
        </xdr:cNvPr>
        <xdr:cNvSpPr/>
      </xdr:nvSpPr>
      <xdr:spPr>
        <a:xfrm>
          <a:off x="12546937" y="13844436"/>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83820</xdr:rowOff>
    </xdr:from>
    <xdr:to>
      <xdr:col>76</xdr:col>
      <xdr:colOff>114300</xdr:colOff>
      <xdr:row>79</xdr:row>
      <xdr:rowOff>152400</xdr:rowOff>
    </xdr:to>
    <xdr:cxnSp macro="">
      <xdr:nvCxnSpPr>
        <xdr:cNvPr id="760" name="直線コネクタ 759">
          <a:extLst>
            <a:ext uri="{FF2B5EF4-FFF2-40B4-BE49-F238E27FC236}">
              <a16:creationId xmlns:a16="http://schemas.microsoft.com/office/drawing/2014/main" id="{4E694ED8-39DA-4C80-9DAC-C695FCBC0FA3}"/>
            </a:ext>
          </a:extLst>
        </xdr:cNvPr>
        <xdr:cNvCxnSpPr/>
      </xdr:nvCxnSpPr>
      <xdr:spPr>
        <a:xfrm>
          <a:off x="12597737" y="13895236"/>
          <a:ext cx="811144"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158750</xdr:rowOff>
    </xdr:from>
    <xdr:to>
      <xdr:col>67</xdr:col>
      <xdr:colOff>101600</xdr:colOff>
      <xdr:row>79</xdr:row>
      <xdr:rowOff>88900</xdr:rowOff>
    </xdr:to>
    <xdr:sp macro="" textlink="">
      <xdr:nvSpPr>
        <xdr:cNvPr id="761" name="楕円 760">
          <a:extLst>
            <a:ext uri="{FF2B5EF4-FFF2-40B4-BE49-F238E27FC236}">
              <a16:creationId xmlns:a16="http://schemas.microsoft.com/office/drawing/2014/main" id="{64C09C9B-C306-41E9-A161-43F2AAA7A243}"/>
            </a:ext>
          </a:extLst>
        </xdr:cNvPr>
        <xdr:cNvSpPr/>
      </xdr:nvSpPr>
      <xdr:spPr>
        <a:xfrm>
          <a:off x="11720223" y="13795237"/>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38100</xdr:rowOff>
    </xdr:from>
    <xdr:to>
      <xdr:col>71</xdr:col>
      <xdr:colOff>177800</xdr:colOff>
      <xdr:row>79</xdr:row>
      <xdr:rowOff>83820</xdr:rowOff>
    </xdr:to>
    <xdr:cxnSp macro="">
      <xdr:nvCxnSpPr>
        <xdr:cNvPr id="762" name="直線コネクタ 761">
          <a:extLst>
            <a:ext uri="{FF2B5EF4-FFF2-40B4-BE49-F238E27FC236}">
              <a16:creationId xmlns:a16="http://schemas.microsoft.com/office/drawing/2014/main" id="{4097DFBB-3511-4443-92AE-1B96086C95DA}"/>
            </a:ext>
          </a:extLst>
        </xdr:cNvPr>
        <xdr:cNvCxnSpPr/>
      </xdr:nvCxnSpPr>
      <xdr:spPr>
        <a:xfrm>
          <a:off x="11771023" y="13849516"/>
          <a:ext cx="826714"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7638</xdr:rowOff>
    </xdr:from>
    <xdr:ext cx="405111" cy="259045"/>
    <xdr:sp macro="" textlink="">
      <xdr:nvSpPr>
        <xdr:cNvPr id="763" name="n_1aveValue【消防施設】&#10;有形固定資産減価償却率">
          <a:extLst>
            <a:ext uri="{FF2B5EF4-FFF2-40B4-BE49-F238E27FC236}">
              <a16:creationId xmlns:a16="http://schemas.microsoft.com/office/drawing/2014/main" id="{69034428-AA63-4890-BE3E-DE191F145098}"/>
            </a:ext>
          </a:extLst>
        </xdr:cNvPr>
        <xdr:cNvSpPr txBox="1"/>
      </xdr:nvSpPr>
      <xdr:spPr>
        <a:xfrm>
          <a:off x="14020340" y="14343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144797</xdr:rowOff>
    </xdr:from>
    <xdr:ext cx="405111" cy="259045"/>
    <xdr:sp macro="" textlink="">
      <xdr:nvSpPr>
        <xdr:cNvPr id="764" name="n_2aveValue【消防施設】&#10;有形固定資産減価償却率">
          <a:extLst>
            <a:ext uri="{FF2B5EF4-FFF2-40B4-BE49-F238E27FC236}">
              <a16:creationId xmlns:a16="http://schemas.microsoft.com/office/drawing/2014/main" id="{380C0ED9-68A3-402E-9F8B-CCD7CFF17C69}"/>
            </a:ext>
          </a:extLst>
        </xdr:cNvPr>
        <xdr:cNvSpPr txBox="1"/>
      </xdr:nvSpPr>
      <xdr:spPr>
        <a:xfrm>
          <a:off x="13221896" y="14306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102888</xdr:rowOff>
    </xdr:from>
    <xdr:ext cx="405111" cy="259045"/>
    <xdr:sp macro="" textlink="">
      <xdr:nvSpPr>
        <xdr:cNvPr id="765" name="n_3aveValue【消防施設】&#10;有形固定資産減価償却率">
          <a:extLst>
            <a:ext uri="{FF2B5EF4-FFF2-40B4-BE49-F238E27FC236}">
              <a16:creationId xmlns:a16="http://schemas.microsoft.com/office/drawing/2014/main" id="{AAC7BE99-6CB7-4D47-A4AA-1EF86D300B88}"/>
            </a:ext>
          </a:extLst>
        </xdr:cNvPr>
        <xdr:cNvSpPr txBox="1"/>
      </xdr:nvSpPr>
      <xdr:spPr>
        <a:xfrm>
          <a:off x="12410753" y="14264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112413</xdr:rowOff>
    </xdr:from>
    <xdr:ext cx="405111" cy="259045"/>
    <xdr:sp macro="" textlink="">
      <xdr:nvSpPr>
        <xdr:cNvPr id="766" name="n_4aveValue【消防施設】&#10;有形固定資産減価償却率">
          <a:extLst>
            <a:ext uri="{FF2B5EF4-FFF2-40B4-BE49-F238E27FC236}">
              <a16:creationId xmlns:a16="http://schemas.microsoft.com/office/drawing/2014/main" id="{E7EE3761-E467-4317-AC9B-FC473C9D2631}"/>
            </a:ext>
          </a:extLst>
        </xdr:cNvPr>
        <xdr:cNvSpPr txBox="1"/>
      </xdr:nvSpPr>
      <xdr:spPr>
        <a:xfrm>
          <a:off x="11584038" y="14273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116857</xdr:rowOff>
    </xdr:from>
    <xdr:ext cx="405111" cy="259045"/>
    <xdr:sp macro="" textlink="">
      <xdr:nvSpPr>
        <xdr:cNvPr id="767" name="n_1mainValue【消防施設】&#10;有形固定資産減価償却率">
          <a:extLst>
            <a:ext uri="{FF2B5EF4-FFF2-40B4-BE49-F238E27FC236}">
              <a16:creationId xmlns:a16="http://schemas.microsoft.com/office/drawing/2014/main" id="{F6F60378-33DC-48BD-B74F-F6A03B9EDC7B}"/>
            </a:ext>
          </a:extLst>
        </xdr:cNvPr>
        <xdr:cNvSpPr txBox="1"/>
      </xdr:nvSpPr>
      <xdr:spPr>
        <a:xfrm>
          <a:off x="14020340" y="13753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48277</xdr:rowOff>
    </xdr:from>
    <xdr:ext cx="405111" cy="259045"/>
    <xdr:sp macro="" textlink="">
      <xdr:nvSpPr>
        <xdr:cNvPr id="768" name="n_2mainValue【消防施設】&#10;有形固定資産減価償却率">
          <a:extLst>
            <a:ext uri="{FF2B5EF4-FFF2-40B4-BE49-F238E27FC236}">
              <a16:creationId xmlns:a16="http://schemas.microsoft.com/office/drawing/2014/main" id="{D1386634-190E-4BDF-9648-3694525FC575}"/>
            </a:ext>
          </a:extLst>
        </xdr:cNvPr>
        <xdr:cNvSpPr txBox="1"/>
      </xdr:nvSpPr>
      <xdr:spPr>
        <a:xfrm>
          <a:off x="13221896" y="13684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151147</xdr:rowOff>
    </xdr:from>
    <xdr:ext cx="405111" cy="259045"/>
    <xdr:sp macro="" textlink="">
      <xdr:nvSpPr>
        <xdr:cNvPr id="769" name="n_3mainValue【消防施設】&#10;有形固定資産減価償却率">
          <a:extLst>
            <a:ext uri="{FF2B5EF4-FFF2-40B4-BE49-F238E27FC236}">
              <a16:creationId xmlns:a16="http://schemas.microsoft.com/office/drawing/2014/main" id="{03495D25-54D8-4FFC-A183-66CEACE8C31E}"/>
            </a:ext>
          </a:extLst>
        </xdr:cNvPr>
        <xdr:cNvSpPr txBox="1"/>
      </xdr:nvSpPr>
      <xdr:spPr>
        <a:xfrm>
          <a:off x="12410753" y="13612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105427</xdr:rowOff>
    </xdr:from>
    <xdr:ext cx="405111" cy="259045"/>
    <xdr:sp macro="" textlink="">
      <xdr:nvSpPr>
        <xdr:cNvPr id="770" name="n_4mainValue【消防施設】&#10;有形固定資産減価償却率">
          <a:extLst>
            <a:ext uri="{FF2B5EF4-FFF2-40B4-BE49-F238E27FC236}">
              <a16:creationId xmlns:a16="http://schemas.microsoft.com/office/drawing/2014/main" id="{864EF57C-3D70-4AD7-88E1-D3104F2EF9ED}"/>
            </a:ext>
          </a:extLst>
        </xdr:cNvPr>
        <xdr:cNvSpPr txBox="1"/>
      </xdr:nvSpPr>
      <xdr:spPr>
        <a:xfrm>
          <a:off x="11584038" y="13566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1" name="正方形/長方形 770">
          <a:extLst>
            <a:ext uri="{FF2B5EF4-FFF2-40B4-BE49-F238E27FC236}">
              <a16:creationId xmlns:a16="http://schemas.microsoft.com/office/drawing/2014/main" id="{DC25BB2F-18A1-4190-B6E6-409C5F772E05}"/>
            </a:ext>
          </a:extLst>
        </xdr:cNvPr>
        <xdr:cNvSpPr/>
      </xdr:nvSpPr>
      <xdr:spPr>
        <a:xfrm>
          <a:off x="1679315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2" name="正方形/長方形 771">
          <a:extLst>
            <a:ext uri="{FF2B5EF4-FFF2-40B4-BE49-F238E27FC236}">
              <a16:creationId xmlns:a16="http://schemas.microsoft.com/office/drawing/2014/main" id="{29E63019-FC9A-42C5-A3B5-0D232E97D60C}"/>
            </a:ext>
          </a:extLst>
        </xdr:cNvPr>
        <xdr:cNvSpPr/>
      </xdr:nvSpPr>
      <xdr:spPr>
        <a:xfrm>
          <a:off x="1692015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3" name="正方形/長方形 772">
          <a:extLst>
            <a:ext uri="{FF2B5EF4-FFF2-40B4-BE49-F238E27FC236}">
              <a16:creationId xmlns:a16="http://schemas.microsoft.com/office/drawing/2014/main" id="{C0FE3682-C881-450F-8824-6019166DAC98}"/>
            </a:ext>
          </a:extLst>
        </xdr:cNvPr>
        <xdr:cNvSpPr/>
      </xdr:nvSpPr>
      <xdr:spPr>
        <a:xfrm>
          <a:off x="1692015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4" name="正方形/長方形 773">
          <a:extLst>
            <a:ext uri="{FF2B5EF4-FFF2-40B4-BE49-F238E27FC236}">
              <a16:creationId xmlns:a16="http://schemas.microsoft.com/office/drawing/2014/main" id="{D07AAF88-AB1D-4BE6-901A-B05BECE33A93}"/>
            </a:ext>
          </a:extLst>
        </xdr:cNvPr>
        <xdr:cNvSpPr/>
      </xdr:nvSpPr>
      <xdr:spPr>
        <a:xfrm>
          <a:off x="1784272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5" name="正方形/長方形 774">
          <a:extLst>
            <a:ext uri="{FF2B5EF4-FFF2-40B4-BE49-F238E27FC236}">
              <a16:creationId xmlns:a16="http://schemas.microsoft.com/office/drawing/2014/main" id="{6BF5B417-1E68-48EE-9F58-3C39C8A82DC9}"/>
            </a:ext>
          </a:extLst>
        </xdr:cNvPr>
        <xdr:cNvSpPr/>
      </xdr:nvSpPr>
      <xdr:spPr>
        <a:xfrm>
          <a:off x="1784272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6" name="正方形/長方形 775">
          <a:extLst>
            <a:ext uri="{FF2B5EF4-FFF2-40B4-BE49-F238E27FC236}">
              <a16:creationId xmlns:a16="http://schemas.microsoft.com/office/drawing/2014/main" id="{AFB5BEDC-B9AF-483C-ABC3-B415B5384E11}"/>
            </a:ext>
          </a:extLst>
        </xdr:cNvPr>
        <xdr:cNvSpPr/>
      </xdr:nvSpPr>
      <xdr:spPr>
        <a:xfrm>
          <a:off x="1889229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7" name="正方形/長方形 776">
          <a:extLst>
            <a:ext uri="{FF2B5EF4-FFF2-40B4-BE49-F238E27FC236}">
              <a16:creationId xmlns:a16="http://schemas.microsoft.com/office/drawing/2014/main" id="{57C7DACF-89D9-4AB8-AD7A-991522807DA6}"/>
            </a:ext>
          </a:extLst>
        </xdr:cNvPr>
        <xdr:cNvSpPr/>
      </xdr:nvSpPr>
      <xdr:spPr>
        <a:xfrm>
          <a:off x="1889229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8" name="正方形/長方形 777">
          <a:extLst>
            <a:ext uri="{FF2B5EF4-FFF2-40B4-BE49-F238E27FC236}">
              <a16:creationId xmlns:a16="http://schemas.microsoft.com/office/drawing/2014/main" id="{932D168E-5B7E-452B-9458-54CC1150605B}"/>
            </a:ext>
          </a:extLst>
        </xdr:cNvPr>
        <xdr:cNvSpPr/>
      </xdr:nvSpPr>
      <xdr:spPr>
        <a:xfrm>
          <a:off x="1679315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9" name="テキスト ボックス 778">
          <a:extLst>
            <a:ext uri="{FF2B5EF4-FFF2-40B4-BE49-F238E27FC236}">
              <a16:creationId xmlns:a16="http://schemas.microsoft.com/office/drawing/2014/main" id="{889148E2-448F-46E0-926C-A66FA84CA9CA}"/>
            </a:ext>
          </a:extLst>
        </xdr:cNvPr>
        <xdr:cNvSpPr txBox="1"/>
      </xdr:nvSpPr>
      <xdr:spPr>
        <a:xfrm>
          <a:off x="1677062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0" name="直線コネクタ 779">
          <a:extLst>
            <a:ext uri="{FF2B5EF4-FFF2-40B4-BE49-F238E27FC236}">
              <a16:creationId xmlns:a16="http://schemas.microsoft.com/office/drawing/2014/main" id="{0BE7A9E8-3ADD-4348-8A6A-6257DCAE6414}"/>
            </a:ext>
          </a:extLst>
        </xdr:cNvPr>
        <xdr:cNvCxnSpPr/>
      </xdr:nvCxnSpPr>
      <xdr:spPr>
        <a:xfrm>
          <a:off x="1679315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1" name="直線コネクタ 780">
          <a:extLst>
            <a:ext uri="{FF2B5EF4-FFF2-40B4-BE49-F238E27FC236}">
              <a16:creationId xmlns:a16="http://schemas.microsoft.com/office/drawing/2014/main" id="{2B201BD5-6E59-429F-9FD2-36624C2152D3}"/>
            </a:ext>
          </a:extLst>
        </xdr:cNvPr>
        <xdr:cNvCxnSpPr/>
      </xdr:nvCxnSpPr>
      <xdr:spPr>
        <a:xfrm>
          <a:off x="16793155" y="1507401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2" name="テキスト ボックス 781">
          <a:extLst>
            <a:ext uri="{FF2B5EF4-FFF2-40B4-BE49-F238E27FC236}">
              <a16:creationId xmlns:a16="http://schemas.microsoft.com/office/drawing/2014/main" id="{8721A11C-0AD2-4309-B7CC-BA7B475DF480}"/>
            </a:ext>
          </a:extLst>
        </xdr:cNvPr>
        <xdr:cNvSpPr txBox="1"/>
      </xdr:nvSpPr>
      <xdr:spPr>
        <a:xfrm>
          <a:off x="16372690" y="149283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3" name="直線コネクタ 782">
          <a:extLst>
            <a:ext uri="{FF2B5EF4-FFF2-40B4-BE49-F238E27FC236}">
              <a16:creationId xmlns:a16="http://schemas.microsoft.com/office/drawing/2014/main" id="{27EDB17A-AAC3-4282-B4D4-8D2A536A0350}"/>
            </a:ext>
          </a:extLst>
        </xdr:cNvPr>
        <xdr:cNvCxnSpPr/>
      </xdr:nvCxnSpPr>
      <xdr:spPr>
        <a:xfrm>
          <a:off x="16793155" y="1460638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4" name="テキスト ボックス 783">
          <a:extLst>
            <a:ext uri="{FF2B5EF4-FFF2-40B4-BE49-F238E27FC236}">
              <a16:creationId xmlns:a16="http://schemas.microsoft.com/office/drawing/2014/main" id="{F4DA9C08-DB7B-424A-A336-1B12138DDB12}"/>
            </a:ext>
          </a:extLst>
        </xdr:cNvPr>
        <xdr:cNvSpPr txBox="1"/>
      </xdr:nvSpPr>
      <xdr:spPr>
        <a:xfrm>
          <a:off x="16372690" y="1446067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5" name="直線コネクタ 784">
          <a:extLst>
            <a:ext uri="{FF2B5EF4-FFF2-40B4-BE49-F238E27FC236}">
              <a16:creationId xmlns:a16="http://schemas.microsoft.com/office/drawing/2014/main" id="{7D30CC32-BD55-4424-AC7F-4FA4C44CFB7C}"/>
            </a:ext>
          </a:extLst>
        </xdr:cNvPr>
        <xdr:cNvCxnSpPr/>
      </xdr:nvCxnSpPr>
      <xdr:spPr>
        <a:xfrm>
          <a:off x="16793155" y="1413874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6" name="テキスト ボックス 785">
          <a:extLst>
            <a:ext uri="{FF2B5EF4-FFF2-40B4-BE49-F238E27FC236}">
              <a16:creationId xmlns:a16="http://schemas.microsoft.com/office/drawing/2014/main" id="{7395166D-0789-4370-933B-AFEA48F68A00}"/>
            </a:ext>
          </a:extLst>
        </xdr:cNvPr>
        <xdr:cNvSpPr txBox="1"/>
      </xdr:nvSpPr>
      <xdr:spPr>
        <a:xfrm>
          <a:off x="16372690" y="1399652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87" name="直線コネクタ 786">
          <a:extLst>
            <a:ext uri="{FF2B5EF4-FFF2-40B4-BE49-F238E27FC236}">
              <a16:creationId xmlns:a16="http://schemas.microsoft.com/office/drawing/2014/main" id="{B15663D0-E7DB-4036-8E5B-F4319049D6D6}"/>
            </a:ext>
          </a:extLst>
        </xdr:cNvPr>
        <xdr:cNvCxnSpPr/>
      </xdr:nvCxnSpPr>
      <xdr:spPr>
        <a:xfrm>
          <a:off x="16793155" y="1367458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88" name="テキスト ボックス 787">
          <a:extLst>
            <a:ext uri="{FF2B5EF4-FFF2-40B4-BE49-F238E27FC236}">
              <a16:creationId xmlns:a16="http://schemas.microsoft.com/office/drawing/2014/main" id="{44A9D372-8EDC-413B-9D82-BCE33E0526DB}"/>
            </a:ext>
          </a:extLst>
        </xdr:cNvPr>
        <xdr:cNvSpPr txBox="1"/>
      </xdr:nvSpPr>
      <xdr:spPr>
        <a:xfrm>
          <a:off x="16372690" y="1352888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9" name="直線コネクタ 788">
          <a:extLst>
            <a:ext uri="{FF2B5EF4-FFF2-40B4-BE49-F238E27FC236}">
              <a16:creationId xmlns:a16="http://schemas.microsoft.com/office/drawing/2014/main" id="{607DDDAE-AA77-48F4-86F4-E5AB6528590D}"/>
            </a:ext>
          </a:extLst>
        </xdr:cNvPr>
        <xdr:cNvCxnSpPr/>
      </xdr:nvCxnSpPr>
      <xdr:spPr>
        <a:xfrm>
          <a:off x="1679315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0" name="テキスト ボックス 789">
          <a:extLst>
            <a:ext uri="{FF2B5EF4-FFF2-40B4-BE49-F238E27FC236}">
              <a16:creationId xmlns:a16="http://schemas.microsoft.com/office/drawing/2014/main" id="{AE1D78DD-9CC7-4158-BD47-16C7F2221D78}"/>
            </a:ext>
          </a:extLst>
        </xdr:cNvPr>
        <xdr:cNvSpPr txBox="1"/>
      </xdr:nvSpPr>
      <xdr:spPr>
        <a:xfrm>
          <a:off x="16372690"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1" name="【消防施設】&#10;一人当たり面積グラフ枠">
          <a:extLst>
            <a:ext uri="{FF2B5EF4-FFF2-40B4-BE49-F238E27FC236}">
              <a16:creationId xmlns:a16="http://schemas.microsoft.com/office/drawing/2014/main" id="{FA75DFBA-6B1B-4385-A872-9316D8BA071F}"/>
            </a:ext>
          </a:extLst>
        </xdr:cNvPr>
        <xdr:cNvSpPr/>
      </xdr:nvSpPr>
      <xdr:spPr>
        <a:xfrm>
          <a:off x="1679315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134113</xdr:rowOff>
    </xdr:from>
    <xdr:to>
      <xdr:col>116</xdr:col>
      <xdr:colOff>62864</xdr:colOff>
      <xdr:row>85</xdr:row>
      <xdr:rowOff>136398</xdr:rowOff>
    </xdr:to>
    <xdr:cxnSp macro="">
      <xdr:nvCxnSpPr>
        <xdr:cNvPr id="792" name="直線コネクタ 791">
          <a:extLst>
            <a:ext uri="{FF2B5EF4-FFF2-40B4-BE49-F238E27FC236}">
              <a16:creationId xmlns:a16="http://schemas.microsoft.com/office/drawing/2014/main" id="{CE6F423C-4E07-4CD9-852C-A09A6BCB9A74}"/>
            </a:ext>
          </a:extLst>
        </xdr:cNvPr>
        <xdr:cNvCxnSpPr/>
      </xdr:nvCxnSpPr>
      <xdr:spPr>
        <a:xfrm flipV="1">
          <a:off x="20354593" y="13770600"/>
          <a:ext cx="0" cy="1226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793" name="【消防施設】&#10;一人当たり面積最小値テキスト">
          <a:extLst>
            <a:ext uri="{FF2B5EF4-FFF2-40B4-BE49-F238E27FC236}">
              <a16:creationId xmlns:a16="http://schemas.microsoft.com/office/drawing/2014/main" id="{8547E306-6493-4042-A899-532D30848518}"/>
            </a:ext>
          </a:extLst>
        </xdr:cNvPr>
        <xdr:cNvSpPr txBox="1"/>
      </xdr:nvSpPr>
      <xdr:spPr>
        <a:xfrm>
          <a:off x="20393329" y="15001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794" name="直線コネクタ 793">
          <a:extLst>
            <a:ext uri="{FF2B5EF4-FFF2-40B4-BE49-F238E27FC236}">
              <a16:creationId xmlns:a16="http://schemas.microsoft.com/office/drawing/2014/main" id="{4356FB1C-03BF-42B5-8FA7-F0478F8E63B5}"/>
            </a:ext>
          </a:extLst>
        </xdr:cNvPr>
        <xdr:cNvCxnSpPr/>
      </xdr:nvCxnSpPr>
      <xdr:spPr>
        <a:xfrm>
          <a:off x="20281900" y="1499738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80790</xdr:rowOff>
    </xdr:from>
    <xdr:ext cx="469744" cy="259045"/>
    <xdr:sp macro="" textlink="">
      <xdr:nvSpPr>
        <xdr:cNvPr id="795" name="【消防施設】&#10;一人当たり面積最大値テキスト">
          <a:extLst>
            <a:ext uri="{FF2B5EF4-FFF2-40B4-BE49-F238E27FC236}">
              <a16:creationId xmlns:a16="http://schemas.microsoft.com/office/drawing/2014/main" id="{091A76A1-1DCD-458C-8A53-DE11D7EFEFDB}"/>
            </a:ext>
          </a:extLst>
        </xdr:cNvPr>
        <xdr:cNvSpPr txBox="1"/>
      </xdr:nvSpPr>
      <xdr:spPr>
        <a:xfrm>
          <a:off x="20393329" y="13542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134113</xdr:rowOff>
    </xdr:from>
    <xdr:to>
      <xdr:col>116</xdr:col>
      <xdr:colOff>152400</xdr:colOff>
      <xdr:row>78</xdr:row>
      <xdr:rowOff>134113</xdr:rowOff>
    </xdr:to>
    <xdr:cxnSp macro="">
      <xdr:nvCxnSpPr>
        <xdr:cNvPr id="796" name="直線コネクタ 795">
          <a:extLst>
            <a:ext uri="{FF2B5EF4-FFF2-40B4-BE49-F238E27FC236}">
              <a16:creationId xmlns:a16="http://schemas.microsoft.com/office/drawing/2014/main" id="{74051268-3C8A-414A-A8A5-00DA148059C6}"/>
            </a:ext>
          </a:extLst>
        </xdr:cNvPr>
        <xdr:cNvCxnSpPr/>
      </xdr:nvCxnSpPr>
      <xdr:spPr>
        <a:xfrm>
          <a:off x="20281900" y="13770600"/>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132605</xdr:rowOff>
    </xdr:from>
    <xdr:ext cx="469744" cy="259045"/>
    <xdr:sp macro="" textlink="">
      <xdr:nvSpPr>
        <xdr:cNvPr id="797" name="【消防施設】&#10;一人当たり面積平均値テキスト">
          <a:extLst>
            <a:ext uri="{FF2B5EF4-FFF2-40B4-BE49-F238E27FC236}">
              <a16:creationId xmlns:a16="http://schemas.microsoft.com/office/drawing/2014/main" id="{E9767682-FD55-4C31-83FE-89A4FBD422ED}"/>
            </a:ext>
          </a:extLst>
        </xdr:cNvPr>
        <xdr:cNvSpPr txBox="1"/>
      </xdr:nvSpPr>
      <xdr:spPr>
        <a:xfrm>
          <a:off x="20393329" y="146437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798" name="フローチャート: 判断 797">
          <a:extLst>
            <a:ext uri="{FF2B5EF4-FFF2-40B4-BE49-F238E27FC236}">
              <a16:creationId xmlns:a16="http://schemas.microsoft.com/office/drawing/2014/main" id="{7F67486E-7098-412A-835E-9F37F37DC8D3}"/>
            </a:ext>
          </a:extLst>
        </xdr:cNvPr>
        <xdr:cNvSpPr/>
      </xdr:nvSpPr>
      <xdr:spPr>
        <a:xfrm>
          <a:off x="20304429" y="1466530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140463</xdr:rowOff>
    </xdr:from>
    <xdr:to>
      <xdr:col>112</xdr:col>
      <xdr:colOff>38100</xdr:colOff>
      <xdr:row>84</xdr:row>
      <xdr:rowOff>70613</xdr:rowOff>
    </xdr:to>
    <xdr:sp macro="" textlink="">
      <xdr:nvSpPr>
        <xdr:cNvPr id="799" name="フローチャート: 判断 798">
          <a:extLst>
            <a:ext uri="{FF2B5EF4-FFF2-40B4-BE49-F238E27FC236}">
              <a16:creationId xmlns:a16="http://schemas.microsoft.com/office/drawing/2014/main" id="{8C0E9EBF-9AAA-4704-A15E-7B898BC72120}"/>
            </a:ext>
          </a:extLst>
        </xdr:cNvPr>
        <xdr:cNvSpPr/>
      </xdr:nvSpPr>
      <xdr:spPr>
        <a:xfrm>
          <a:off x="19544085" y="14651593"/>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145035</xdr:rowOff>
    </xdr:from>
    <xdr:to>
      <xdr:col>107</xdr:col>
      <xdr:colOff>101600</xdr:colOff>
      <xdr:row>84</xdr:row>
      <xdr:rowOff>75185</xdr:rowOff>
    </xdr:to>
    <xdr:sp macro="" textlink="">
      <xdr:nvSpPr>
        <xdr:cNvPr id="800" name="フローチャート: 判断 799">
          <a:extLst>
            <a:ext uri="{FF2B5EF4-FFF2-40B4-BE49-F238E27FC236}">
              <a16:creationId xmlns:a16="http://schemas.microsoft.com/office/drawing/2014/main" id="{F2F223E4-2012-486B-9EE8-03E216AFB0D3}"/>
            </a:ext>
          </a:extLst>
        </xdr:cNvPr>
        <xdr:cNvSpPr/>
      </xdr:nvSpPr>
      <xdr:spPr>
        <a:xfrm>
          <a:off x="18717370" y="1465616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149606</xdr:rowOff>
    </xdr:from>
    <xdr:to>
      <xdr:col>102</xdr:col>
      <xdr:colOff>165100</xdr:colOff>
      <xdr:row>84</xdr:row>
      <xdr:rowOff>79756</xdr:rowOff>
    </xdr:to>
    <xdr:sp macro="" textlink="">
      <xdr:nvSpPr>
        <xdr:cNvPr id="801" name="フローチャート: 判断 800">
          <a:extLst>
            <a:ext uri="{FF2B5EF4-FFF2-40B4-BE49-F238E27FC236}">
              <a16:creationId xmlns:a16="http://schemas.microsoft.com/office/drawing/2014/main" id="{C35F3D98-9DD9-4485-BA9A-46905A80E070}"/>
            </a:ext>
          </a:extLst>
        </xdr:cNvPr>
        <xdr:cNvSpPr/>
      </xdr:nvSpPr>
      <xdr:spPr>
        <a:xfrm>
          <a:off x="17906227" y="14660736"/>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145035</xdr:rowOff>
    </xdr:from>
    <xdr:to>
      <xdr:col>98</xdr:col>
      <xdr:colOff>38100</xdr:colOff>
      <xdr:row>84</xdr:row>
      <xdr:rowOff>75185</xdr:rowOff>
    </xdr:to>
    <xdr:sp macro="" textlink="">
      <xdr:nvSpPr>
        <xdr:cNvPr id="802" name="フローチャート: 判断 801">
          <a:extLst>
            <a:ext uri="{FF2B5EF4-FFF2-40B4-BE49-F238E27FC236}">
              <a16:creationId xmlns:a16="http://schemas.microsoft.com/office/drawing/2014/main" id="{26AC1A7B-2501-482F-8687-FD79CF6CBC0F}"/>
            </a:ext>
          </a:extLst>
        </xdr:cNvPr>
        <xdr:cNvSpPr/>
      </xdr:nvSpPr>
      <xdr:spPr>
        <a:xfrm>
          <a:off x="17095083" y="14656165"/>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EA9F6903-F3EC-4A60-8BC9-34DE965D4C61}"/>
            </a:ext>
          </a:extLst>
        </xdr:cNvPr>
        <xdr:cNvSpPr txBox="1"/>
      </xdr:nvSpPr>
      <xdr:spPr>
        <a:xfrm>
          <a:off x="2018030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02D98FBF-ECC7-4A7B-A991-E0C7B52C492A}"/>
            </a:ext>
          </a:extLst>
        </xdr:cNvPr>
        <xdr:cNvSpPr txBox="1"/>
      </xdr:nvSpPr>
      <xdr:spPr>
        <a:xfrm>
          <a:off x="1941995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A041B15B-1324-426C-A136-747A738B35D7}"/>
            </a:ext>
          </a:extLst>
        </xdr:cNvPr>
        <xdr:cNvSpPr txBox="1"/>
      </xdr:nvSpPr>
      <xdr:spPr>
        <a:xfrm>
          <a:off x="1859324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BC95C52F-D82B-4AAA-8AD8-CF9807A50A03}"/>
            </a:ext>
          </a:extLst>
        </xdr:cNvPr>
        <xdr:cNvSpPr txBox="1"/>
      </xdr:nvSpPr>
      <xdr:spPr>
        <a:xfrm>
          <a:off x="1778209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C830503D-BB86-4FD6-AC49-8724C8ABCF20}"/>
            </a:ext>
          </a:extLst>
        </xdr:cNvPr>
        <xdr:cNvSpPr txBox="1"/>
      </xdr:nvSpPr>
      <xdr:spPr>
        <a:xfrm>
          <a:off x="1697095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149606</xdr:rowOff>
    </xdr:from>
    <xdr:to>
      <xdr:col>116</xdr:col>
      <xdr:colOff>114300</xdr:colOff>
      <xdr:row>82</xdr:row>
      <xdr:rowOff>79756</xdr:rowOff>
    </xdr:to>
    <xdr:sp macro="" textlink="">
      <xdr:nvSpPr>
        <xdr:cNvPr id="808" name="楕円 807">
          <a:extLst>
            <a:ext uri="{FF2B5EF4-FFF2-40B4-BE49-F238E27FC236}">
              <a16:creationId xmlns:a16="http://schemas.microsoft.com/office/drawing/2014/main" id="{410641DA-1604-4950-B6FA-9BFF64BB5CAD}"/>
            </a:ext>
          </a:extLst>
        </xdr:cNvPr>
        <xdr:cNvSpPr/>
      </xdr:nvSpPr>
      <xdr:spPr>
        <a:xfrm>
          <a:off x="20304429" y="1431087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1033</xdr:rowOff>
    </xdr:from>
    <xdr:ext cx="469744" cy="259045"/>
    <xdr:sp macro="" textlink="">
      <xdr:nvSpPr>
        <xdr:cNvPr id="809" name="【消防施設】&#10;一人当たり面積該当値テキスト">
          <a:extLst>
            <a:ext uri="{FF2B5EF4-FFF2-40B4-BE49-F238E27FC236}">
              <a16:creationId xmlns:a16="http://schemas.microsoft.com/office/drawing/2014/main" id="{EA2697D5-7536-4DB7-BA9C-0A78EFC76D9C}"/>
            </a:ext>
          </a:extLst>
        </xdr:cNvPr>
        <xdr:cNvSpPr txBox="1"/>
      </xdr:nvSpPr>
      <xdr:spPr>
        <a:xfrm>
          <a:off x="20393329" y="14162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163322</xdr:rowOff>
    </xdr:from>
    <xdr:to>
      <xdr:col>112</xdr:col>
      <xdr:colOff>38100</xdr:colOff>
      <xdr:row>82</xdr:row>
      <xdr:rowOff>93472</xdr:rowOff>
    </xdr:to>
    <xdr:sp macro="" textlink="">
      <xdr:nvSpPr>
        <xdr:cNvPr id="810" name="楕円 809">
          <a:extLst>
            <a:ext uri="{FF2B5EF4-FFF2-40B4-BE49-F238E27FC236}">
              <a16:creationId xmlns:a16="http://schemas.microsoft.com/office/drawing/2014/main" id="{316568D6-EC36-4543-99BF-4232B5FB3298}"/>
            </a:ext>
          </a:extLst>
        </xdr:cNvPr>
        <xdr:cNvSpPr/>
      </xdr:nvSpPr>
      <xdr:spPr>
        <a:xfrm>
          <a:off x="19544085" y="14324595"/>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28956</xdr:rowOff>
    </xdr:from>
    <xdr:to>
      <xdr:col>116</xdr:col>
      <xdr:colOff>63500</xdr:colOff>
      <xdr:row>82</xdr:row>
      <xdr:rowOff>42672</xdr:rowOff>
    </xdr:to>
    <xdr:cxnSp macro="">
      <xdr:nvCxnSpPr>
        <xdr:cNvPr id="811" name="直線コネクタ 810">
          <a:extLst>
            <a:ext uri="{FF2B5EF4-FFF2-40B4-BE49-F238E27FC236}">
              <a16:creationId xmlns:a16="http://schemas.microsoft.com/office/drawing/2014/main" id="{021825B6-A66B-4F39-B58C-5630CEBB1915}"/>
            </a:ext>
          </a:extLst>
        </xdr:cNvPr>
        <xdr:cNvCxnSpPr/>
      </xdr:nvCxnSpPr>
      <xdr:spPr>
        <a:xfrm flipV="1">
          <a:off x="19594885" y="14365158"/>
          <a:ext cx="760344"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5587</xdr:rowOff>
    </xdr:from>
    <xdr:to>
      <xdr:col>107</xdr:col>
      <xdr:colOff>101600</xdr:colOff>
      <xdr:row>82</xdr:row>
      <xdr:rowOff>107187</xdr:rowOff>
    </xdr:to>
    <xdr:sp macro="" textlink="">
      <xdr:nvSpPr>
        <xdr:cNvPr id="812" name="楕円 811">
          <a:extLst>
            <a:ext uri="{FF2B5EF4-FFF2-40B4-BE49-F238E27FC236}">
              <a16:creationId xmlns:a16="http://schemas.microsoft.com/office/drawing/2014/main" id="{41C245A4-8439-4E25-AAC7-8F09979CC20E}"/>
            </a:ext>
          </a:extLst>
        </xdr:cNvPr>
        <xdr:cNvSpPr/>
      </xdr:nvSpPr>
      <xdr:spPr>
        <a:xfrm>
          <a:off x="18717370" y="14341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42672</xdr:rowOff>
    </xdr:from>
    <xdr:to>
      <xdr:col>111</xdr:col>
      <xdr:colOff>177800</xdr:colOff>
      <xdr:row>82</xdr:row>
      <xdr:rowOff>56387</xdr:rowOff>
    </xdr:to>
    <xdr:cxnSp macro="">
      <xdr:nvCxnSpPr>
        <xdr:cNvPr id="813" name="直線コネクタ 812">
          <a:extLst>
            <a:ext uri="{FF2B5EF4-FFF2-40B4-BE49-F238E27FC236}">
              <a16:creationId xmlns:a16="http://schemas.microsoft.com/office/drawing/2014/main" id="{5C388D22-63A5-4659-B36F-767081F95853}"/>
            </a:ext>
          </a:extLst>
        </xdr:cNvPr>
        <xdr:cNvCxnSpPr/>
      </xdr:nvCxnSpPr>
      <xdr:spPr>
        <a:xfrm flipV="1">
          <a:off x="18768170" y="14378874"/>
          <a:ext cx="826715"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19304</xdr:rowOff>
    </xdr:from>
    <xdr:to>
      <xdr:col>102</xdr:col>
      <xdr:colOff>165100</xdr:colOff>
      <xdr:row>82</xdr:row>
      <xdr:rowOff>120904</xdr:rowOff>
    </xdr:to>
    <xdr:sp macro="" textlink="">
      <xdr:nvSpPr>
        <xdr:cNvPr id="814" name="楕円 813">
          <a:extLst>
            <a:ext uri="{FF2B5EF4-FFF2-40B4-BE49-F238E27FC236}">
              <a16:creationId xmlns:a16="http://schemas.microsoft.com/office/drawing/2014/main" id="{06C5F1CE-4EE1-44AF-AF5F-D2D3BFCD1946}"/>
            </a:ext>
          </a:extLst>
        </xdr:cNvPr>
        <xdr:cNvSpPr/>
      </xdr:nvSpPr>
      <xdr:spPr>
        <a:xfrm>
          <a:off x="17906227" y="1435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56387</xdr:rowOff>
    </xdr:from>
    <xdr:to>
      <xdr:col>107</xdr:col>
      <xdr:colOff>50800</xdr:colOff>
      <xdr:row>82</xdr:row>
      <xdr:rowOff>70104</xdr:rowOff>
    </xdr:to>
    <xdr:cxnSp macro="">
      <xdr:nvCxnSpPr>
        <xdr:cNvPr id="815" name="直線コネクタ 814">
          <a:extLst>
            <a:ext uri="{FF2B5EF4-FFF2-40B4-BE49-F238E27FC236}">
              <a16:creationId xmlns:a16="http://schemas.microsoft.com/office/drawing/2014/main" id="{8F7BAAA8-B05A-4E18-8730-52D39C6565E6}"/>
            </a:ext>
          </a:extLst>
        </xdr:cNvPr>
        <xdr:cNvCxnSpPr/>
      </xdr:nvCxnSpPr>
      <xdr:spPr>
        <a:xfrm flipV="1">
          <a:off x="17957027" y="14392589"/>
          <a:ext cx="811143"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37592</xdr:rowOff>
    </xdr:from>
    <xdr:to>
      <xdr:col>98</xdr:col>
      <xdr:colOff>38100</xdr:colOff>
      <xdr:row>82</xdr:row>
      <xdr:rowOff>139192</xdr:rowOff>
    </xdr:to>
    <xdr:sp macro="" textlink="">
      <xdr:nvSpPr>
        <xdr:cNvPr id="816" name="楕円 815">
          <a:extLst>
            <a:ext uri="{FF2B5EF4-FFF2-40B4-BE49-F238E27FC236}">
              <a16:creationId xmlns:a16="http://schemas.microsoft.com/office/drawing/2014/main" id="{D3FFA986-DC30-4767-8D83-E41B53614BA7}"/>
            </a:ext>
          </a:extLst>
        </xdr:cNvPr>
        <xdr:cNvSpPr/>
      </xdr:nvSpPr>
      <xdr:spPr>
        <a:xfrm>
          <a:off x="17095083" y="14373794"/>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70104</xdr:rowOff>
    </xdr:from>
    <xdr:to>
      <xdr:col>102</xdr:col>
      <xdr:colOff>114300</xdr:colOff>
      <xdr:row>82</xdr:row>
      <xdr:rowOff>88392</xdr:rowOff>
    </xdr:to>
    <xdr:cxnSp macro="">
      <xdr:nvCxnSpPr>
        <xdr:cNvPr id="817" name="直線コネクタ 816">
          <a:extLst>
            <a:ext uri="{FF2B5EF4-FFF2-40B4-BE49-F238E27FC236}">
              <a16:creationId xmlns:a16="http://schemas.microsoft.com/office/drawing/2014/main" id="{A139D2ED-742D-4D70-B7BF-26AF0D6456AB}"/>
            </a:ext>
          </a:extLst>
        </xdr:cNvPr>
        <xdr:cNvCxnSpPr/>
      </xdr:nvCxnSpPr>
      <xdr:spPr>
        <a:xfrm flipV="1">
          <a:off x="17145883" y="14406306"/>
          <a:ext cx="811144"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61740</xdr:rowOff>
    </xdr:from>
    <xdr:ext cx="469744" cy="259045"/>
    <xdr:sp macro="" textlink="">
      <xdr:nvSpPr>
        <xdr:cNvPr id="818" name="n_1aveValue【消防施設】&#10;一人当たり面積">
          <a:extLst>
            <a:ext uri="{FF2B5EF4-FFF2-40B4-BE49-F238E27FC236}">
              <a16:creationId xmlns:a16="http://schemas.microsoft.com/office/drawing/2014/main" id="{8629E0A5-D782-40B0-8814-D15FA3B714CA}"/>
            </a:ext>
          </a:extLst>
        </xdr:cNvPr>
        <xdr:cNvSpPr txBox="1"/>
      </xdr:nvSpPr>
      <xdr:spPr>
        <a:xfrm>
          <a:off x="19362884" y="14747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66312</xdr:rowOff>
    </xdr:from>
    <xdr:ext cx="469744" cy="259045"/>
    <xdr:sp macro="" textlink="">
      <xdr:nvSpPr>
        <xdr:cNvPr id="819" name="n_2aveValue【消防施設】&#10;一人当たり面積">
          <a:extLst>
            <a:ext uri="{FF2B5EF4-FFF2-40B4-BE49-F238E27FC236}">
              <a16:creationId xmlns:a16="http://schemas.microsoft.com/office/drawing/2014/main" id="{2535CBE6-21E8-46BF-B518-4B218B384185}"/>
            </a:ext>
          </a:extLst>
        </xdr:cNvPr>
        <xdr:cNvSpPr txBox="1"/>
      </xdr:nvSpPr>
      <xdr:spPr>
        <a:xfrm>
          <a:off x="18548869" y="14752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70883</xdr:rowOff>
    </xdr:from>
    <xdr:ext cx="469744" cy="259045"/>
    <xdr:sp macro="" textlink="">
      <xdr:nvSpPr>
        <xdr:cNvPr id="820" name="n_3aveValue【消防施設】&#10;一人当たり面積">
          <a:extLst>
            <a:ext uri="{FF2B5EF4-FFF2-40B4-BE49-F238E27FC236}">
              <a16:creationId xmlns:a16="http://schemas.microsoft.com/office/drawing/2014/main" id="{14AE4A20-6C35-48CF-AC48-B3EE3A5A9020}"/>
            </a:ext>
          </a:extLst>
        </xdr:cNvPr>
        <xdr:cNvSpPr txBox="1"/>
      </xdr:nvSpPr>
      <xdr:spPr>
        <a:xfrm>
          <a:off x="17737725" y="14756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66312</xdr:rowOff>
    </xdr:from>
    <xdr:ext cx="469744" cy="259045"/>
    <xdr:sp macro="" textlink="">
      <xdr:nvSpPr>
        <xdr:cNvPr id="821" name="n_4aveValue【消防施設】&#10;一人当たり面積">
          <a:extLst>
            <a:ext uri="{FF2B5EF4-FFF2-40B4-BE49-F238E27FC236}">
              <a16:creationId xmlns:a16="http://schemas.microsoft.com/office/drawing/2014/main" id="{28ED4EA6-9624-4997-B3BA-82BFECFF3CDE}"/>
            </a:ext>
          </a:extLst>
        </xdr:cNvPr>
        <xdr:cNvSpPr txBox="1"/>
      </xdr:nvSpPr>
      <xdr:spPr>
        <a:xfrm>
          <a:off x="16926582" y="14752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109999</xdr:rowOff>
    </xdr:from>
    <xdr:ext cx="469744" cy="259045"/>
    <xdr:sp macro="" textlink="">
      <xdr:nvSpPr>
        <xdr:cNvPr id="822" name="n_1mainValue【消防施設】&#10;一人当たり面積">
          <a:extLst>
            <a:ext uri="{FF2B5EF4-FFF2-40B4-BE49-F238E27FC236}">
              <a16:creationId xmlns:a16="http://schemas.microsoft.com/office/drawing/2014/main" id="{8E08DA4A-704E-4DC6-8484-A1E10FAF3E89}"/>
            </a:ext>
          </a:extLst>
        </xdr:cNvPr>
        <xdr:cNvSpPr txBox="1"/>
      </xdr:nvSpPr>
      <xdr:spPr>
        <a:xfrm>
          <a:off x="19362884" y="14096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123714</xdr:rowOff>
    </xdr:from>
    <xdr:ext cx="469744" cy="259045"/>
    <xdr:sp macro="" textlink="">
      <xdr:nvSpPr>
        <xdr:cNvPr id="823" name="n_2mainValue【消防施設】&#10;一人当たり面積">
          <a:extLst>
            <a:ext uri="{FF2B5EF4-FFF2-40B4-BE49-F238E27FC236}">
              <a16:creationId xmlns:a16="http://schemas.microsoft.com/office/drawing/2014/main" id="{B2EDDD50-0EBD-47C7-A9BF-72BE628DE733}"/>
            </a:ext>
          </a:extLst>
        </xdr:cNvPr>
        <xdr:cNvSpPr txBox="1"/>
      </xdr:nvSpPr>
      <xdr:spPr>
        <a:xfrm>
          <a:off x="18548869" y="14110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137431</xdr:rowOff>
    </xdr:from>
    <xdr:ext cx="469744" cy="259045"/>
    <xdr:sp macro="" textlink="">
      <xdr:nvSpPr>
        <xdr:cNvPr id="824" name="n_3mainValue【消防施設】&#10;一人当たり面積">
          <a:extLst>
            <a:ext uri="{FF2B5EF4-FFF2-40B4-BE49-F238E27FC236}">
              <a16:creationId xmlns:a16="http://schemas.microsoft.com/office/drawing/2014/main" id="{6CD41555-2737-4E06-A744-B18F8427698A}"/>
            </a:ext>
          </a:extLst>
        </xdr:cNvPr>
        <xdr:cNvSpPr txBox="1"/>
      </xdr:nvSpPr>
      <xdr:spPr>
        <a:xfrm>
          <a:off x="17737725" y="14123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155719</xdr:rowOff>
    </xdr:from>
    <xdr:ext cx="469744" cy="259045"/>
    <xdr:sp macro="" textlink="">
      <xdr:nvSpPr>
        <xdr:cNvPr id="825" name="n_4mainValue【消防施設】&#10;一人当たり面積">
          <a:extLst>
            <a:ext uri="{FF2B5EF4-FFF2-40B4-BE49-F238E27FC236}">
              <a16:creationId xmlns:a16="http://schemas.microsoft.com/office/drawing/2014/main" id="{60B90FEC-4E92-4DEF-B6FB-79536B9BA3F5}"/>
            </a:ext>
          </a:extLst>
        </xdr:cNvPr>
        <xdr:cNvSpPr txBox="1"/>
      </xdr:nvSpPr>
      <xdr:spPr>
        <a:xfrm>
          <a:off x="16926582" y="14142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6" name="正方形/長方形 825">
          <a:extLst>
            <a:ext uri="{FF2B5EF4-FFF2-40B4-BE49-F238E27FC236}">
              <a16:creationId xmlns:a16="http://schemas.microsoft.com/office/drawing/2014/main" id="{11E8F655-B414-4980-BD43-CF8C5F714437}"/>
            </a:ext>
          </a:extLst>
        </xdr:cNvPr>
        <xdr:cNvSpPr/>
      </xdr:nvSpPr>
      <xdr:spPr>
        <a:xfrm>
          <a:off x="11433865" y="15929610"/>
          <a:ext cx="433511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7" name="正方形/長方形 826">
          <a:extLst>
            <a:ext uri="{FF2B5EF4-FFF2-40B4-BE49-F238E27FC236}">
              <a16:creationId xmlns:a16="http://schemas.microsoft.com/office/drawing/2014/main" id="{74FF61DF-F199-4381-B616-1B3353FC498D}"/>
            </a:ext>
          </a:extLst>
        </xdr:cNvPr>
        <xdr:cNvSpPr/>
      </xdr:nvSpPr>
      <xdr:spPr>
        <a:xfrm>
          <a:off x="11545294"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8" name="正方形/長方形 827">
          <a:extLst>
            <a:ext uri="{FF2B5EF4-FFF2-40B4-BE49-F238E27FC236}">
              <a16:creationId xmlns:a16="http://schemas.microsoft.com/office/drawing/2014/main" id="{01144987-0452-4C3D-9076-22F5E36FC1EF}"/>
            </a:ext>
          </a:extLst>
        </xdr:cNvPr>
        <xdr:cNvSpPr/>
      </xdr:nvSpPr>
      <xdr:spPr>
        <a:xfrm>
          <a:off x="11545294"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9" name="正方形/長方形 828">
          <a:extLst>
            <a:ext uri="{FF2B5EF4-FFF2-40B4-BE49-F238E27FC236}">
              <a16:creationId xmlns:a16="http://schemas.microsoft.com/office/drawing/2014/main" id="{D7EBBF31-F61B-44BD-923A-0A4C49860353}"/>
            </a:ext>
          </a:extLst>
        </xdr:cNvPr>
        <xdr:cNvSpPr/>
      </xdr:nvSpPr>
      <xdr:spPr>
        <a:xfrm>
          <a:off x="1248343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0" name="正方形/長方形 829">
          <a:extLst>
            <a:ext uri="{FF2B5EF4-FFF2-40B4-BE49-F238E27FC236}">
              <a16:creationId xmlns:a16="http://schemas.microsoft.com/office/drawing/2014/main" id="{FC324661-E305-4576-B456-03B57597C0D9}"/>
            </a:ext>
          </a:extLst>
        </xdr:cNvPr>
        <xdr:cNvSpPr/>
      </xdr:nvSpPr>
      <xdr:spPr>
        <a:xfrm>
          <a:off x="1248343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1" name="正方形/長方形 830">
          <a:extLst>
            <a:ext uri="{FF2B5EF4-FFF2-40B4-BE49-F238E27FC236}">
              <a16:creationId xmlns:a16="http://schemas.microsoft.com/office/drawing/2014/main" id="{525C3771-57D2-4072-8A3C-96CBC70FE343}"/>
            </a:ext>
          </a:extLst>
        </xdr:cNvPr>
        <xdr:cNvSpPr/>
      </xdr:nvSpPr>
      <xdr:spPr>
        <a:xfrm>
          <a:off x="13533010"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2" name="正方形/長方形 831">
          <a:extLst>
            <a:ext uri="{FF2B5EF4-FFF2-40B4-BE49-F238E27FC236}">
              <a16:creationId xmlns:a16="http://schemas.microsoft.com/office/drawing/2014/main" id="{E362D5B5-8664-4FF5-96E2-B182D2C7F8E3}"/>
            </a:ext>
          </a:extLst>
        </xdr:cNvPr>
        <xdr:cNvSpPr/>
      </xdr:nvSpPr>
      <xdr:spPr>
        <a:xfrm>
          <a:off x="13533010"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3" name="正方形/長方形 832">
          <a:extLst>
            <a:ext uri="{FF2B5EF4-FFF2-40B4-BE49-F238E27FC236}">
              <a16:creationId xmlns:a16="http://schemas.microsoft.com/office/drawing/2014/main" id="{3C9E90E1-605D-4B6D-80A9-8EE5077B95B2}"/>
            </a:ext>
          </a:extLst>
        </xdr:cNvPr>
        <xdr:cNvSpPr/>
      </xdr:nvSpPr>
      <xdr:spPr>
        <a:xfrm>
          <a:off x="11433865" y="17045774"/>
          <a:ext cx="433511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4" name="テキスト ボックス 833">
          <a:extLst>
            <a:ext uri="{FF2B5EF4-FFF2-40B4-BE49-F238E27FC236}">
              <a16:creationId xmlns:a16="http://schemas.microsoft.com/office/drawing/2014/main" id="{4A79E70C-1B3E-4F55-9A00-6AE33A2BB96F}"/>
            </a:ext>
          </a:extLst>
        </xdr:cNvPr>
        <xdr:cNvSpPr txBox="1"/>
      </xdr:nvSpPr>
      <xdr:spPr>
        <a:xfrm>
          <a:off x="11395765"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5" name="直線コネクタ 834">
          <a:extLst>
            <a:ext uri="{FF2B5EF4-FFF2-40B4-BE49-F238E27FC236}">
              <a16:creationId xmlns:a16="http://schemas.microsoft.com/office/drawing/2014/main" id="{E3AC4A4A-71B6-4C4B-9F80-3FCDAE32405C}"/>
            </a:ext>
          </a:extLst>
        </xdr:cNvPr>
        <xdr:cNvCxnSpPr/>
      </xdr:nvCxnSpPr>
      <xdr:spPr>
        <a:xfrm>
          <a:off x="11433865" y="1926915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6" name="テキスト ボックス 835">
          <a:extLst>
            <a:ext uri="{FF2B5EF4-FFF2-40B4-BE49-F238E27FC236}">
              <a16:creationId xmlns:a16="http://schemas.microsoft.com/office/drawing/2014/main" id="{95B44686-614C-4389-9364-E02E154454B0}"/>
            </a:ext>
          </a:extLst>
        </xdr:cNvPr>
        <xdr:cNvSpPr txBox="1"/>
      </xdr:nvSpPr>
      <xdr:spPr>
        <a:xfrm>
          <a:off x="1101340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37" name="直線コネクタ 836">
          <a:extLst>
            <a:ext uri="{FF2B5EF4-FFF2-40B4-BE49-F238E27FC236}">
              <a16:creationId xmlns:a16="http://schemas.microsoft.com/office/drawing/2014/main" id="{54DDD973-526D-4828-99F9-1604CE47A4CD}"/>
            </a:ext>
          </a:extLst>
        </xdr:cNvPr>
        <xdr:cNvCxnSpPr/>
      </xdr:nvCxnSpPr>
      <xdr:spPr>
        <a:xfrm>
          <a:off x="11433865" y="1895153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38" name="テキスト ボックス 837">
          <a:extLst>
            <a:ext uri="{FF2B5EF4-FFF2-40B4-BE49-F238E27FC236}">
              <a16:creationId xmlns:a16="http://schemas.microsoft.com/office/drawing/2014/main" id="{C24B55E2-C1E4-4B19-9675-F736C9887564}"/>
            </a:ext>
          </a:extLst>
        </xdr:cNvPr>
        <xdr:cNvSpPr txBox="1"/>
      </xdr:nvSpPr>
      <xdr:spPr>
        <a:xfrm>
          <a:off x="11013400" y="188137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39" name="直線コネクタ 838">
          <a:extLst>
            <a:ext uri="{FF2B5EF4-FFF2-40B4-BE49-F238E27FC236}">
              <a16:creationId xmlns:a16="http://schemas.microsoft.com/office/drawing/2014/main" id="{0D906C90-23B7-4EA4-8389-98012F47B359}"/>
            </a:ext>
          </a:extLst>
        </xdr:cNvPr>
        <xdr:cNvCxnSpPr/>
      </xdr:nvCxnSpPr>
      <xdr:spPr>
        <a:xfrm>
          <a:off x="11433865" y="1863390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0" name="テキスト ボックス 839">
          <a:extLst>
            <a:ext uri="{FF2B5EF4-FFF2-40B4-BE49-F238E27FC236}">
              <a16:creationId xmlns:a16="http://schemas.microsoft.com/office/drawing/2014/main" id="{DEBB9FA8-E17A-429A-9200-8C9FBFD08E67}"/>
            </a:ext>
          </a:extLst>
        </xdr:cNvPr>
        <xdr:cNvSpPr txBox="1"/>
      </xdr:nvSpPr>
      <xdr:spPr>
        <a:xfrm>
          <a:off x="11061949" y="1849615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1" name="直線コネクタ 840">
          <a:extLst>
            <a:ext uri="{FF2B5EF4-FFF2-40B4-BE49-F238E27FC236}">
              <a16:creationId xmlns:a16="http://schemas.microsoft.com/office/drawing/2014/main" id="{D99920B1-9EAB-477B-84A4-B49A0508136E}"/>
            </a:ext>
          </a:extLst>
        </xdr:cNvPr>
        <xdr:cNvCxnSpPr/>
      </xdr:nvCxnSpPr>
      <xdr:spPr>
        <a:xfrm>
          <a:off x="11433865" y="1831627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2" name="テキスト ボックス 841">
          <a:extLst>
            <a:ext uri="{FF2B5EF4-FFF2-40B4-BE49-F238E27FC236}">
              <a16:creationId xmlns:a16="http://schemas.microsoft.com/office/drawing/2014/main" id="{3B79838F-E749-4FBE-A5BF-B0E8F3AA1293}"/>
            </a:ext>
          </a:extLst>
        </xdr:cNvPr>
        <xdr:cNvSpPr txBox="1"/>
      </xdr:nvSpPr>
      <xdr:spPr>
        <a:xfrm>
          <a:off x="11061949" y="181785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3" name="直線コネクタ 842">
          <a:extLst>
            <a:ext uri="{FF2B5EF4-FFF2-40B4-BE49-F238E27FC236}">
              <a16:creationId xmlns:a16="http://schemas.microsoft.com/office/drawing/2014/main" id="{2ECAA3E2-9A5D-4466-B7B7-600019766BD3}"/>
            </a:ext>
          </a:extLst>
        </xdr:cNvPr>
        <xdr:cNvCxnSpPr/>
      </xdr:nvCxnSpPr>
      <xdr:spPr>
        <a:xfrm>
          <a:off x="11433865" y="1799865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4" name="テキスト ボックス 843">
          <a:extLst>
            <a:ext uri="{FF2B5EF4-FFF2-40B4-BE49-F238E27FC236}">
              <a16:creationId xmlns:a16="http://schemas.microsoft.com/office/drawing/2014/main" id="{BBAA67F3-548B-4DE2-803B-33C4185F1842}"/>
            </a:ext>
          </a:extLst>
        </xdr:cNvPr>
        <xdr:cNvSpPr txBox="1"/>
      </xdr:nvSpPr>
      <xdr:spPr>
        <a:xfrm>
          <a:off x="11061949" y="17860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5" name="直線コネクタ 844">
          <a:extLst>
            <a:ext uri="{FF2B5EF4-FFF2-40B4-BE49-F238E27FC236}">
              <a16:creationId xmlns:a16="http://schemas.microsoft.com/office/drawing/2014/main" id="{BA5A0AAB-A24D-47D9-A0E5-AD1D3795155E}"/>
            </a:ext>
          </a:extLst>
        </xdr:cNvPr>
        <xdr:cNvCxnSpPr/>
      </xdr:nvCxnSpPr>
      <xdr:spPr>
        <a:xfrm>
          <a:off x="11433865" y="1768102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6" name="テキスト ボックス 845">
          <a:extLst>
            <a:ext uri="{FF2B5EF4-FFF2-40B4-BE49-F238E27FC236}">
              <a16:creationId xmlns:a16="http://schemas.microsoft.com/office/drawing/2014/main" id="{D24EF857-0A25-49D5-93D0-23093031B7BC}"/>
            </a:ext>
          </a:extLst>
        </xdr:cNvPr>
        <xdr:cNvSpPr txBox="1"/>
      </xdr:nvSpPr>
      <xdr:spPr>
        <a:xfrm>
          <a:off x="11061949" y="1754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47" name="直線コネクタ 846">
          <a:extLst>
            <a:ext uri="{FF2B5EF4-FFF2-40B4-BE49-F238E27FC236}">
              <a16:creationId xmlns:a16="http://schemas.microsoft.com/office/drawing/2014/main" id="{8655F62F-36E0-41D5-A6A5-69A2283F586C}"/>
            </a:ext>
          </a:extLst>
        </xdr:cNvPr>
        <xdr:cNvCxnSpPr/>
      </xdr:nvCxnSpPr>
      <xdr:spPr>
        <a:xfrm>
          <a:off x="11433865" y="1736340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48" name="テキスト ボックス 847">
          <a:extLst>
            <a:ext uri="{FF2B5EF4-FFF2-40B4-BE49-F238E27FC236}">
              <a16:creationId xmlns:a16="http://schemas.microsoft.com/office/drawing/2014/main" id="{52305C7A-020B-405A-9F65-EC747E473A25}"/>
            </a:ext>
          </a:extLst>
        </xdr:cNvPr>
        <xdr:cNvSpPr txBox="1"/>
      </xdr:nvSpPr>
      <xdr:spPr>
        <a:xfrm>
          <a:off x="11126069" y="17225650"/>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9" name="直線コネクタ 848">
          <a:extLst>
            <a:ext uri="{FF2B5EF4-FFF2-40B4-BE49-F238E27FC236}">
              <a16:creationId xmlns:a16="http://schemas.microsoft.com/office/drawing/2014/main" id="{0D928885-FA88-4776-934B-AB5C2B7491E7}"/>
            </a:ext>
          </a:extLst>
        </xdr:cNvPr>
        <xdr:cNvCxnSpPr/>
      </xdr:nvCxnSpPr>
      <xdr:spPr>
        <a:xfrm>
          <a:off x="11433865" y="170457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0" name="【庁舎】&#10;有形固定資産減価償却率グラフ枠">
          <a:extLst>
            <a:ext uri="{FF2B5EF4-FFF2-40B4-BE49-F238E27FC236}">
              <a16:creationId xmlns:a16="http://schemas.microsoft.com/office/drawing/2014/main" id="{0B5C508C-6F39-47CF-A291-ED7E6189AD91}"/>
            </a:ext>
          </a:extLst>
        </xdr:cNvPr>
        <xdr:cNvSpPr/>
      </xdr:nvSpPr>
      <xdr:spPr>
        <a:xfrm>
          <a:off x="11433865" y="17045774"/>
          <a:ext cx="433511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22316</xdr:rowOff>
    </xdr:from>
    <xdr:to>
      <xdr:col>85</xdr:col>
      <xdr:colOff>126364</xdr:colOff>
      <xdr:row>109</xdr:row>
      <xdr:rowOff>15784</xdr:rowOff>
    </xdr:to>
    <xdr:cxnSp macro="">
      <xdr:nvCxnSpPr>
        <xdr:cNvPr id="851" name="直線コネクタ 850">
          <a:extLst>
            <a:ext uri="{FF2B5EF4-FFF2-40B4-BE49-F238E27FC236}">
              <a16:creationId xmlns:a16="http://schemas.microsoft.com/office/drawing/2014/main" id="{6201D271-B36A-4918-88A3-524EEE5150A7}"/>
            </a:ext>
          </a:extLst>
        </xdr:cNvPr>
        <xdr:cNvCxnSpPr/>
      </xdr:nvCxnSpPr>
      <xdr:spPr>
        <a:xfrm flipV="1">
          <a:off x="14995303" y="17435673"/>
          <a:ext cx="0" cy="1496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19611</xdr:rowOff>
    </xdr:from>
    <xdr:ext cx="405111" cy="259045"/>
    <xdr:sp macro="" textlink="">
      <xdr:nvSpPr>
        <xdr:cNvPr id="852" name="【庁舎】&#10;有形固定資産減価償却率最小値テキスト">
          <a:extLst>
            <a:ext uri="{FF2B5EF4-FFF2-40B4-BE49-F238E27FC236}">
              <a16:creationId xmlns:a16="http://schemas.microsoft.com/office/drawing/2014/main" id="{52FB3866-4EBC-4E49-8637-EEBAD1BB8788}"/>
            </a:ext>
          </a:extLst>
        </xdr:cNvPr>
        <xdr:cNvSpPr txBox="1"/>
      </xdr:nvSpPr>
      <xdr:spPr>
        <a:xfrm>
          <a:off x="15034039" y="18935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15784</xdr:rowOff>
    </xdr:from>
    <xdr:to>
      <xdr:col>86</xdr:col>
      <xdr:colOff>25400</xdr:colOff>
      <xdr:row>109</xdr:row>
      <xdr:rowOff>15784</xdr:rowOff>
    </xdr:to>
    <xdr:cxnSp macro="">
      <xdr:nvCxnSpPr>
        <xdr:cNvPr id="853" name="直線コネクタ 852">
          <a:extLst>
            <a:ext uri="{FF2B5EF4-FFF2-40B4-BE49-F238E27FC236}">
              <a16:creationId xmlns:a16="http://schemas.microsoft.com/office/drawing/2014/main" id="{EE26B15D-DE11-46E7-95F3-6CB052433085}"/>
            </a:ext>
          </a:extLst>
        </xdr:cNvPr>
        <xdr:cNvCxnSpPr/>
      </xdr:nvCxnSpPr>
      <xdr:spPr>
        <a:xfrm>
          <a:off x="14907039" y="1893193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140443</xdr:rowOff>
    </xdr:from>
    <xdr:ext cx="340478" cy="259045"/>
    <xdr:sp macro="" textlink="">
      <xdr:nvSpPr>
        <xdr:cNvPr id="854" name="【庁舎】&#10;有形固定資産減価償却率最大値テキスト">
          <a:extLst>
            <a:ext uri="{FF2B5EF4-FFF2-40B4-BE49-F238E27FC236}">
              <a16:creationId xmlns:a16="http://schemas.microsoft.com/office/drawing/2014/main" id="{F7B34BA2-0960-48A3-8CF6-26B67152BD65}"/>
            </a:ext>
          </a:extLst>
        </xdr:cNvPr>
        <xdr:cNvSpPr txBox="1"/>
      </xdr:nvSpPr>
      <xdr:spPr>
        <a:xfrm>
          <a:off x="15034039" y="172198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22316</xdr:rowOff>
    </xdr:from>
    <xdr:to>
      <xdr:col>86</xdr:col>
      <xdr:colOff>25400</xdr:colOff>
      <xdr:row>100</xdr:row>
      <xdr:rowOff>22316</xdr:rowOff>
    </xdr:to>
    <xdr:cxnSp macro="">
      <xdr:nvCxnSpPr>
        <xdr:cNvPr id="855" name="直線コネクタ 854">
          <a:extLst>
            <a:ext uri="{FF2B5EF4-FFF2-40B4-BE49-F238E27FC236}">
              <a16:creationId xmlns:a16="http://schemas.microsoft.com/office/drawing/2014/main" id="{2B54DA06-ACAC-4A74-9E1B-9680F3BA2749}"/>
            </a:ext>
          </a:extLst>
        </xdr:cNvPr>
        <xdr:cNvCxnSpPr/>
      </xdr:nvCxnSpPr>
      <xdr:spPr>
        <a:xfrm>
          <a:off x="14907039" y="1743567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60977</xdr:rowOff>
    </xdr:from>
    <xdr:ext cx="405111" cy="259045"/>
    <xdr:sp macro="" textlink="">
      <xdr:nvSpPr>
        <xdr:cNvPr id="856" name="【庁舎】&#10;有形固定資産減価償却率平均値テキスト">
          <a:extLst>
            <a:ext uri="{FF2B5EF4-FFF2-40B4-BE49-F238E27FC236}">
              <a16:creationId xmlns:a16="http://schemas.microsoft.com/office/drawing/2014/main" id="{202F3F12-76B3-4F99-9B38-1BB8D283965F}"/>
            </a:ext>
          </a:extLst>
        </xdr:cNvPr>
        <xdr:cNvSpPr txBox="1"/>
      </xdr:nvSpPr>
      <xdr:spPr>
        <a:xfrm>
          <a:off x="15034039" y="181422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857" name="フローチャート: 判断 856">
          <a:extLst>
            <a:ext uri="{FF2B5EF4-FFF2-40B4-BE49-F238E27FC236}">
              <a16:creationId xmlns:a16="http://schemas.microsoft.com/office/drawing/2014/main" id="{A4A59116-9BC7-47F2-9F59-74B9A48AB10F}"/>
            </a:ext>
          </a:extLst>
        </xdr:cNvPr>
        <xdr:cNvSpPr/>
      </xdr:nvSpPr>
      <xdr:spPr>
        <a:xfrm>
          <a:off x="14945139" y="18163816"/>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7438</xdr:rowOff>
    </xdr:from>
    <xdr:to>
      <xdr:col>81</xdr:col>
      <xdr:colOff>101600</xdr:colOff>
      <xdr:row>105</xdr:row>
      <xdr:rowOff>109038</xdr:rowOff>
    </xdr:to>
    <xdr:sp macro="" textlink="">
      <xdr:nvSpPr>
        <xdr:cNvPr id="858" name="フローチャート: 判断 857">
          <a:extLst>
            <a:ext uri="{FF2B5EF4-FFF2-40B4-BE49-F238E27FC236}">
              <a16:creationId xmlns:a16="http://schemas.microsoft.com/office/drawing/2014/main" id="{969705D9-4B04-4280-B6C2-2DA6059F1993}"/>
            </a:ext>
          </a:extLst>
        </xdr:cNvPr>
        <xdr:cNvSpPr/>
      </xdr:nvSpPr>
      <xdr:spPr>
        <a:xfrm>
          <a:off x="14169224" y="18255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859" name="フローチャート: 判断 858">
          <a:extLst>
            <a:ext uri="{FF2B5EF4-FFF2-40B4-BE49-F238E27FC236}">
              <a16:creationId xmlns:a16="http://schemas.microsoft.com/office/drawing/2014/main" id="{C12EFAF6-EF8E-4BAD-95FE-F6C1F309C507}"/>
            </a:ext>
          </a:extLst>
        </xdr:cNvPr>
        <xdr:cNvSpPr/>
      </xdr:nvSpPr>
      <xdr:spPr>
        <a:xfrm>
          <a:off x="13358081" y="18204637"/>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860" name="フローチャート: 判断 859">
          <a:extLst>
            <a:ext uri="{FF2B5EF4-FFF2-40B4-BE49-F238E27FC236}">
              <a16:creationId xmlns:a16="http://schemas.microsoft.com/office/drawing/2014/main" id="{85C643E3-72AB-4BF9-A241-B71DB9C763B8}"/>
            </a:ext>
          </a:extLst>
        </xdr:cNvPr>
        <xdr:cNvSpPr/>
      </xdr:nvSpPr>
      <xdr:spPr>
        <a:xfrm>
          <a:off x="12546937" y="18170347"/>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136434</xdr:rowOff>
    </xdr:from>
    <xdr:to>
      <xdr:col>67</xdr:col>
      <xdr:colOff>101600</xdr:colOff>
      <xdr:row>105</xdr:row>
      <xdr:rowOff>66584</xdr:rowOff>
    </xdr:to>
    <xdr:sp macro="" textlink="">
      <xdr:nvSpPr>
        <xdr:cNvPr id="861" name="フローチャート: 判断 860">
          <a:extLst>
            <a:ext uri="{FF2B5EF4-FFF2-40B4-BE49-F238E27FC236}">
              <a16:creationId xmlns:a16="http://schemas.microsoft.com/office/drawing/2014/main" id="{F5C96A82-2626-4EA2-B842-549EC8B0B97E}"/>
            </a:ext>
          </a:extLst>
        </xdr:cNvPr>
        <xdr:cNvSpPr/>
      </xdr:nvSpPr>
      <xdr:spPr>
        <a:xfrm>
          <a:off x="11720223" y="18217700"/>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B81A1E82-82F1-47AE-B586-9CD5248A81FA}"/>
            </a:ext>
          </a:extLst>
        </xdr:cNvPr>
        <xdr:cNvSpPr txBox="1"/>
      </xdr:nvSpPr>
      <xdr:spPr>
        <a:xfrm>
          <a:off x="1482101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CC19E469-E73F-49FF-BC53-F30BCCAF04B9}"/>
            </a:ext>
          </a:extLst>
        </xdr:cNvPr>
        <xdr:cNvSpPr txBox="1"/>
      </xdr:nvSpPr>
      <xdr:spPr>
        <a:xfrm>
          <a:off x="1404509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4C860985-E4F7-4740-97CB-8D39C8F70AB1}"/>
            </a:ext>
          </a:extLst>
        </xdr:cNvPr>
        <xdr:cNvSpPr txBox="1"/>
      </xdr:nvSpPr>
      <xdr:spPr>
        <a:xfrm>
          <a:off x="1323395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30A6711C-84EB-4490-80B6-F14329EFC31E}"/>
            </a:ext>
          </a:extLst>
        </xdr:cNvPr>
        <xdr:cNvSpPr txBox="1"/>
      </xdr:nvSpPr>
      <xdr:spPr>
        <a:xfrm>
          <a:off x="12422809"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58D1B11F-F41D-4C05-AED3-5CEE376A9123}"/>
            </a:ext>
          </a:extLst>
        </xdr:cNvPr>
        <xdr:cNvSpPr txBox="1"/>
      </xdr:nvSpPr>
      <xdr:spPr>
        <a:xfrm>
          <a:off x="1159609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107043</xdr:rowOff>
    </xdr:from>
    <xdr:to>
      <xdr:col>85</xdr:col>
      <xdr:colOff>177800</xdr:colOff>
      <xdr:row>101</xdr:row>
      <xdr:rowOff>37193</xdr:rowOff>
    </xdr:to>
    <xdr:sp macro="" textlink="">
      <xdr:nvSpPr>
        <xdr:cNvPr id="867" name="楕円 866">
          <a:extLst>
            <a:ext uri="{FF2B5EF4-FFF2-40B4-BE49-F238E27FC236}">
              <a16:creationId xmlns:a16="http://schemas.microsoft.com/office/drawing/2014/main" id="{FB8CDA73-EF90-4ACE-BD01-8133AC6FC8CE}"/>
            </a:ext>
          </a:extLst>
        </xdr:cNvPr>
        <xdr:cNvSpPr/>
      </xdr:nvSpPr>
      <xdr:spPr>
        <a:xfrm>
          <a:off x="14945139" y="17520400"/>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129920</xdr:rowOff>
    </xdr:from>
    <xdr:ext cx="405111" cy="259045"/>
    <xdr:sp macro="" textlink="">
      <xdr:nvSpPr>
        <xdr:cNvPr id="868" name="【庁舎】&#10;有形固定資産減価償却率該当値テキスト">
          <a:extLst>
            <a:ext uri="{FF2B5EF4-FFF2-40B4-BE49-F238E27FC236}">
              <a16:creationId xmlns:a16="http://schemas.microsoft.com/office/drawing/2014/main" id="{DE6899B3-34E3-42C1-BF7C-0921D05373AE}"/>
            </a:ext>
          </a:extLst>
        </xdr:cNvPr>
        <xdr:cNvSpPr txBox="1"/>
      </xdr:nvSpPr>
      <xdr:spPr>
        <a:xfrm>
          <a:off x="15034039" y="17376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98879</xdr:rowOff>
    </xdr:from>
    <xdr:to>
      <xdr:col>81</xdr:col>
      <xdr:colOff>101600</xdr:colOff>
      <xdr:row>107</xdr:row>
      <xdr:rowOff>29029</xdr:rowOff>
    </xdr:to>
    <xdr:sp macro="" textlink="">
      <xdr:nvSpPr>
        <xdr:cNvPr id="869" name="楕円 868">
          <a:extLst>
            <a:ext uri="{FF2B5EF4-FFF2-40B4-BE49-F238E27FC236}">
              <a16:creationId xmlns:a16="http://schemas.microsoft.com/office/drawing/2014/main" id="{2E5F22D0-881F-404B-8A2D-97074A6BBA6D}"/>
            </a:ext>
          </a:extLst>
        </xdr:cNvPr>
        <xdr:cNvSpPr/>
      </xdr:nvSpPr>
      <xdr:spPr>
        <a:xfrm>
          <a:off x="14169224" y="18514100"/>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157843</xdr:rowOff>
    </xdr:from>
    <xdr:to>
      <xdr:col>85</xdr:col>
      <xdr:colOff>127000</xdr:colOff>
      <xdr:row>106</xdr:row>
      <xdr:rowOff>149679</xdr:rowOff>
    </xdr:to>
    <xdr:cxnSp macro="">
      <xdr:nvCxnSpPr>
        <xdr:cNvPr id="870" name="直線コネクタ 869">
          <a:extLst>
            <a:ext uri="{FF2B5EF4-FFF2-40B4-BE49-F238E27FC236}">
              <a16:creationId xmlns:a16="http://schemas.microsoft.com/office/drawing/2014/main" id="{4F76B31B-7607-4223-B25C-9AB97383A83E}"/>
            </a:ext>
          </a:extLst>
        </xdr:cNvPr>
        <xdr:cNvCxnSpPr/>
      </xdr:nvCxnSpPr>
      <xdr:spPr>
        <a:xfrm flipV="1">
          <a:off x="14220024" y="17571200"/>
          <a:ext cx="775915" cy="993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40095</xdr:rowOff>
    </xdr:from>
    <xdr:to>
      <xdr:col>76</xdr:col>
      <xdr:colOff>165100</xdr:colOff>
      <xdr:row>106</xdr:row>
      <xdr:rowOff>141695</xdr:rowOff>
    </xdr:to>
    <xdr:sp macro="" textlink="">
      <xdr:nvSpPr>
        <xdr:cNvPr id="871" name="楕円 870">
          <a:extLst>
            <a:ext uri="{FF2B5EF4-FFF2-40B4-BE49-F238E27FC236}">
              <a16:creationId xmlns:a16="http://schemas.microsoft.com/office/drawing/2014/main" id="{E90D152F-59B3-407B-AC0E-9EB75A993CC7}"/>
            </a:ext>
          </a:extLst>
        </xdr:cNvPr>
        <xdr:cNvSpPr/>
      </xdr:nvSpPr>
      <xdr:spPr>
        <a:xfrm>
          <a:off x="13358081" y="18455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90895</xdr:rowOff>
    </xdr:from>
    <xdr:to>
      <xdr:col>81</xdr:col>
      <xdr:colOff>50800</xdr:colOff>
      <xdr:row>106</xdr:row>
      <xdr:rowOff>149679</xdr:rowOff>
    </xdr:to>
    <xdr:cxnSp macro="">
      <xdr:nvCxnSpPr>
        <xdr:cNvPr id="872" name="直線コネクタ 871">
          <a:extLst>
            <a:ext uri="{FF2B5EF4-FFF2-40B4-BE49-F238E27FC236}">
              <a16:creationId xmlns:a16="http://schemas.microsoft.com/office/drawing/2014/main" id="{8D72E40C-A719-4F51-BAE1-062D54EE3185}"/>
            </a:ext>
          </a:extLst>
        </xdr:cNvPr>
        <xdr:cNvCxnSpPr/>
      </xdr:nvCxnSpPr>
      <xdr:spPr>
        <a:xfrm>
          <a:off x="13408881" y="18506116"/>
          <a:ext cx="811143"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152763</xdr:rowOff>
    </xdr:from>
    <xdr:to>
      <xdr:col>72</xdr:col>
      <xdr:colOff>38100</xdr:colOff>
      <xdr:row>106</xdr:row>
      <xdr:rowOff>82913</xdr:rowOff>
    </xdr:to>
    <xdr:sp macro="" textlink="">
      <xdr:nvSpPr>
        <xdr:cNvPr id="873" name="楕円 872">
          <a:extLst>
            <a:ext uri="{FF2B5EF4-FFF2-40B4-BE49-F238E27FC236}">
              <a16:creationId xmlns:a16="http://schemas.microsoft.com/office/drawing/2014/main" id="{84BFEF4E-A1F3-4BE2-8C8E-2CD4CA0F6887}"/>
            </a:ext>
          </a:extLst>
        </xdr:cNvPr>
        <xdr:cNvSpPr/>
      </xdr:nvSpPr>
      <xdr:spPr>
        <a:xfrm>
          <a:off x="12546937" y="18401006"/>
          <a:ext cx="86029"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32113</xdr:rowOff>
    </xdr:from>
    <xdr:to>
      <xdr:col>76</xdr:col>
      <xdr:colOff>114300</xdr:colOff>
      <xdr:row>106</xdr:row>
      <xdr:rowOff>90895</xdr:rowOff>
    </xdr:to>
    <xdr:cxnSp macro="">
      <xdr:nvCxnSpPr>
        <xdr:cNvPr id="874" name="直線コネクタ 873">
          <a:extLst>
            <a:ext uri="{FF2B5EF4-FFF2-40B4-BE49-F238E27FC236}">
              <a16:creationId xmlns:a16="http://schemas.microsoft.com/office/drawing/2014/main" id="{F67F3FD1-5D98-44B2-A3DF-E51248860FDF}"/>
            </a:ext>
          </a:extLst>
        </xdr:cNvPr>
        <xdr:cNvCxnSpPr/>
      </xdr:nvCxnSpPr>
      <xdr:spPr>
        <a:xfrm>
          <a:off x="12597737" y="18447334"/>
          <a:ext cx="811144"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85816</xdr:rowOff>
    </xdr:from>
    <xdr:to>
      <xdr:col>67</xdr:col>
      <xdr:colOff>101600</xdr:colOff>
      <xdr:row>106</xdr:row>
      <xdr:rowOff>15966</xdr:rowOff>
    </xdr:to>
    <xdr:sp macro="" textlink="">
      <xdr:nvSpPr>
        <xdr:cNvPr id="875" name="楕円 874">
          <a:extLst>
            <a:ext uri="{FF2B5EF4-FFF2-40B4-BE49-F238E27FC236}">
              <a16:creationId xmlns:a16="http://schemas.microsoft.com/office/drawing/2014/main" id="{337BF160-4720-43E6-B260-273B9C22041E}"/>
            </a:ext>
          </a:extLst>
        </xdr:cNvPr>
        <xdr:cNvSpPr/>
      </xdr:nvSpPr>
      <xdr:spPr>
        <a:xfrm>
          <a:off x="11720223" y="18334059"/>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136616</xdr:rowOff>
    </xdr:from>
    <xdr:to>
      <xdr:col>71</xdr:col>
      <xdr:colOff>177800</xdr:colOff>
      <xdr:row>106</xdr:row>
      <xdr:rowOff>32113</xdr:rowOff>
    </xdr:to>
    <xdr:cxnSp macro="">
      <xdr:nvCxnSpPr>
        <xdr:cNvPr id="876" name="直線コネクタ 875">
          <a:extLst>
            <a:ext uri="{FF2B5EF4-FFF2-40B4-BE49-F238E27FC236}">
              <a16:creationId xmlns:a16="http://schemas.microsoft.com/office/drawing/2014/main" id="{BB8AB151-E7BE-4099-B141-C3879635935C}"/>
            </a:ext>
          </a:extLst>
        </xdr:cNvPr>
        <xdr:cNvCxnSpPr/>
      </xdr:nvCxnSpPr>
      <xdr:spPr>
        <a:xfrm>
          <a:off x="11771023" y="18384859"/>
          <a:ext cx="826714" cy="62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125565</xdr:rowOff>
    </xdr:from>
    <xdr:ext cx="405111" cy="259045"/>
    <xdr:sp macro="" textlink="">
      <xdr:nvSpPr>
        <xdr:cNvPr id="877" name="n_1aveValue【庁舎】&#10;有形固定資産減価償却率">
          <a:extLst>
            <a:ext uri="{FF2B5EF4-FFF2-40B4-BE49-F238E27FC236}">
              <a16:creationId xmlns:a16="http://schemas.microsoft.com/office/drawing/2014/main" id="{73F6709D-8693-435A-8FDC-9749951E33E7}"/>
            </a:ext>
          </a:extLst>
        </xdr:cNvPr>
        <xdr:cNvSpPr txBox="1"/>
      </xdr:nvSpPr>
      <xdr:spPr>
        <a:xfrm>
          <a:off x="14020340" y="18039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70048</xdr:rowOff>
    </xdr:from>
    <xdr:ext cx="405111" cy="259045"/>
    <xdr:sp macro="" textlink="">
      <xdr:nvSpPr>
        <xdr:cNvPr id="878" name="n_2aveValue【庁舎】&#10;有形固定資産減価償却率">
          <a:extLst>
            <a:ext uri="{FF2B5EF4-FFF2-40B4-BE49-F238E27FC236}">
              <a16:creationId xmlns:a16="http://schemas.microsoft.com/office/drawing/2014/main" id="{C27610F8-6C05-44D0-A76C-4FF8DA5C72A2}"/>
            </a:ext>
          </a:extLst>
        </xdr:cNvPr>
        <xdr:cNvSpPr txBox="1"/>
      </xdr:nvSpPr>
      <xdr:spPr>
        <a:xfrm>
          <a:off x="13221896" y="17984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35758</xdr:rowOff>
    </xdr:from>
    <xdr:ext cx="405111" cy="259045"/>
    <xdr:sp macro="" textlink="">
      <xdr:nvSpPr>
        <xdr:cNvPr id="879" name="n_3aveValue【庁舎】&#10;有形固定資産減価償却率">
          <a:extLst>
            <a:ext uri="{FF2B5EF4-FFF2-40B4-BE49-F238E27FC236}">
              <a16:creationId xmlns:a16="http://schemas.microsoft.com/office/drawing/2014/main" id="{1FB9A899-0F8B-47D1-B138-675A68EFF757}"/>
            </a:ext>
          </a:extLst>
        </xdr:cNvPr>
        <xdr:cNvSpPr txBox="1"/>
      </xdr:nvSpPr>
      <xdr:spPr>
        <a:xfrm>
          <a:off x="12410753" y="17950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83111</xdr:rowOff>
    </xdr:from>
    <xdr:ext cx="405111" cy="259045"/>
    <xdr:sp macro="" textlink="">
      <xdr:nvSpPr>
        <xdr:cNvPr id="880" name="n_4aveValue【庁舎】&#10;有形固定資産減価償却率">
          <a:extLst>
            <a:ext uri="{FF2B5EF4-FFF2-40B4-BE49-F238E27FC236}">
              <a16:creationId xmlns:a16="http://schemas.microsoft.com/office/drawing/2014/main" id="{1F5B4293-755C-4373-B57B-D3617796EA7C}"/>
            </a:ext>
          </a:extLst>
        </xdr:cNvPr>
        <xdr:cNvSpPr txBox="1"/>
      </xdr:nvSpPr>
      <xdr:spPr>
        <a:xfrm>
          <a:off x="11584038" y="17997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20156</xdr:rowOff>
    </xdr:from>
    <xdr:ext cx="405111" cy="259045"/>
    <xdr:sp macro="" textlink="">
      <xdr:nvSpPr>
        <xdr:cNvPr id="881" name="n_1mainValue【庁舎】&#10;有形固定資産減価償却率">
          <a:extLst>
            <a:ext uri="{FF2B5EF4-FFF2-40B4-BE49-F238E27FC236}">
              <a16:creationId xmlns:a16="http://schemas.microsoft.com/office/drawing/2014/main" id="{CCEA854F-8903-44A4-A389-D53EF8E3A6F9}"/>
            </a:ext>
          </a:extLst>
        </xdr:cNvPr>
        <xdr:cNvSpPr txBox="1"/>
      </xdr:nvSpPr>
      <xdr:spPr>
        <a:xfrm>
          <a:off x="14020340" y="18602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132822</xdr:rowOff>
    </xdr:from>
    <xdr:ext cx="405111" cy="259045"/>
    <xdr:sp macro="" textlink="">
      <xdr:nvSpPr>
        <xdr:cNvPr id="882" name="n_2mainValue【庁舎】&#10;有形固定資産減価償却率">
          <a:extLst>
            <a:ext uri="{FF2B5EF4-FFF2-40B4-BE49-F238E27FC236}">
              <a16:creationId xmlns:a16="http://schemas.microsoft.com/office/drawing/2014/main" id="{5DC94FE2-DB66-4100-BDD1-D8381EF8FC03}"/>
            </a:ext>
          </a:extLst>
        </xdr:cNvPr>
        <xdr:cNvSpPr txBox="1"/>
      </xdr:nvSpPr>
      <xdr:spPr>
        <a:xfrm>
          <a:off x="13221896" y="18548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74040</xdr:rowOff>
    </xdr:from>
    <xdr:ext cx="405111" cy="259045"/>
    <xdr:sp macro="" textlink="">
      <xdr:nvSpPr>
        <xdr:cNvPr id="883" name="n_3mainValue【庁舎】&#10;有形固定資産減価償却率">
          <a:extLst>
            <a:ext uri="{FF2B5EF4-FFF2-40B4-BE49-F238E27FC236}">
              <a16:creationId xmlns:a16="http://schemas.microsoft.com/office/drawing/2014/main" id="{A4667486-4FE1-42A3-A9C9-6D52B438FD43}"/>
            </a:ext>
          </a:extLst>
        </xdr:cNvPr>
        <xdr:cNvSpPr txBox="1"/>
      </xdr:nvSpPr>
      <xdr:spPr>
        <a:xfrm>
          <a:off x="12410753" y="18489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7093</xdr:rowOff>
    </xdr:from>
    <xdr:ext cx="405111" cy="259045"/>
    <xdr:sp macro="" textlink="">
      <xdr:nvSpPr>
        <xdr:cNvPr id="884" name="n_4mainValue【庁舎】&#10;有形固定資産減価償却率">
          <a:extLst>
            <a:ext uri="{FF2B5EF4-FFF2-40B4-BE49-F238E27FC236}">
              <a16:creationId xmlns:a16="http://schemas.microsoft.com/office/drawing/2014/main" id="{CB2D1542-C313-4EDF-9D11-9D1A588B4EEC}"/>
            </a:ext>
          </a:extLst>
        </xdr:cNvPr>
        <xdr:cNvSpPr txBox="1"/>
      </xdr:nvSpPr>
      <xdr:spPr>
        <a:xfrm>
          <a:off x="11584038" y="18422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5" name="正方形/長方形 884">
          <a:extLst>
            <a:ext uri="{FF2B5EF4-FFF2-40B4-BE49-F238E27FC236}">
              <a16:creationId xmlns:a16="http://schemas.microsoft.com/office/drawing/2014/main" id="{95ACCFB0-DA92-4F0D-86DE-DE7743A90C7B}"/>
            </a:ext>
          </a:extLst>
        </xdr:cNvPr>
        <xdr:cNvSpPr/>
      </xdr:nvSpPr>
      <xdr:spPr>
        <a:xfrm>
          <a:off x="1679315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6" name="正方形/長方形 885">
          <a:extLst>
            <a:ext uri="{FF2B5EF4-FFF2-40B4-BE49-F238E27FC236}">
              <a16:creationId xmlns:a16="http://schemas.microsoft.com/office/drawing/2014/main" id="{E8ECD6FD-8998-495F-9B29-446F64535A6E}"/>
            </a:ext>
          </a:extLst>
        </xdr:cNvPr>
        <xdr:cNvSpPr/>
      </xdr:nvSpPr>
      <xdr:spPr>
        <a:xfrm>
          <a:off x="1692015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7" name="正方形/長方形 886">
          <a:extLst>
            <a:ext uri="{FF2B5EF4-FFF2-40B4-BE49-F238E27FC236}">
              <a16:creationId xmlns:a16="http://schemas.microsoft.com/office/drawing/2014/main" id="{45E79F58-4E68-4566-9E02-65A3DA7CF9F4}"/>
            </a:ext>
          </a:extLst>
        </xdr:cNvPr>
        <xdr:cNvSpPr/>
      </xdr:nvSpPr>
      <xdr:spPr>
        <a:xfrm>
          <a:off x="1692015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8" name="正方形/長方形 887">
          <a:extLst>
            <a:ext uri="{FF2B5EF4-FFF2-40B4-BE49-F238E27FC236}">
              <a16:creationId xmlns:a16="http://schemas.microsoft.com/office/drawing/2014/main" id="{CEF1B972-22FE-4639-BFF0-7260A6714288}"/>
            </a:ext>
          </a:extLst>
        </xdr:cNvPr>
        <xdr:cNvSpPr/>
      </xdr:nvSpPr>
      <xdr:spPr>
        <a:xfrm>
          <a:off x="1784272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9" name="正方形/長方形 888">
          <a:extLst>
            <a:ext uri="{FF2B5EF4-FFF2-40B4-BE49-F238E27FC236}">
              <a16:creationId xmlns:a16="http://schemas.microsoft.com/office/drawing/2014/main" id="{836AB4F8-92C6-48F1-AA2F-C69832ADBE1C}"/>
            </a:ext>
          </a:extLst>
        </xdr:cNvPr>
        <xdr:cNvSpPr/>
      </xdr:nvSpPr>
      <xdr:spPr>
        <a:xfrm>
          <a:off x="1784272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0" name="正方形/長方形 889">
          <a:extLst>
            <a:ext uri="{FF2B5EF4-FFF2-40B4-BE49-F238E27FC236}">
              <a16:creationId xmlns:a16="http://schemas.microsoft.com/office/drawing/2014/main" id="{CBAFA4B2-6DBB-4B39-A16E-724E58568976}"/>
            </a:ext>
          </a:extLst>
        </xdr:cNvPr>
        <xdr:cNvSpPr/>
      </xdr:nvSpPr>
      <xdr:spPr>
        <a:xfrm>
          <a:off x="1889229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1" name="正方形/長方形 890">
          <a:extLst>
            <a:ext uri="{FF2B5EF4-FFF2-40B4-BE49-F238E27FC236}">
              <a16:creationId xmlns:a16="http://schemas.microsoft.com/office/drawing/2014/main" id="{78636317-BDF7-4B59-8052-8EFA8C1BF3A9}"/>
            </a:ext>
          </a:extLst>
        </xdr:cNvPr>
        <xdr:cNvSpPr/>
      </xdr:nvSpPr>
      <xdr:spPr>
        <a:xfrm>
          <a:off x="1889229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2" name="正方形/長方形 891">
          <a:extLst>
            <a:ext uri="{FF2B5EF4-FFF2-40B4-BE49-F238E27FC236}">
              <a16:creationId xmlns:a16="http://schemas.microsoft.com/office/drawing/2014/main" id="{86188134-363B-4E4E-9084-E4AD43879395}"/>
            </a:ext>
          </a:extLst>
        </xdr:cNvPr>
        <xdr:cNvSpPr/>
      </xdr:nvSpPr>
      <xdr:spPr>
        <a:xfrm>
          <a:off x="1679315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3" name="テキスト ボックス 892">
          <a:extLst>
            <a:ext uri="{FF2B5EF4-FFF2-40B4-BE49-F238E27FC236}">
              <a16:creationId xmlns:a16="http://schemas.microsoft.com/office/drawing/2014/main" id="{094E64F9-203F-4186-9979-F27544962384}"/>
            </a:ext>
          </a:extLst>
        </xdr:cNvPr>
        <xdr:cNvSpPr txBox="1"/>
      </xdr:nvSpPr>
      <xdr:spPr>
        <a:xfrm>
          <a:off x="1677062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4" name="直線コネクタ 893">
          <a:extLst>
            <a:ext uri="{FF2B5EF4-FFF2-40B4-BE49-F238E27FC236}">
              <a16:creationId xmlns:a16="http://schemas.microsoft.com/office/drawing/2014/main" id="{4F3F8596-290B-441B-BBBB-23EC2642C959}"/>
            </a:ext>
          </a:extLst>
        </xdr:cNvPr>
        <xdr:cNvCxnSpPr/>
      </xdr:nvCxnSpPr>
      <xdr:spPr>
        <a:xfrm>
          <a:off x="1679315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5" name="直線コネクタ 894">
          <a:extLst>
            <a:ext uri="{FF2B5EF4-FFF2-40B4-BE49-F238E27FC236}">
              <a16:creationId xmlns:a16="http://schemas.microsoft.com/office/drawing/2014/main" id="{BDCA82A3-FA90-431D-BAD8-D1DC1031F939}"/>
            </a:ext>
          </a:extLst>
        </xdr:cNvPr>
        <xdr:cNvCxnSpPr/>
      </xdr:nvCxnSpPr>
      <xdr:spPr>
        <a:xfrm>
          <a:off x="16793155" y="1890157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6" name="テキスト ボックス 895">
          <a:extLst>
            <a:ext uri="{FF2B5EF4-FFF2-40B4-BE49-F238E27FC236}">
              <a16:creationId xmlns:a16="http://schemas.microsoft.com/office/drawing/2014/main" id="{C754FE7D-60AF-4E77-86A3-7B5BECCDE96E}"/>
            </a:ext>
          </a:extLst>
        </xdr:cNvPr>
        <xdr:cNvSpPr txBox="1"/>
      </xdr:nvSpPr>
      <xdr:spPr>
        <a:xfrm>
          <a:off x="16372690" y="187593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7" name="直線コネクタ 896">
          <a:extLst>
            <a:ext uri="{FF2B5EF4-FFF2-40B4-BE49-F238E27FC236}">
              <a16:creationId xmlns:a16="http://schemas.microsoft.com/office/drawing/2014/main" id="{0F24A7FC-0113-4A13-9B10-E04ABC11D01A}"/>
            </a:ext>
          </a:extLst>
        </xdr:cNvPr>
        <xdr:cNvCxnSpPr/>
      </xdr:nvCxnSpPr>
      <xdr:spPr>
        <a:xfrm>
          <a:off x="16793155" y="1852952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8" name="テキスト ボックス 897">
          <a:extLst>
            <a:ext uri="{FF2B5EF4-FFF2-40B4-BE49-F238E27FC236}">
              <a16:creationId xmlns:a16="http://schemas.microsoft.com/office/drawing/2014/main" id="{77B40624-D7E1-4AB0-8A55-8F212ECFD6F6}"/>
            </a:ext>
          </a:extLst>
        </xdr:cNvPr>
        <xdr:cNvSpPr txBox="1"/>
      </xdr:nvSpPr>
      <xdr:spPr>
        <a:xfrm>
          <a:off x="16372690" y="183917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9" name="直線コネクタ 898">
          <a:extLst>
            <a:ext uri="{FF2B5EF4-FFF2-40B4-BE49-F238E27FC236}">
              <a16:creationId xmlns:a16="http://schemas.microsoft.com/office/drawing/2014/main" id="{24C78C16-CC5D-43DE-97E9-B2EB8D418213}"/>
            </a:ext>
          </a:extLst>
        </xdr:cNvPr>
        <xdr:cNvCxnSpPr/>
      </xdr:nvCxnSpPr>
      <xdr:spPr>
        <a:xfrm>
          <a:off x="16793155" y="1815746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0" name="テキスト ボックス 899">
          <a:extLst>
            <a:ext uri="{FF2B5EF4-FFF2-40B4-BE49-F238E27FC236}">
              <a16:creationId xmlns:a16="http://schemas.microsoft.com/office/drawing/2014/main" id="{896F5912-B44C-4627-8FCE-9241866A804A}"/>
            </a:ext>
          </a:extLst>
        </xdr:cNvPr>
        <xdr:cNvSpPr txBox="1"/>
      </xdr:nvSpPr>
      <xdr:spPr>
        <a:xfrm>
          <a:off x="16372690" y="180197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1" name="直線コネクタ 900">
          <a:extLst>
            <a:ext uri="{FF2B5EF4-FFF2-40B4-BE49-F238E27FC236}">
              <a16:creationId xmlns:a16="http://schemas.microsoft.com/office/drawing/2014/main" id="{B67F4CAB-3EBD-4DC1-A53F-CE562BD1053D}"/>
            </a:ext>
          </a:extLst>
        </xdr:cNvPr>
        <xdr:cNvCxnSpPr/>
      </xdr:nvCxnSpPr>
      <xdr:spPr>
        <a:xfrm>
          <a:off x="16793155" y="177854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2" name="テキスト ボックス 901">
          <a:extLst>
            <a:ext uri="{FF2B5EF4-FFF2-40B4-BE49-F238E27FC236}">
              <a16:creationId xmlns:a16="http://schemas.microsoft.com/office/drawing/2014/main" id="{DFFCB908-8166-4DFA-BCDF-5FA887E451D9}"/>
            </a:ext>
          </a:extLst>
        </xdr:cNvPr>
        <xdr:cNvSpPr txBox="1"/>
      </xdr:nvSpPr>
      <xdr:spPr>
        <a:xfrm>
          <a:off x="16372690" y="176476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3" name="直線コネクタ 902">
          <a:extLst>
            <a:ext uri="{FF2B5EF4-FFF2-40B4-BE49-F238E27FC236}">
              <a16:creationId xmlns:a16="http://schemas.microsoft.com/office/drawing/2014/main" id="{AE15722A-AFB5-43BE-891C-ECD3B3D19858}"/>
            </a:ext>
          </a:extLst>
        </xdr:cNvPr>
        <xdr:cNvCxnSpPr/>
      </xdr:nvCxnSpPr>
      <xdr:spPr>
        <a:xfrm>
          <a:off x="16793155" y="1741335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4" name="テキスト ボックス 903">
          <a:extLst>
            <a:ext uri="{FF2B5EF4-FFF2-40B4-BE49-F238E27FC236}">
              <a16:creationId xmlns:a16="http://schemas.microsoft.com/office/drawing/2014/main" id="{3C29B036-CC7B-427D-9D9A-D448BA70F2E1}"/>
            </a:ext>
          </a:extLst>
        </xdr:cNvPr>
        <xdr:cNvSpPr txBox="1"/>
      </xdr:nvSpPr>
      <xdr:spPr>
        <a:xfrm>
          <a:off x="16372690" y="172756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5" name="直線コネクタ 904">
          <a:extLst>
            <a:ext uri="{FF2B5EF4-FFF2-40B4-BE49-F238E27FC236}">
              <a16:creationId xmlns:a16="http://schemas.microsoft.com/office/drawing/2014/main" id="{E1A54496-B7AF-4497-BFFD-20F60840D99C}"/>
            </a:ext>
          </a:extLst>
        </xdr:cNvPr>
        <xdr:cNvCxnSpPr/>
      </xdr:nvCxnSpPr>
      <xdr:spPr>
        <a:xfrm>
          <a:off x="1679315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6" name="テキスト ボックス 905">
          <a:extLst>
            <a:ext uri="{FF2B5EF4-FFF2-40B4-BE49-F238E27FC236}">
              <a16:creationId xmlns:a16="http://schemas.microsoft.com/office/drawing/2014/main" id="{9443AF3E-525C-4955-AC79-DD37ABC8F3DF}"/>
            </a:ext>
          </a:extLst>
        </xdr:cNvPr>
        <xdr:cNvSpPr txBox="1"/>
      </xdr:nvSpPr>
      <xdr:spPr>
        <a:xfrm>
          <a:off x="16372690" y="169080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7" name="【庁舎】&#10;一人当たり面積グラフ枠">
          <a:extLst>
            <a:ext uri="{FF2B5EF4-FFF2-40B4-BE49-F238E27FC236}">
              <a16:creationId xmlns:a16="http://schemas.microsoft.com/office/drawing/2014/main" id="{5324455B-E511-4FA1-9734-F57650FAA4AB}"/>
            </a:ext>
          </a:extLst>
        </xdr:cNvPr>
        <xdr:cNvSpPr/>
      </xdr:nvSpPr>
      <xdr:spPr>
        <a:xfrm>
          <a:off x="1679315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107</xdr:row>
      <xdr:rowOff>142875</xdr:rowOff>
    </xdr:to>
    <xdr:cxnSp macro="">
      <xdr:nvCxnSpPr>
        <xdr:cNvPr id="908" name="直線コネクタ 907">
          <a:extLst>
            <a:ext uri="{FF2B5EF4-FFF2-40B4-BE49-F238E27FC236}">
              <a16:creationId xmlns:a16="http://schemas.microsoft.com/office/drawing/2014/main" id="{8B1B889F-B1DB-45D1-8F20-F3997F04BDB0}"/>
            </a:ext>
          </a:extLst>
        </xdr:cNvPr>
        <xdr:cNvCxnSpPr/>
      </xdr:nvCxnSpPr>
      <xdr:spPr>
        <a:xfrm flipV="1">
          <a:off x="20354593" y="17629864"/>
          <a:ext cx="0" cy="1095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146702</xdr:rowOff>
    </xdr:from>
    <xdr:ext cx="469744" cy="259045"/>
    <xdr:sp macro="" textlink="">
      <xdr:nvSpPr>
        <xdr:cNvPr id="909" name="【庁舎】&#10;一人当たり面積最小値テキスト">
          <a:extLst>
            <a:ext uri="{FF2B5EF4-FFF2-40B4-BE49-F238E27FC236}">
              <a16:creationId xmlns:a16="http://schemas.microsoft.com/office/drawing/2014/main" id="{097327FF-C20C-4BA2-8756-0C6CE1FC3A7F}"/>
            </a:ext>
          </a:extLst>
        </xdr:cNvPr>
        <xdr:cNvSpPr txBox="1"/>
      </xdr:nvSpPr>
      <xdr:spPr>
        <a:xfrm>
          <a:off x="20393329" y="18728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142875</xdr:rowOff>
    </xdr:from>
    <xdr:to>
      <xdr:col>116</xdr:col>
      <xdr:colOff>152400</xdr:colOff>
      <xdr:row>107</xdr:row>
      <xdr:rowOff>142875</xdr:rowOff>
    </xdr:to>
    <xdr:cxnSp macro="">
      <xdr:nvCxnSpPr>
        <xdr:cNvPr id="910" name="直線コネクタ 909">
          <a:extLst>
            <a:ext uri="{FF2B5EF4-FFF2-40B4-BE49-F238E27FC236}">
              <a16:creationId xmlns:a16="http://schemas.microsoft.com/office/drawing/2014/main" id="{6774E634-B2F6-4A7F-A486-7EB35BD344E9}"/>
            </a:ext>
          </a:extLst>
        </xdr:cNvPr>
        <xdr:cNvCxnSpPr/>
      </xdr:nvCxnSpPr>
      <xdr:spPr>
        <a:xfrm>
          <a:off x="20281900" y="1872507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911" name="【庁舎】&#10;一人当たり面積最大値テキスト">
          <a:extLst>
            <a:ext uri="{FF2B5EF4-FFF2-40B4-BE49-F238E27FC236}">
              <a16:creationId xmlns:a16="http://schemas.microsoft.com/office/drawing/2014/main" id="{C60392C7-08FA-4011-AA26-16DA2AA762E5}"/>
            </a:ext>
          </a:extLst>
        </xdr:cNvPr>
        <xdr:cNvSpPr txBox="1"/>
      </xdr:nvSpPr>
      <xdr:spPr>
        <a:xfrm>
          <a:off x="20393329" y="17414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912" name="直線コネクタ 911">
          <a:extLst>
            <a:ext uri="{FF2B5EF4-FFF2-40B4-BE49-F238E27FC236}">
              <a16:creationId xmlns:a16="http://schemas.microsoft.com/office/drawing/2014/main" id="{E09D8073-EAEA-4921-BC94-734996756ECF}"/>
            </a:ext>
          </a:extLst>
        </xdr:cNvPr>
        <xdr:cNvCxnSpPr/>
      </xdr:nvCxnSpPr>
      <xdr:spPr>
        <a:xfrm>
          <a:off x="20281900" y="1762986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100982</xdr:rowOff>
    </xdr:from>
    <xdr:ext cx="469744" cy="259045"/>
    <xdr:sp macro="" textlink="">
      <xdr:nvSpPr>
        <xdr:cNvPr id="913" name="【庁舎】&#10;一人当たり面積平均値テキスト">
          <a:extLst>
            <a:ext uri="{FF2B5EF4-FFF2-40B4-BE49-F238E27FC236}">
              <a16:creationId xmlns:a16="http://schemas.microsoft.com/office/drawing/2014/main" id="{C8503DF6-C7EC-4299-B79A-AA5E66CA49F4}"/>
            </a:ext>
          </a:extLst>
        </xdr:cNvPr>
        <xdr:cNvSpPr txBox="1"/>
      </xdr:nvSpPr>
      <xdr:spPr>
        <a:xfrm>
          <a:off x="20393329" y="183492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122555</xdr:rowOff>
    </xdr:from>
    <xdr:to>
      <xdr:col>116</xdr:col>
      <xdr:colOff>114300</xdr:colOff>
      <xdr:row>106</xdr:row>
      <xdr:rowOff>52705</xdr:rowOff>
    </xdr:to>
    <xdr:sp macro="" textlink="">
      <xdr:nvSpPr>
        <xdr:cNvPr id="914" name="フローチャート: 判断 913">
          <a:extLst>
            <a:ext uri="{FF2B5EF4-FFF2-40B4-BE49-F238E27FC236}">
              <a16:creationId xmlns:a16="http://schemas.microsoft.com/office/drawing/2014/main" id="{16985990-7739-47A1-97CD-AE411BCFEF05}"/>
            </a:ext>
          </a:extLst>
        </xdr:cNvPr>
        <xdr:cNvSpPr/>
      </xdr:nvSpPr>
      <xdr:spPr>
        <a:xfrm>
          <a:off x="20304429" y="18370798"/>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130175</xdr:rowOff>
    </xdr:from>
    <xdr:to>
      <xdr:col>112</xdr:col>
      <xdr:colOff>38100</xdr:colOff>
      <xdr:row>106</xdr:row>
      <xdr:rowOff>60325</xdr:rowOff>
    </xdr:to>
    <xdr:sp macro="" textlink="">
      <xdr:nvSpPr>
        <xdr:cNvPr id="915" name="フローチャート: 判断 914">
          <a:extLst>
            <a:ext uri="{FF2B5EF4-FFF2-40B4-BE49-F238E27FC236}">
              <a16:creationId xmlns:a16="http://schemas.microsoft.com/office/drawing/2014/main" id="{0C10FE0E-484D-4036-8FAE-F20F58C7C9F2}"/>
            </a:ext>
          </a:extLst>
        </xdr:cNvPr>
        <xdr:cNvSpPr/>
      </xdr:nvSpPr>
      <xdr:spPr>
        <a:xfrm>
          <a:off x="19544085" y="18378418"/>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126364</xdr:rowOff>
    </xdr:from>
    <xdr:to>
      <xdr:col>107</xdr:col>
      <xdr:colOff>101600</xdr:colOff>
      <xdr:row>106</xdr:row>
      <xdr:rowOff>56514</xdr:rowOff>
    </xdr:to>
    <xdr:sp macro="" textlink="">
      <xdr:nvSpPr>
        <xdr:cNvPr id="916" name="フローチャート: 判断 915">
          <a:extLst>
            <a:ext uri="{FF2B5EF4-FFF2-40B4-BE49-F238E27FC236}">
              <a16:creationId xmlns:a16="http://schemas.microsoft.com/office/drawing/2014/main" id="{0A418513-F4D5-45C4-B1BA-C90972F72A16}"/>
            </a:ext>
          </a:extLst>
        </xdr:cNvPr>
        <xdr:cNvSpPr/>
      </xdr:nvSpPr>
      <xdr:spPr>
        <a:xfrm>
          <a:off x="18717370" y="18374607"/>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917" name="フローチャート: 判断 916">
          <a:extLst>
            <a:ext uri="{FF2B5EF4-FFF2-40B4-BE49-F238E27FC236}">
              <a16:creationId xmlns:a16="http://schemas.microsoft.com/office/drawing/2014/main" id="{6A6E9123-1E56-4BB6-9D9E-A6E2262D1DB1}"/>
            </a:ext>
          </a:extLst>
        </xdr:cNvPr>
        <xdr:cNvSpPr/>
      </xdr:nvSpPr>
      <xdr:spPr>
        <a:xfrm>
          <a:off x="17906227" y="18380323"/>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153036</xdr:rowOff>
    </xdr:from>
    <xdr:to>
      <xdr:col>98</xdr:col>
      <xdr:colOff>38100</xdr:colOff>
      <xdr:row>106</xdr:row>
      <xdr:rowOff>83186</xdr:rowOff>
    </xdr:to>
    <xdr:sp macro="" textlink="">
      <xdr:nvSpPr>
        <xdr:cNvPr id="918" name="フローチャート: 判断 917">
          <a:extLst>
            <a:ext uri="{FF2B5EF4-FFF2-40B4-BE49-F238E27FC236}">
              <a16:creationId xmlns:a16="http://schemas.microsoft.com/office/drawing/2014/main" id="{92FC1D9E-B3EE-45F8-B7A3-A5586F83A355}"/>
            </a:ext>
          </a:extLst>
        </xdr:cNvPr>
        <xdr:cNvSpPr/>
      </xdr:nvSpPr>
      <xdr:spPr>
        <a:xfrm>
          <a:off x="17095083" y="18401279"/>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CEE0C1AA-C446-46D6-8DF9-68A442A898FF}"/>
            </a:ext>
          </a:extLst>
        </xdr:cNvPr>
        <xdr:cNvSpPr txBox="1"/>
      </xdr:nvSpPr>
      <xdr:spPr>
        <a:xfrm>
          <a:off x="2018030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F4A3BB84-FBB4-4BE1-854F-5F3A5F622F54}"/>
            </a:ext>
          </a:extLst>
        </xdr:cNvPr>
        <xdr:cNvSpPr txBox="1"/>
      </xdr:nvSpPr>
      <xdr:spPr>
        <a:xfrm>
          <a:off x="1941995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7EC923CC-D3A5-462C-8F7F-0AECC32ED026}"/>
            </a:ext>
          </a:extLst>
        </xdr:cNvPr>
        <xdr:cNvSpPr txBox="1"/>
      </xdr:nvSpPr>
      <xdr:spPr>
        <a:xfrm>
          <a:off x="1859324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82B57530-00FE-4B5A-B263-D2A5C6162931}"/>
            </a:ext>
          </a:extLst>
        </xdr:cNvPr>
        <xdr:cNvSpPr txBox="1"/>
      </xdr:nvSpPr>
      <xdr:spPr>
        <a:xfrm>
          <a:off x="1778209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98042121-F4C4-47D0-8A39-84B5938131CE}"/>
            </a:ext>
          </a:extLst>
        </xdr:cNvPr>
        <xdr:cNvSpPr txBox="1"/>
      </xdr:nvSpPr>
      <xdr:spPr>
        <a:xfrm>
          <a:off x="1697095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130175</xdr:rowOff>
    </xdr:from>
    <xdr:to>
      <xdr:col>116</xdr:col>
      <xdr:colOff>114300</xdr:colOff>
      <xdr:row>103</xdr:row>
      <xdr:rowOff>60325</xdr:rowOff>
    </xdr:to>
    <xdr:sp macro="" textlink="">
      <xdr:nvSpPr>
        <xdr:cNvPr id="924" name="楕円 923">
          <a:extLst>
            <a:ext uri="{FF2B5EF4-FFF2-40B4-BE49-F238E27FC236}">
              <a16:creationId xmlns:a16="http://schemas.microsoft.com/office/drawing/2014/main" id="{8DB70BE4-A3A1-43EE-8448-484B97BD872C}"/>
            </a:ext>
          </a:extLst>
        </xdr:cNvPr>
        <xdr:cNvSpPr/>
      </xdr:nvSpPr>
      <xdr:spPr>
        <a:xfrm>
          <a:off x="20304429" y="17877486"/>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153052</xdr:rowOff>
    </xdr:from>
    <xdr:ext cx="469744" cy="259045"/>
    <xdr:sp macro="" textlink="">
      <xdr:nvSpPr>
        <xdr:cNvPr id="925" name="【庁舎】&#10;一人当たり面積該当値テキスト">
          <a:extLst>
            <a:ext uri="{FF2B5EF4-FFF2-40B4-BE49-F238E27FC236}">
              <a16:creationId xmlns:a16="http://schemas.microsoft.com/office/drawing/2014/main" id="{63C3B73E-B53D-4697-9944-CED376A42354}"/>
            </a:ext>
          </a:extLst>
        </xdr:cNvPr>
        <xdr:cNvSpPr txBox="1"/>
      </xdr:nvSpPr>
      <xdr:spPr>
        <a:xfrm>
          <a:off x="20393329" y="17733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156845</xdr:rowOff>
    </xdr:from>
    <xdr:to>
      <xdr:col>112</xdr:col>
      <xdr:colOff>38100</xdr:colOff>
      <xdr:row>106</xdr:row>
      <xdr:rowOff>86995</xdr:rowOff>
    </xdr:to>
    <xdr:sp macro="" textlink="">
      <xdr:nvSpPr>
        <xdr:cNvPr id="926" name="楕円 925">
          <a:extLst>
            <a:ext uri="{FF2B5EF4-FFF2-40B4-BE49-F238E27FC236}">
              <a16:creationId xmlns:a16="http://schemas.microsoft.com/office/drawing/2014/main" id="{7515366C-97E3-4206-8C0B-B2CD99142D52}"/>
            </a:ext>
          </a:extLst>
        </xdr:cNvPr>
        <xdr:cNvSpPr/>
      </xdr:nvSpPr>
      <xdr:spPr>
        <a:xfrm>
          <a:off x="19544085" y="18405088"/>
          <a:ext cx="86029"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9525</xdr:rowOff>
    </xdr:from>
    <xdr:to>
      <xdr:col>116</xdr:col>
      <xdr:colOff>63500</xdr:colOff>
      <xdr:row>106</xdr:row>
      <xdr:rowOff>36195</xdr:rowOff>
    </xdr:to>
    <xdr:cxnSp macro="">
      <xdr:nvCxnSpPr>
        <xdr:cNvPr id="927" name="直線コネクタ 926">
          <a:extLst>
            <a:ext uri="{FF2B5EF4-FFF2-40B4-BE49-F238E27FC236}">
              <a16:creationId xmlns:a16="http://schemas.microsoft.com/office/drawing/2014/main" id="{ADE4019F-6EE9-497D-8896-C66DC6FEEE1F}"/>
            </a:ext>
          </a:extLst>
        </xdr:cNvPr>
        <xdr:cNvCxnSpPr/>
      </xdr:nvCxnSpPr>
      <xdr:spPr>
        <a:xfrm flipV="1">
          <a:off x="19594885" y="17923814"/>
          <a:ext cx="760344" cy="52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166370</xdr:rowOff>
    </xdr:from>
    <xdr:to>
      <xdr:col>107</xdr:col>
      <xdr:colOff>101600</xdr:colOff>
      <xdr:row>106</xdr:row>
      <xdr:rowOff>96520</xdr:rowOff>
    </xdr:to>
    <xdr:sp macro="" textlink="">
      <xdr:nvSpPr>
        <xdr:cNvPr id="928" name="楕円 927">
          <a:extLst>
            <a:ext uri="{FF2B5EF4-FFF2-40B4-BE49-F238E27FC236}">
              <a16:creationId xmlns:a16="http://schemas.microsoft.com/office/drawing/2014/main" id="{458F569A-2491-46BF-A2F8-39D9E8F6BB1D}"/>
            </a:ext>
          </a:extLst>
        </xdr:cNvPr>
        <xdr:cNvSpPr/>
      </xdr:nvSpPr>
      <xdr:spPr>
        <a:xfrm>
          <a:off x="18717370" y="18414613"/>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36195</xdr:rowOff>
    </xdr:from>
    <xdr:to>
      <xdr:col>111</xdr:col>
      <xdr:colOff>177800</xdr:colOff>
      <xdr:row>106</xdr:row>
      <xdr:rowOff>45720</xdr:rowOff>
    </xdr:to>
    <xdr:cxnSp macro="">
      <xdr:nvCxnSpPr>
        <xdr:cNvPr id="929" name="直線コネクタ 928">
          <a:extLst>
            <a:ext uri="{FF2B5EF4-FFF2-40B4-BE49-F238E27FC236}">
              <a16:creationId xmlns:a16="http://schemas.microsoft.com/office/drawing/2014/main" id="{4DD6924D-E288-458F-9E54-0DD59480FCA5}"/>
            </a:ext>
          </a:extLst>
        </xdr:cNvPr>
        <xdr:cNvCxnSpPr/>
      </xdr:nvCxnSpPr>
      <xdr:spPr>
        <a:xfrm flipV="1">
          <a:off x="18768170" y="18451416"/>
          <a:ext cx="82671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2539</xdr:rowOff>
    </xdr:from>
    <xdr:to>
      <xdr:col>102</xdr:col>
      <xdr:colOff>165100</xdr:colOff>
      <xdr:row>106</xdr:row>
      <xdr:rowOff>104139</xdr:rowOff>
    </xdr:to>
    <xdr:sp macro="" textlink="">
      <xdr:nvSpPr>
        <xdr:cNvPr id="930" name="楕円 929">
          <a:extLst>
            <a:ext uri="{FF2B5EF4-FFF2-40B4-BE49-F238E27FC236}">
              <a16:creationId xmlns:a16="http://schemas.microsoft.com/office/drawing/2014/main" id="{A52AD52B-47BC-4D3D-81A8-DD345DBC3176}"/>
            </a:ext>
          </a:extLst>
        </xdr:cNvPr>
        <xdr:cNvSpPr/>
      </xdr:nvSpPr>
      <xdr:spPr>
        <a:xfrm>
          <a:off x="17906227" y="1841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45720</xdr:rowOff>
    </xdr:from>
    <xdr:to>
      <xdr:col>107</xdr:col>
      <xdr:colOff>50800</xdr:colOff>
      <xdr:row>106</xdr:row>
      <xdr:rowOff>53339</xdr:rowOff>
    </xdr:to>
    <xdr:cxnSp macro="">
      <xdr:nvCxnSpPr>
        <xdr:cNvPr id="931" name="直線コネクタ 930">
          <a:extLst>
            <a:ext uri="{FF2B5EF4-FFF2-40B4-BE49-F238E27FC236}">
              <a16:creationId xmlns:a16="http://schemas.microsoft.com/office/drawing/2014/main" id="{421F5690-F046-440D-8F8C-D6E31AE114C8}"/>
            </a:ext>
          </a:extLst>
        </xdr:cNvPr>
        <xdr:cNvCxnSpPr/>
      </xdr:nvCxnSpPr>
      <xdr:spPr>
        <a:xfrm flipV="1">
          <a:off x="17957027" y="18460941"/>
          <a:ext cx="811143"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12064</xdr:rowOff>
    </xdr:from>
    <xdr:to>
      <xdr:col>98</xdr:col>
      <xdr:colOff>38100</xdr:colOff>
      <xdr:row>106</xdr:row>
      <xdr:rowOff>113664</xdr:rowOff>
    </xdr:to>
    <xdr:sp macro="" textlink="">
      <xdr:nvSpPr>
        <xdr:cNvPr id="932" name="楕円 931">
          <a:extLst>
            <a:ext uri="{FF2B5EF4-FFF2-40B4-BE49-F238E27FC236}">
              <a16:creationId xmlns:a16="http://schemas.microsoft.com/office/drawing/2014/main" id="{4C28D584-FD57-432F-B4B1-A919F8E0FE95}"/>
            </a:ext>
          </a:extLst>
        </xdr:cNvPr>
        <xdr:cNvSpPr/>
      </xdr:nvSpPr>
      <xdr:spPr>
        <a:xfrm>
          <a:off x="17095083" y="18427285"/>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53339</xdr:rowOff>
    </xdr:from>
    <xdr:to>
      <xdr:col>102</xdr:col>
      <xdr:colOff>114300</xdr:colOff>
      <xdr:row>106</xdr:row>
      <xdr:rowOff>62864</xdr:rowOff>
    </xdr:to>
    <xdr:cxnSp macro="">
      <xdr:nvCxnSpPr>
        <xdr:cNvPr id="933" name="直線コネクタ 932">
          <a:extLst>
            <a:ext uri="{FF2B5EF4-FFF2-40B4-BE49-F238E27FC236}">
              <a16:creationId xmlns:a16="http://schemas.microsoft.com/office/drawing/2014/main" id="{7B611FC3-E968-48A2-AB43-28E103667621}"/>
            </a:ext>
          </a:extLst>
        </xdr:cNvPr>
        <xdr:cNvCxnSpPr/>
      </xdr:nvCxnSpPr>
      <xdr:spPr>
        <a:xfrm flipV="1">
          <a:off x="17145883" y="18468560"/>
          <a:ext cx="811144"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76852</xdr:rowOff>
    </xdr:from>
    <xdr:ext cx="469744" cy="259045"/>
    <xdr:sp macro="" textlink="">
      <xdr:nvSpPr>
        <xdr:cNvPr id="934" name="n_1aveValue【庁舎】&#10;一人当たり面積">
          <a:extLst>
            <a:ext uri="{FF2B5EF4-FFF2-40B4-BE49-F238E27FC236}">
              <a16:creationId xmlns:a16="http://schemas.microsoft.com/office/drawing/2014/main" id="{1F28511B-75C7-4CF3-BA0D-24FE4C84B9EE}"/>
            </a:ext>
          </a:extLst>
        </xdr:cNvPr>
        <xdr:cNvSpPr txBox="1"/>
      </xdr:nvSpPr>
      <xdr:spPr>
        <a:xfrm>
          <a:off x="19362884" y="18158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73041</xdr:rowOff>
    </xdr:from>
    <xdr:ext cx="469744" cy="259045"/>
    <xdr:sp macro="" textlink="">
      <xdr:nvSpPr>
        <xdr:cNvPr id="935" name="n_2aveValue【庁舎】&#10;一人当たり面積">
          <a:extLst>
            <a:ext uri="{FF2B5EF4-FFF2-40B4-BE49-F238E27FC236}">
              <a16:creationId xmlns:a16="http://schemas.microsoft.com/office/drawing/2014/main" id="{1B4C083D-E9CF-4208-AA1D-4F8A6F9D6FD9}"/>
            </a:ext>
          </a:extLst>
        </xdr:cNvPr>
        <xdr:cNvSpPr txBox="1"/>
      </xdr:nvSpPr>
      <xdr:spPr>
        <a:xfrm>
          <a:off x="18548869" y="1815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78757</xdr:rowOff>
    </xdr:from>
    <xdr:ext cx="469744" cy="259045"/>
    <xdr:sp macro="" textlink="">
      <xdr:nvSpPr>
        <xdr:cNvPr id="936" name="n_3aveValue【庁舎】&#10;一人当たり面積">
          <a:extLst>
            <a:ext uri="{FF2B5EF4-FFF2-40B4-BE49-F238E27FC236}">
              <a16:creationId xmlns:a16="http://schemas.microsoft.com/office/drawing/2014/main" id="{D2FBFD21-D7B0-48CB-AEB4-1D57D4649AF1}"/>
            </a:ext>
          </a:extLst>
        </xdr:cNvPr>
        <xdr:cNvSpPr txBox="1"/>
      </xdr:nvSpPr>
      <xdr:spPr>
        <a:xfrm>
          <a:off x="17737725" y="18160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99713</xdr:rowOff>
    </xdr:from>
    <xdr:ext cx="469744" cy="259045"/>
    <xdr:sp macro="" textlink="">
      <xdr:nvSpPr>
        <xdr:cNvPr id="937" name="n_4aveValue【庁舎】&#10;一人当たり面積">
          <a:extLst>
            <a:ext uri="{FF2B5EF4-FFF2-40B4-BE49-F238E27FC236}">
              <a16:creationId xmlns:a16="http://schemas.microsoft.com/office/drawing/2014/main" id="{1F92EB89-0C46-4CD2-BC90-F9728FBF423F}"/>
            </a:ext>
          </a:extLst>
        </xdr:cNvPr>
        <xdr:cNvSpPr txBox="1"/>
      </xdr:nvSpPr>
      <xdr:spPr>
        <a:xfrm>
          <a:off x="16926582" y="18180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78122</xdr:rowOff>
    </xdr:from>
    <xdr:ext cx="469744" cy="259045"/>
    <xdr:sp macro="" textlink="">
      <xdr:nvSpPr>
        <xdr:cNvPr id="938" name="n_1mainValue【庁舎】&#10;一人当たり面積">
          <a:extLst>
            <a:ext uri="{FF2B5EF4-FFF2-40B4-BE49-F238E27FC236}">
              <a16:creationId xmlns:a16="http://schemas.microsoft.com/office/drawing/2014/main" id="{1073FC46-639B-4A46-A70C-91AE5EBA46DB}"/>
            </a:ext>
          </a:extLst>
        </xdr:cNvPr>
        <xdr:cNvSpPr txBox="1"/>
      </xdr:nvSpPr>
      <xdr:spPr>
        <a:xfrm>
          <a:off x="19362884" y="18493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87647</xdr:rowOff>
    </xdr:from>
    <xdr:ext cx="469744" cy="259045"/>
    <xdr:sp macro="" textlink="">
      <xdr:nvSpPr>
        <xdr:cNvPr id="939" name="n_2mainValue【庁舎】&#10;一人当たり面積">
          <a:extLst>
            <a:ext uri="{FF2B5EF4-FFF2-40B4-BE49-F238E27FC236}">
              <a16:creationId xmlns:a16="http://schemas.microsoft.com/office/drawing/2014/main" id="{B47675C6-9E71-4B1E-8342-870E5579BDFD}"/>
            </a:ext>
          </a:extLst>
        </xdr:cNvPr>
        <xdr:cNvSpPr txBox="1"/>
      </xdr:nvSpPr>
      <xdr:spPr>
        <a:xfrm>
          <a:off x="18548869" y="18502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95266</xdr:rowOff>
    </xdr:from>
    <xdr:ext cx="469744" cy="259045"/>
    <xdr:sp macro="" textlink="">
      <xdr:nvSpPr>
        <xdr:cNvPr id="940" name="n_3mainValue【庁舎】&#10;一人当たり面積">
          <a:extLst>
            <a:ext uri="{FF2B5EF4-FFF2-40B4-BE49-F238E27FC236}">
              <a16:creationId xmlns:a16="http://schemas.microsoft.com/office/drawing/2014/main" id="{8C51DF4B-FF5B-45E2-8FAB-36D2E6E9656A}"/>
            </a:ext>
          </a:extLst>
        </xdr:cNvPr>
        <xdr:cNvSpPr txBox="1"/>
      </xdr:nvSpPr>
      <xdr:spPr>
        <a:xfrm>
          <a:off x="17737725" y="1851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104791</xdr:rowOff>
    </xdr:from>
    <xdr:ext cx="469744" cy="259045"/>
    <xdr:sp macro="" textlink="">
      <xdr:nvSpPr>
        <xdr:cNvPr id="941" name="n_4mainValue【庁舎】&#10;一人当たり面積">
          <a:extLst>
            <a:ext uri="{FF2B5EF4-FFF2-40B4-BE49-F238E27FC236}">
              <a16:creationId xmlns:a16="http://schemas.microsoft.com/office/drawing/2014/main" id="{FD2994F3-E10D-416F-9837-01CB2020A23C}"/>
            </a:ext>
          </a:extLst>
        </xdr:cNvPr>
        <xdr:cNvSpPr txBox="1"/>
      </xdr:nvSpPr>
      <xdr:spPr>
        <a:xfrm>
          <a:off x="16926582" y="1852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2" name="正方形/長方形 941">
          <a:extLst>
            <a:ext uri="{FF2B5EF4-FFF2-40B4-BE49-F238E27FC236}">
              <a16:creationId xmlns:a16="http://schemas.microsoft.com/office/drawing/2014/main" id="{26997732-B68A-4BAA-B71C-C10A4584A8AA}"/>
            </a:ext>
          </a:extLst>
        </xdr:cNvPr>
        <xdr:cNvSpPr/>
      </xdr:nvSpPr>
      <xdr:spPr>
        <a:xfrm>
          <a:off x="699715" y="19641213"/>
          <a:ext cx="20444128" cy="18558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3" name="正方形/長方形 942">
          <a:extLst>
            <a:ext uri="{FF2B5EF4-FFF2-40B4-BE49-F238E27FC236}">
              <a16:creationId xmlns:a16="http://schemas.microsoft.com/office/drawing/2014/main" id="{2030F8D7-8EA1-4EC3-B62C-5BEA814F5F74}"/>
            </a:ext>
          </a:extLst>
        </xdr:cNvPr>
        <xdr:cNvSpPr/>
      </xdr:nvSpPr>
      <xdr:spPr>
        <a:xfrm>
          <a:off x="699715" y="19704713"/>
          <a:ext cx="3536674" cy="24505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4" name="テキスト ボックス 943">
          <a:extLst>
            <a:ext uri="{FF2B5EF4-FFF2-40B4-BE49-F238E27FC236}">
              <a16:creationId xmlns:a16="http://schemas.microsoft.com/office/drawing/2014/main" id="{9EC72A06-01AB-4B45-BA76-CE1A30CE5A45}"/>
            </a:ext>
          </a:extLst>
        </xdr:cNvPr>
        <xdr:cNvSpPr txBox="1"/>
      </xdr:nvSpPr>
      <xdr:spPr>
        <a:xfrm>
          <a:off x="775915" y="19949767"/>
          <a:ext cx="20279028" cy="14501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施設全体を通して、類似団体よりも有形固定資産減価償却率が高く、施設の老朽化が進んでいる。庁舎については、令和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年度に新庁舎が完成したため、減価償却率が著しく低下した。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そのほかの施設等についても、公共施設等総合管理計画に基づき、計画的な施設の修繕・改修等を行っていきたい。</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3_&#24066;&#30010;&#26449;&#8594;&#30476;/&#12304;&#36001;&#25919;&#29366;&#27841;&#36039;&#26009;&#38598;&#12305;_163422_&#20837;&#21892;&#30010;_2024(2&#22238;&#30446;).xlsx" TargetMode="External"/><Relationship Id="rId2" Type="http://schemas.openxmlformats.org/officeDocument/2006/relationships/externalLinkPath" Target="file:///I:\&#9733;&#24066;&#30010;&#26449;&#25903;&#25588;&#35506;&#31227;&#34892;&#12487;&#12540;&#12479;\&#36001;&#25919;&#20418;\08%20%20&#20844;&#20250;&#35336;&#21046;&#24230;\R08\260817_&#9317;&#36001;&#25919;&#29366;&#27841;&#36039;&#26009;&#38598;&#12398;&#20316;&#25104;&#12395;&#12388;&#12356;&#12390;\03_&#24066;&#30010;&#26449;&#8594;&#30476;\&#12304;&#36001;&#25919;&#29366;&#27841;&#36039;&#26009;&#38598;&#12305;_163422_&#20837;&#21892;&#30010;_2024(2&#22238;&#30446;).xlsx" TargetMode="External"/><Relationship Id="rId1" Type="http://schemas.openxmlformats.org/officeDocument/2006/relationships/externalLinkPath" Target="/&#9733;&#24066;&#30010;&#26449;&#25903;&#25588;&#35506;&#31227;&#34892;&#12487;&#12540;&#12479;/&#36001;&#25919;&#20418;/08%20%20&#20844;&#20250;&#35336;&#21046;&#24230;/R08/260817_&#9317;&#36001;&#25919;&#29366;&#27841;&#36039;&#26009;&#38598;&#12398;&#20316;&#25104;&#12395;&#12388;&#12356;&#12390;/03_&#24066;&#30010;&#26449;&#8594;&#30476;/&#12304;&#36001;&#25919;&#29366;&#27841;&#36039;&#26009;&#38598;&#12305;_163422_&#20837;&#21892;&#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29.6</v>
          </cell>
          <cell r="BX51">
            <v>14.2</v>
          </cell>
          <cell r="CF51">
            <v>10.9</v>
          </cell>
          <cell r="CN51">
            <v>30.9</v>
          </cell>
          <cell r="CV51">
            <v>58.2</v>
          </cell>
        </row>
        <row r="53">
          <cell r="BP53">
            <v>63.9</v>
          </cell>
          <cell r="BX53">
            <v>64.599999999999994</v>
          </cell>
          <cell r="CF53">
            <v>66.5</v>
          </cell>
          <cell r="CN53">
            <v>67.7</v>
          </cell>
          <cell r="CV53">
            <v>70</v>
          </cell>
        </row>
        <row r="55">
          <cell r="AN55" t="str">
            <v>類似団体内平均値</v>
          </cell>
          <cell r="BP55">
            <v>10.9</v>
          </cell>
          <cell r="BX55">
            <v>6.5</v>
          </cell>
          <cell r="CF55">
            <v>0</v>
          </cell>
          <cell r="CN55">
            <v>0</v>
          </cell>
          <cell r="CV55">
            <v>0</v>
          </cell>
        </row>
        <row r="57">
          <cell r="BP57">
            <v>62.2</v>
          </cell>
          <cell r="BX57">
            <v>63.6</v>
          </cell>
          <cell r="CF57">
            <v>64.7</v>
          </cell>
          <cell r="CN57">
            <v>66.099999999999994</v>
          </cell>
          <cell r="CV57">
            <v>67.7</v>
          </cell>
        </row>
        <row r="72">
          <cell r="BP72" t="str">
            <v>R02</v>
          </cell>
          <cell r="BX72" t="str">
            <v>R03</v>
          </cell>
          <cell r="CF72" t="str">
            <v>R04</v>
          </cell>
          <cell r="CN72" t="str">
            <v>R05</v>
          </cell>
          <cell r="CV72" t="str">
            <v>R06</v>
          </cell>
        </row>
        <row r="73">
          <cell r="AN73" t="str">
            <v>当該団体値</v>
          </cell>
          <cell r="BP73">
            <v>29.6</v>
          </cell>
          <cell r="BX73">
            <v>14.2</v>
          </cell>
          <cell r="CF73">
            <v>10.9</v>
          </cell>
          <cell r="CN73">
            <v>30.9</v>
          </cell>
          <cell r="CV73">
            <v>58.2</v>
          </cell>
        </row>
        <row r="75">
          <cell r="BP75">
            <v>13.9</v>
          </cell>
          <cell r="BX75">
            <v>14</v>
          </cell>
          <cell r="CF75">
            <v>14.6</v>
          </cell>
          <cell r="CN75">
            <v>15.5</v>
          </cell>
          <cell r="CV75">
            <v>16.100000000000001</v>
          </cell>
        </row>
        <row r="77">
          <cell r="AN77" t="str">
            <v>類似団体内平均値</v>
          </cell>
          <cell r="BP77">
            <v>10.9</v>
          </cell>
          <cell r="BX77">
            <v>6.5</v>
          </cell>
          <cell r="CF77">
            <v>0</v>
          </cell>
          <cell r="CN77">
            <v>0</v>
          </cell>
          <cell r="CV77">
            <v>0</v>
          </cell>
        </row>
        <row r="79">
          <cell r="BP79">
            <v>5.9</v>
          </cell>
          <cell r="BX79">
            <v>5.9</v>
          </cell>
          <cell r="CF79">
            <v>6.1</v>
          </cell>
          <cell r="CN79">
            <v>6.5</v>
          </cell>
          <cell r="CV79">
            <v>6.6</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65"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049999999999997"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45" thickBot="1" x14ac:dyDescent="0.25">
      <c r="B2" s="164" t="s">
        <v>77</v>
      </c>
      <c r="C2" s="164"/>
      <c r="D2" s="165"/>
    </row>
    <row r="3" spans="1:119" ht="18.8"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8"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14482408</v>
      </c>
      <c r="BO4" s="358"/>
      <c r="BP4" s="358"/>
      <c r="BQ4" s="358"/>
      <c r="BR4" s="358"/>
      <c r="BS4" s="358"/>
      <c r="BT4" s="358"/>
      <c r="BU4" s="359"/>
      <c r="BV4" s="357">
        <v>13906678</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6.8</v>
      </c>
      <c r="CU4" s="364"/>
      <c r="CV4" s="364"/>
      <c r="CW4" s="364"/>
      <c r="CX4" s="364"/>
      <c r="CY4" s="364"/>
      <c r="CZ4" s="364"/>
      <c r="DA4" s="365"/>
      <c r="DB4" s="363">
        <v>6.2</v>
      </c>
      <c r="DC4" s="364"/>
      <c r="DD4" s="364"/>
      <c r="DE4" s="364"/>
      <c r="DF4" s="364"/>
      <c r="DG4" s="364"/>
      <c r="DH4" s="364"/>
      <c r="DI4" s="365"/>
    </row>
    <row r="5" spans="1:119" ht="18.8"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13881648</v>
      </c>
      <c r="BO5" s="395"/>
      <c r="BP5" s="395"/>
      <c r="BQ5" s="395"/>
      <c r="BR5" s="395"/>
      <c r="BS5" s="395"/>
      <c r="BT5" s="395"/>
      <c r="BU5" s="396"/>
      <c r="BV5" s="394">
        <v>13410077</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88</v>
      </c>
      <c r="CU5" s="392"/>
      <c r="CV5" s="392"/>
      <c r="CW5" s="392"/>
      <c r="CX5" s="392"/>
      <c r="CY5" s="392"/>
      <c r="CZ5" s="392"/>
      <c r="DA5" s="393"/>
      <c r="DB5" s="391">
        <v>87.4</v>
      </c>
      <c r="DC5" s="392"/>
      <c r="DD5" s="392"/>
      <c r="DE5" s="392"/>
      <c r="DF5" s="392"/>
      <c r="DG5" s="392"/>
      <c r="DH5" s="392"/>
      <c r="DI5" s="393"/>
    </row>
    <row r="6" spans="1:119" ht="18.8"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600760</v>
      </c>
      <c r="BO6" s="395"/>
      <c r="BP6" s="395"/>
      <c r="BQ6" s="395"/>
      <c r="BR6" s="395"/>
      <c r="BS6" s="395"/>
      <c r="BT6" s="395"/>
      <c r="BU6" s="396"/>
      <c r="BV6" s="394">
        <v>496601</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88.4</v>
      </c>
      <c r="CU6" s="432"/>
      <c r="CV6" s="432"/>
      <c r="CW6" s="432"/>
      <c r="CX6" s="432"/>
      <c r="CY6" s="432"/>
      <c r="CZ6" s="432"/>
      <c r="DA6" s="433"/>
      <c r="DB6" s="431">
        <v>88.1</v>
      </c>
      <c r="DC6" s="432"/>
      <c r="DD6" s="432"/>
      <c r="DE6" s="432"/>
      <c r="DF6" s="432"/>
      <c r="DG6" s="432"/>
      <c r="DH6" s="432"/>
      <c r="DI6" s="433"/>
    </row>
    <row r="7" spans="1:119" ht="18.8"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101869</v>
      </c>
      <c r="BO7" s="395"/>
      <c r="BP7" s="395"/>
      <c r="BQ7" s="395"/>
      <c r="BR7" s="395"/>
      <c r="BS7" s="395"/>
      <c r="BT7" s="395"/>
      <c r="BU7" s="396"/>
      <c r="BV7" s="394">
        <v>46977</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7354493</v>
      </c>
      <c r="CU7" s="395"/>
      <c r="CV7" s="395"/>
      <c r="CW7" s="395"/>
      <c r="CX7" s="395"/>
      <c r="CY7" s="395"/>
      <c r="CZ7" s="395"/>
      <c r="DA7" s="396"/>
      <c r="DB7" s="394">
        <v>7225843</v>
      </c>
      <c r="DC7" s="395"/>
      <c r="DD7" s="395"/>
      <c r="DE7" s="395"/>
      <c r="DF7" s="395"/>
      <c r="DG7" s="395"/>
      <c r="DH7" s="395"/>
      <c r="DI7" s="396"/>
    </row>
    <row r="8" spans="1:119" ht="18.8"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498891</v>
      </c>
      <c r="BO8" s="395"/>
      <c r="BP8" s="395"/>
      <c r="BQ8" s="395"/>
      <c r="BR8" s="395"/>
      <c r="BS8" s="395"/>
      <c r="BT8" s="395"/>
      <c r="BU8" s="396"/>
      <c r="BV8" s="394">
        <v>449624</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0.51</v>
      </c>
      <c r="CU8" s="435"/>
      <c r="CV8" s="435"/>
      <c r="CW8" s="435"/>
      <c r="CX8" s="435"/>
      <c r="CY8" s="435"/>
      <c r="CZ8" s="435"/>
      <c r="DA8" s="436"/>
      <c r="DB8" s="434">
        <v>0.52</v>
      </c>
      <c r="DC8" s="435"/>
      <c r="DD8" s="435"/>
      <c r="DE8" s="435"/>
      <c r="DF8" s="435"/>
      <c r="DG8" s="435"/>
      <c r="DH8" s="435"/>
      <c r="DI8" s="436"/>
    </row>
    <row r="9" spans="1:119" ht="18.8" customHeight="1" thickBot="1" x14ac:dyDescent="0.25">
      <c r="A9" s="163"/>
      <c r="B9" s="388" t="s">
        <v>106</v>
      </c>
      <c r="C9" s="389"/>
      <c r="D9" s="389"/>
      <c r="E9" s="389"/>
      <c r="F9" s="389"/>
      <c r="G9" s="389"/>
      <c r="H9" s="389"/>
      <c r="I9" s="389"/>
      <c r="J9" s="389"/>
      <c r="K9" s="437"/>
      <c r="L9" s="438" t="s">
        <v>107</v>
      </c>
      <c r="M9" s="439"/>
      <c r="N9" s="439"/>
      <c r="O9" s="439"/>
      <c r="P9" s="439"/>
      <c r="Q9" s="440"/>
      <c r="R9" s="441">
        <v>23839</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49267</v>
      </c>
      <c r="BO9" s="395"/>
      <c r="BP9" s="395"/>
      <c r="BQ9" s="395"/>
      <c r="BR9" s="395"/>
      <c r="BS9" s="395"/>
      <c r="BT9" s="395"/>
      <c r="BU9" s="396"/>
      <c r="BV9" s="394">
        <v>39493</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15.9</v>
      </c>
      <c r="CU9" s="392"/>
      <c r="CV9" s="392"/>
      <c r="CW9" s="392"/>
      <c r="CX9" s="392"/>
      <c r="CY9" s="392"/>
      <c r="CZ9" s="392"/>
      <c r="DA9" s="393"/>
      <c r="DB9" s="391">
        <v>16.399999999999999</v>
      </c>
      <c r="DC9" s="392"/>
      <c r="DD9" s="392"/>
      <c r="DE9" s="392"/>
      <c r="DF9" s="392"/>
      <c r="DG9" s="392"/>
      <c r="DH9" s="392"/>
      <c r="DI9" s="393"/>
    </row>
    <row r="10" spans="1:119" ht="18.8" customHeight="1" thickBot="1" x14ac:dyDescent="0.25">
      <c r="A10" s="163"/>
      <c r="B10" s="388"/>
      <c r="C10" s="389"/>
      <c r="D10" s="389"/>
      <c r="E10" s="389"/>
      <c r="F10" s="389"/>
      <c r="G10" s="389"/>
      <c r="H10" s="389"/>
      <c r="I10" s="389"/>
      <c r="J10" s="389"/>
      <c r="K10" s="437"/>
      <c r="L10" s="444" t="s">
        <v>112</v>
      </c>
      <c r="M10" s="424"/>
      <c r="N10" s="424"/>
      <c r="O10" s="424"/>
      <c r="P10" s="424"/>
      <c r="Q10" s="425"/>
      <c r="R10" s="445">
        <v>25335</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90</v>
      </c>
      <c r="AV10" s="427"/>
      <c r="AW10" s="427"/>
      <c r="AX10" s="427"/>
      <c r="AY10" s="428" t="s">
        <v>114</v>
      </c>
      <c r="AZ10" s="429"/>
      <c r="BA10" s="429"/>
      <c r="BB10" s="429"/>
      <c r="BC10" s="429"/>
      <c r="BD10" s="429"/>
      <c r="BE10" s="429"/>
      <c r="BF10" s="429"/>
      <c r="BG10" s="429"/>
      <c r="BH10" s="429"/>
      <c r="BI10" s="429"/>
      <c r="BJ10" s="429"/>
      <c r="BK10" s="429"/>
      <c r="BL10" s="429"/>
      <c r="BM10" s="430"/>
      <c r="BN10" s="394">
        <v>778</v>
      </c>
      <c r="BO10" s="395"/>
      <c r="BP10" s="395"/>
      <c r="BQ10" s="395"/>
      <c r="BR10" s="395"/>
      <c r="BS10" s="395"/>
      <c r="BT10" s="395"/>
      <c r="BU10" s="396"/>
      <c r="BV10" s="394">
        <v>458</v>
      </c>
      <c r="BW10" s="395"/>
      <c r="BX10" s="395"/>
      <c r="BY10" s="395"/>
      <c r="BZ10" s="395"/>
      <c r="CA10" s="395"/>
      <c r="CB10" s="395"/>
      <c r="CC10" s="396"/>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8" customHeight="1" thickBot="1" x14ac:dyDescent="0.25">
      <c r="A11" s="163"/>
      <c r="B11" s="388"/>
      <c r="C11" s="389"/>
      <c r="D11" s="389"/>
      <c r="E11" s="389"/>
      <c r="F11" s="389"/>
      <c r="G11" s="389"/>
      <c r="H11" s="389"/>
      <c r="I11" s="389"/>
      <c r="J11" s="389"/>
      <c r="K11" s="437"/>
      <c r="L11" s="448" t="s">
        <v>116</v>
      </c>
      <c r="M11" s="449"/>
      <c r="N11" s="449"/>
      <c r="O11" s="449"/>
      <c r="P11" s="449"/>
      <c r="Q11" s="450"/>
      <c r="R11" s="451" t="s">
        <v>117</v>
      </c>
      <c r="S11" s="452"/>
      <c r="T11" s="452"/>
      <c r="U11" s="452"/>
      <c r="V11" s="453"/>
      <c r="W11" s="382"/>
      <c r="X11" s="383"/>
      <c r="Y11" s="383"/>
      <c r="Z11" s="383"/>
      <c r="AA11" s="383"/>
      <c r="AB11" s="383"/>
      <c r="AC11" s="383"/>
      <c r="AD11" s="383"/>
      <c r="AE11" s="383"/>
      <c r="AF11" s="383"/>
      <c r="AG11" s="383"/>
      <c r="AH11" s="383"/>
      <c r="AI11" s="383"/>
      <c r="AJ11" s="383"/>
      <c r="AK11" s="383"/>
      <c r="AL11" s="386"/>
      <c r="AM11" s="423" t="s">
        <v>118</v>
      </c>
      <c r="AN11" s="424"/>
      <c r="AO11" s="424"/>
      <c r="AP11" s="424"/>
      <c r="AQ11" s="424"/>
      <c r="AR11" s="424"/>
      <c r="AS11" s="424"/>
      <c r="AT11" s="425"/>
      <c r="AU11" s="426" t="s">
        <v>90</v>
      </c>
      <c r="AV11" s="427"/>
      <c r="AW11" s="427"/>
      <c r="AX11" s="427"/>
      <c r="AY11" s="428" t="s">
        <v>119</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120</v>
      </c>
      <c r="CE11" s="398"/>
      <c r="CF11" s="398"/>
      <c r="CG11" s="398"/>
      <c r="CH11" s="398"/>
      <c r="CI11" s="398"/>
      <c r="CJ11" s="398"/>
      <c r="CK11" s="398"/>
      <c r="CL11" s="398"/>
      <c r="CM11" s="398"/>
      <c r="CN11" s="398"/>
      <c r="CO11" s="398"/>
      <c r="CP11" s="398"/>
      <c r="CQ11" s="398"/>
      <c r="CR11" s="398"/>
      <c r="CS11" s="399"/>
      <c r="CT11" s="434" t="s">
        <v>121</v>
      </c>
      <c r="CU11" s="435"/>
      <c r="CV11" s="435"/>
      <c r="CW11" s="435"/>
      <c r="CX11" s="435"/>
      <c r="CY11" s="435"/>
      <c r="CZ11" s="435"/>
      <c r="DA11" s="436"/>
      <c r="DB11" s="434" t="s">
        <v>121</v>
      </c>
      <c r="DC11" s="435"/>
      <c r="DD11" s="435"/>
      <c r="DE11" s="435"/>
      <c r="DF11" s="435"/>
      <c r="DG11" s="435"/>
      <c r="DH11" s="435"/>
      <c r="DI11" s="436"/>
    </row>
    <row r="12" spans="1:119" ht="18.8" customHeight="1" x14ac:dyDescent="0.2">
      <c r="A12" s="163"/>
      <c r="B12" s="454" t="s">
        <v>122</v>
      </c>
      <c r="C12" s="455"/>
      <c r="D12" s="455"/>
      <c r="E12" s="455"/>
      <c r="F12" s="455"/>
      <c r="G12" s="455"/>
      <c r="H12" s="455"/>
      <c r="I12" s="455"/>
      <c r="J12" s="455"/>
      <c r="K12" s="456"/>
      <c r="L12" s="463" t="s">
        <v>123</v>
      </c>
      <c r="M12" s="464"/>
      <c r="N12" s="464"/>
      <c r="O12" s="464"/>
      <c r="P12" s="464"/>
      <c r="Q12" s="465"/>
      <c r="R12" s="466">
        <v>22256</v>
      </c>
      <c r="S12" s="467"/>
      <c r="T12" s="467"/>
      <c r="U12" s="467"/>
      <c r="V12" s="468"/>
      <c r="W12" s="469" t="s">
        <v>1</v>
      </c>
      <c r="X12" s="427"/>
      <c r="Y12" s="427"/>
      <c r="Z12" s="427"/>
      <c r="AA12" s="427"/>
      <c r="AB12" s="470"/>
      <c r="AC12" s="471" t="s">
        <v>124</v>
      </c>
      <c r="AD12" s="472"/>
      <c r="AE12" s="472"/>
      <c r="AF12" s="472"/>
      <c r="AG12" s="473"/>
      <c r="AH12" s="471" t="s">
        <v>125</v>
      </c>
      <c r="AI12" s="472"/>
      <c r="AJ12" s="472"/>
      <c r="AK12" s="472"/>
      <c r="AL12" s="474"/>
      <c r="AM12" s="423" t="s">
        <v>126</v>
      </c>
      <c r="AN12" s="424"/>
      <c r="AO12" s="424"/>
      <c r="AP12" s="424"/>
      <c r="AQ12" s="424"/>
      <c r="AR12" s="424"/>
      <c r="AS12" s="424"/>
      <c r="AT12" s="425"/>
      <c r="AU12" s="426" t="s">
        <v>127</v>
      </c>
      <c r="AV12" s="427"/>
      <c r="AW12" s="427"/>
      <c r="AX12" s="427"/>
      <c r="AY12" s="428" t="s">
        <v>128</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121</v>
      </c>
      <c r="CU12" s="435"/>
      <c r="CV12" s="435"/>
      <c r="CW12" s="435"/>
      <c r="CX12" s="435"/>
      <c r="CY12" s="435"/>
      <c r="CZ12" s="435"/>
      <c r="DA12" s="436"/>
      <c r="DB12" s="434" t="s">
        <v>121</v>
      </c>
      <c r="DC12" s="435"/>
      <c r="DD12" s="435"/>
      <c r="DE12" s="435"/>
      <c r="DF12" s="435"/>
      <c r="DG12" s="435"/>
      <c r="DH12" s="435"/>
      <c r="DI12" s="436"/>
    </row>
    <row r="13" spans="1:119" ht="18.8" customHeight="1" x14ac:dyDescent="0.2">
      <c r="A13" s="163"/>
      <c r="B13" s="457"/>
      <c r="C13" s="458"/>
      <c r="D13" s="458"/>
      <c r="E13" s="458"/>
      <c r="F13" s="458"/>
      <c r="G13" s="458"/>
      <c r="H13" s="458"/>
      <c r="I13" s="458"/>
      <c r="J13" s="458"/>
      <c r="K13" s="459"/>
      <c r="L13" s="172"/>
      <c r="M13" s="485" t="s">
        <v>130</v>
      </c>
      <c r="N13" s="486"/>
      <c r="O13" s="486"/>
      <c r="P13" s="486"/>
      <c r="Q13" s="487"/>
      <c r="R13" s="478">
        <v>21738</v>
      </c>
      <c r="S13" s="479"/>
      <c r="T13" s="479"/>
      <c r="U13" s="479"/>
      <c r="V13" s="480"/>
      <c r="W13" s="410" t="s">
        <v>131</v>
      </c>
      <c r="X13" s="411"/>
      <c r="Y13" s="411"/>
      <c r="Z13" s="411"/>
      <c r="AA13" s="411"/>
      <c r="AB13" s="401"/>
      <c r="AC13" s="445">
        <v>713</v>
      </c>
      <c r="AD13" s="446"/>
      <c r="AE13" s="446"/>
      <c r="AF13" s="446"/>
      <c r="AG13" s="488"/>
      <c r="AH13" s="445">
        <v>883</v>
      </c>
      <c r="AI13" s="446"/>
      <c r="AJ13" s="446"/>
      <c r="AK13" s="446"/>
      <c r="AL13" s="447"/>
      <c r="AM13" s="423" t="s">
        <v>132</v>
      </c>
      <c r="AN13" s="424"/>
      <c r="AO13" s="424"/>
      <c r="AP13" s="424"/>
      <c r="AQ13" s="424"/>
      <c r="AR13" s="424"/>
      <c r="AS13" s="424"/>
      <c r="AT13" s="425"/>
      <c r="AU13" s="426" t="s">
        <v>127</v>
      </c>
      <c r="AV13" s="427"/>
      <c r="AW13" s="427"/>
      <c r="AX13" s="427"/>
      <c r="AY13" s="428" t="s">
        <v>133</v>
      </c>
      <c r="AZ13" s="429"/>
      <c r="BA13" s="429"/>
      <c r="BB13" s="429"/>
      <c r="BC13" s="429"/>
      <c r="BD13" s="429"/>
      <c r="BE13" s="429"/>
      <c r="BF13" s="429"/>
      <c r="BG13" s="429"/>
      <c r="BH13" s="429"/>
      <c r="BI13" s="429"/>
      <c r="BJ13" s="429"/>
      <c r="BK13" s="429"/>
      <c r="BL13" s="429"/>
      <c r="BM13" s="430"/>
      <c r="BN13" s="394">
        <v>50045</v>
      </c>
      <c r="BO13" s="395"/>
      <c r="BP13" s="395"/>
      <c r="BQ13" s="395"/>
      <c r="BR13" s="395"/>
      <c r="BS13" s="395"/>
      <c r="BT13" s="395"/>
      <c r="BU13" s="396"/>
      <c r="BV13" s="394">
        <v>39951</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16.100000000000001</v>
      </c>
      <c r="CU13" s="392"/>
      <c r="CV13" s="392"/>
      <c r="CW13" s="392"/>
      <c r="CX13" s="392"/>
      <c r="CY13" s="392"/>
      <c r="CZ13" s="392"/>
      <c r="DA13" s="393"/>
      <c r="DB13" s="391">
        <v>15.5</v>
      </c>
      <c r="DC13" s="392"/>
      <c r="DD13" s="392"/>
      <c r="DE13" s="392"/>
      <c r="DF13" s="392"/>
      <c r="DG13" s="392"/>
      <c r="DH13" s="392"/>
      <c r="DI13" s="393"/>
    </row>
    <row r="14" spans="1:119" ht="18.8" customHeight="1" thickBot="1" x14ac:dyDescent="0.25">
      <c r="A14" s="163"/>
      <c r="B14" s="457"/>
      <c r="C14" s="458"/>
      <c r="D14" s="458"/>
      <c r="E14" s="458"/>
      <c r="F14" s="458"/>
      <c r="G14" s="458"/>
      <c r="H14" s="458"/>
      <c r="I14" s="458"/>
      <c r="J14" s="458"/>
      <c r="K14" s="459"/>
      <c r="L14" s="475" t="s">
        <v>135</v>
      </c>
      <c r="M14" s="476"/>
      <c r="N14" s="476"/>
      <c r="O14" s="476"/>
      <c r="P14" s="476"/>
      <c r="Q14" s="477"/>
      <c r="R14" s="478">
        <v>22629</v>
      </c>
      <c r="S14" s="479"/>
      <c r="T14" s="479"/>
      <c r="U14" s="479"/>
      <c r="V14" s="480"/>
      <c r="W14" s="384"/>
      <c r="X14" s="385"/>
      <c r="Y14" s="385"/>
      <c r="Z14" s="385"/>
      <c r="AA14" s="385"/>
      <c r="AB14" s="374"/>
      <c r="AC14" s="481">
        <v>5.9</v>
      </c>
      <c r="AD14" s="482"/>
      <c r="AE14" s="482"/>
      <c r="AF14" s="482"/>
      <c r="AG14" s="483"/>
      <c r="AH14" s="481">
        <v>6.8</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58.2</v>
      </c>
      <c r="CU14" s="493"/>
      <c r="CV14" s="493"/>
      <c r="CW14" s="493"/>
      <c r="CX14" s="493"/>
      <c r="CY14" s="493"/>
      <c r="CZ14" s="493"/>
      <c r="DA14" s="494"/>
      <c r="DB14" s="492">
        <v>30.9</v>
      </c>
      <c r="DC14" s="493"/>
      <c r="DD14" s="493"/>
      <c r="DE14" s="493"/>
      <c r="DF14" s="493"/>
      <c r="DG14" s="493"/>
      <c r="DH14" s="493"/>
      <c r="DI14" s="494"/>
    </row>
    <row r="15" spans="1:119" ht="18.8" customHeight="1" x14ac:dyDescent="0.2">
      <c r="A15" s="163"/>
      <c r="B15" s="457"/>
      <c r="C15" s="458"/>
      <c r="D15" s="458"/>
      <c r="E15" s="458"/>
      <c r="F15" s="458"/>
      <c r="G15" s="458"/>
      <c r="H15" s="458"/>
      <c r="I15" s="458"/>
      <c r="J15" s="458"/>
      <c r="K15" s="459"/>
      <c r="L15" s="172"/>
      <c r="M15" s="485" t="s">
        <v>130</v>
      </c>
      <c r="N15" s="486"/>
      <c r="O15" s="486"/>
      <c r="P15" s="486"/>
      <c r="Q15" s="487"/>
      <c r="R15" s="478">
        <v>22157</v>
      </c>
      <c r="S15" s="479"/>
      <c r="T15" s="479"/>
      <c r="U15" s="479"/>
      <c r="V15" s="480"/>
      <c r="W15" s="410" t="s">
        <v>137</v>
      </c>
      <c r="X15" s="411"/>
      <c r="Y15" s="411"/>
      <c r="Z15" s="411"/>
      <c r="AA15" s="411"/>
      <c r="AB15" s="401"/>
      <c r="AC15" s="445">
        <v>4978</v>
      </c>
      <c r="AD15" s="446"/>
      <c r="AE15" s="446"/>
      <c r="AF15" s="446"/>
      <c r="AG15" s="488"/>
      <c r="AH15" s="445">
        <v>5387</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3273979</v>
      </c>
      <c r="BO15" s="358"/>
      <c r="BP15" s="358"/>
      <c r="BQ15" s="358"/>
      <c r="BR15" s="358"/>
      <c r="BS15" s="358"/>
      <c r="BT15" s="358"/>
      <c r="BU15" s="359"/>
      <c r="BV15" s="357">
        <v>3281397</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8"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41.2</v>
      </c>
      <c r="AD16" s="482"/>
      <c r="AE16" s="482"/>
      <c r="AF16" s="482"/>
      <c r="AG16" s="483"/>
      <c r="AH16" s="481">
        <v>41.3</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6495160</v>
      </c>
      <c r="BO16" s="395"/>
      <c r="BP16" s="395"/>
      <c r="BQ16" s="395"/>
      <c r="BR16" s="395"/>
      <c r="BS16" s="395"/>
      <c r="BT16" s="395"/>
      <c r="BU16" s="396"/>
      <c r="BV16" s="394">
        <v>6339871</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8"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6379</v>
      </c>
      <c r="AD17" s="446"/>
      <c r="AE17" s="446"/>
      <c r="AF17" s="446"/>
      <c r="AG17" s="488"/>
      <c r="AH17" s="445">
        <v>6786</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4106370</v>
      </c>
      <c r="BO17" s="395"/>
      <c r="BP17" s="395"/>
      <c r="BQ17" s="395"/>
      <c r="BR17" s="395"/>
      <c r="BS17" s="395"/>
      <c r="BT17" s="395"/>
      <c r="BU17" s="396"/>
      <c r="BV17" s="394">
        <v>4111160</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8" customHeight="1" thickBot="1" x14ac:dyDescent="0.25">
      <c r="A18" s="163"/>
      <c r="B18" s="516" t="s">
        <v>147</v>
      </c>
      <c r="C18" s="437"/>
      <c r="D18" s="437"/>
      <c r="E18" s="517"/>
      <c r="F18" s="517"/>
      <c r="G18" s="517"/>
      <c r="H18" s="517"/>
      <c r="I18" s="517"/>
      <c r="J18" s="517"/>
      <c r="K18" s="517"/>
      <c r="L18" s="518">
        <v>71.25</v>
      </c>
      <c r="M18" s="518"/>
      <c r="N18" s="518"/>
      <c r="O18" s="518"/>
      <c r="P18" s="518"/>
      <c r="Q18" s="518"/>
      <c r="R18" s="519"/>
      <c r="S18" s="519"/>
      <c r="T18" s="519"/>
      <c r="U18" s="519"/>
      <c r="V18" s="520"/>
      <c r="W18" s="412"/>
      <c r="X18" s="413"/>
      <c r="Y18" s="413"/>
      <c r="Z18" s="413"/>
      <c r="AA18" s="413"/>
      <c r="AB18" s="404"/>
      <c r="AC18" s="521">
        <v>52.9</v>
      </c>
      <c r="AD18" s="522"/>
      <c r="AE18" s="522"/>
      <c r="AF18" s="522"/>
      <c r="AG18" s="523"/>
      <c r="AH18" s="521">
        <v>52</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6683679</v>
      </c>
      <c r="BO18" s="395"/>
      <c r="BP18" s="395"/>
      <c r="BQ18" s="395"/>
      <c r="BR18" s="395"/>
      <c r="BS18" s="395"/>
      <c r="BT18" s="395"/>
      <c r="BU18" s="396"/>
      <c r="BV18" s="394">
        <v>6454667</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8" customHeight="1" thickBot="1" x14ac:dyDescent="0.25">
      <c r="A19" s="163"/>
      <c r="B19" s="516" t="s">
        <v>149</v>
      </c>
      <c r="C19" s="437"/>
      <c r="D19" s="437"/>
      <c r="E19" s="517"/>
      <c r="F19" s="517"/>
      <c r="G19" s="517"/>
      <c r="H19" s="517"/>
      <c r="I19" s="517"/>
      <c r="J19" s="517"/>
      <c r="K19" s="517"/>
      <c r="L19" s="525">
        <v>335</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9126175</v>
      </c>
      <c r="BO19" s="395"/>
      <c r="BP19" s="395"/>
      <c r="BQ19" s="395"/>
      <c r="BR19" s="395"/>
      <c r="BS19" s="395"/>
      <c r="BT19" s="395"/>
      <c r="BU19" s="396"/>
      <c r="BV19" s="394">
        <v>8922067</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8" customHeight="1" thickBot="1" x14ac:dyDescent="0.25">
      <c r="A20" s="163"/>
      <c r="B20" s="516" t="s">
        <v>151</v>
      </c>
      <c r="C20" s="437"/>
      <c r="D20" s="437"/>
      <c r="E20" s="517"/>
      <c r="F20" s="517"/>
      <c r="G20" s="517"/>
      <c r="H20" s="517"/>
      <c r="I20" s="517"/>
      <c r="J20" s="517"/>
      <c r="K20" s="517"/>
      <c r="L20" s="525">
        <v>8699</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8"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8"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15397961</v>
      </c>
      <c r="BO22" s="358"/>
      <c r="BP22" s="358"/>
      <c r="BQ22" s="358"/>
      <c r="BR22" s="358"/>
      <c r="BS22" s="358"/>
      <c r="BT22" s="358"/>
      <c r="BU22" s="359"/>
      <c r="BV22" s="357">
        <v>14561643</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8"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12204903</v>
      </c>
      <c r="BO23" s="395"/>
      <c r="BP23" s="395"/>
      <c r="BQ23" s="395"/>
      <c r="BR23" s="395"/>
      <c r="BS23" s="395"/>
      <c r="BT23" s="395"/>
      <c r="BU23" s="396"/>
      <c r="BV23" s="394">
        <v>11469791</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8" customHeight="1" thickBot="1" x14ac:dyDescent="0.25">
      <c r="A24" s="163"/>
      <c r="B24" s="565"/>
      <c r="C24" s="541"/>
      <c r="D24" s="542"/>
      <c r="E24" s="444" t="s">
        <v>161</v>
      </c>
      <c r="F24" s="424"/>
      <c r="G24" s="424"/>
      <c r="H24" s="424"/>
      <c r="I24" s="424"/>
      <c r="J24" s="424"/>
      <c r="K24" s="425"/>
      <c r="L24" s="445">
        <v>1</v>
      </c>
      <c r="M24" s="446"/>
      <c r="N24" s="446"/>
      <c r="O24" s="446"/>
      <c r="P24" s="488"/>
      <c r="Q24" s="445">
        <v>8220</v>
      </c>
      <c r="R24" s="446"/>
      <c r="S24" s="446"/>
      <c r="T24" s="446"/>
      <c r="U24" s="446"/>
      <c r="V24" s="488"/>
      <c r="W24" s="540"/>
      <c r="X24" s="541"/>
      <c r="Y24" s="542"/>
      <c r="Z24" s="444" t="s">
        <v>162</v>
      </c>
      <c r="AA24" s="424"/>
      <c r="AB24" s="424"/>
      <c r="AC24" s="424"/>
      <c r="AD24" s="424"/>
      <c r="AE24" s="424"/>
      <c r="AF24" s="424"/>
      <c r="AG24" s="425"/>
      <c r="AH24" s="445">
        <v>231</v>
      </c>
      <c r="AI24" s="446"/>
      <c r="AJ24" s="446"/>
      <c r="AK24" s="446"/>
      <c r="AL24" s="488"/>
      <c r="AM24" s="445">
        <v>647955</v>
      </c>
      <c r="AN24" s="446"/>
      <c r="AO24" s="446"/>
      <c r="AP24" s="446"/>
      <c r="AQ24" s="446"/>
      <c r="AR24" s="488"/>
      <c r="AS24" s="445">
        <v>2805</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11334764</v>
      </c>
      <c r="BO24" s="395"/>
      <c r="BP24" s="395"/>
      <c r="BQ24" s="395"/>
      <c r="BR24" s="395"/>
      <c r="BS24" s="395"/>
      <c r="BT24" s="395"/>
      <c r="BU24" s="396"/>
      <c r="BV24" s="394">
        <v>10093572</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8" customHeight="1" x14ac:dyDescent="0.2">
      <c r="A25" s="163"/>
      <c r="B25" s="565"/>
      <c r="C25" s="541"/>
      <c r="D25" s="542"/>
      <c r="E25" s="444" t="s">
        <v>164</v>
      </c>
      <c r="F25" s="424"/>
      <c r="G25" s="424"/>
      <c r="H25" s="424"/>
      <c r="I25" s="424"/>
      <c r="J25" s="424"/>
      <c r="K25" s="425"/>
      <c r="L25" s="445">
        <v>1</v>
      </c>
      <c r="M25" s="446"/>
      <c r="N25" s="446"/>
      <c r="O25" s="446"/>
      <c r="P25" s="488"/>
      <c r="Q25" s="445">
        <v>6730</v>
      </c>
      <c r="R25" s="446"/>
      <c r="S25" s="446"/>
      <c r="T25" s="446"/>
      <c r="U25" s="446"/>
      <c r="V25" s="488"/>
      <c r="W25" s="540"/>
      <c r="X25" s="541"/>
      <c r="Y25" s="542"/>
      <c r="Z25" s="444" t="s">
        <v>165</v>
      </c>
      <c r="AA25" s="424"/>
      <c r="AB25" s="424"/>
      <c r="AC25" s="424"/>
      <c r="AD25" s="424"/>
      <c r="AE25" s="424"/>
      <c r="AF25" s="424"/>
      <c r="AG25" s="425"/>
      <c r="AH25" s="445" t="s">
        <v>121</v>
      </c>
      <c r="AI25" s="446"/>
      <c r="AJ25" s="446"/>
      <c r="AK25" s="446"/>
      <c r="AL25" s="488"/>
      <c r="AM25" s="445" t="s">
        <v>121</v>
      </c>
      <c r="AN25" s="446"/>
      <c r="AO25" s="446"/>
      <c r="AP25" s="446"/>
      <c r="AQ25" s="446"/>
      <c r="AR25" s="488"/>
      <c r="AS25" s="445" t="s">
        <v>121</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610978</v>
      </c>
      <c r="BO25" s="358"/>
      <c r="BP25" s="358"/>
      <c r="BQ25" s="358"/>
      <c r="BR25" s="358"/>
      <c r="BS25" s="358"/>
      <c r="BT25" s="358"/>
      <c r="BU25" s="359"/>
      <c r="BV25" s="357">
        <v>643656</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8" customHeight="1" x14ac:dyDescent="0.2">
      <c r="A26" s="163"/>
      <c r="B26" s="565"/>
      <c r="C26" s="541"/>
      <c r="D26" s="542"/>
      <c r="E26" s="444" t="s">
        <v>167</v>
      </c>
      <c r="F26" s="424"/>
      <c r="G26" s="424"/>
      <c r="H26" s="424"/>
      <c r="I26" s="424"/>
      <c r="J26" s="424"/>
      <c r="K26" s="425"/>
      <c r="L26" s="445">
        <v>1</v>
      </c>
      <c r="M26" s="446"/>
      <c r="N26" s="446"/>
      <c r="O26" s="446"/>
      <c r="P26" s="488"/>
      <c r="Q26" s="445">
        <v>6160</v>
      </c>
      <c r="R26" s="446"/>
      <c r="S26" s="446"/>
      <c r="T26" s="446"/>
      <c r="U26" s="446"/>
      <c r="V26" s="488"/>
      <c r="W26" s="540"/>
      <c r="X26" s="541"/>
      <c r="Y26" s="542"/>
      <c r="Z26" s="444" t="s">
        <v>168</v>
      </c>
      <c r="AA26" s="546"/>
      <c r="AB26" s="546"/>
      <c r="AC26" s="546"/>
      <c r="AD26" s="546"/>
      <c r="AE26" s="546"/>
      <c r="AF26" s="546"/>
      <c r="AG26" s="547"/>
      <c r="AH26" s="445">
        <v>29</v>
      </c>
      <c r="AI26" s="446"/>
      <c r="AJ26" s="446"/>
      <c r="AK26" s="446"/>
      <c r="AL26" s="488"/>
      <c r="AM26" s="445">
        <v>67309</v>
      </c>
      <c r="AN26" s="446"/>
      <c r="AO26" s="446"/>
      <c r="AP26" s="446"/>
      <c r="AQ26" s="446"/>
      <c r="AR26" s="488"/>
      <c r="AS26" s="445">
        <v>2321</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121</v>
      </c>
      <c r="BO26" s="395"/>
      <c r="BP26" s="395"/>
      <c r="BQ26" s="395"/>
      <c r="BR26" s="395"/>
      <c r="BS26" s="395"/>
      <c r="BT26" s="395"/>
      <c r="BU26" s="396"/>
      <c r="BV26" s="394" t="s">
        <v>121</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8" customHeight="1" thickBot="1" x14ac:dyDescent="0.25">
      <c r="A27" s="163"/>
      <c r="B27" s="565"/>
      <c r="C27" s="541"/>
      <c r="D27" s="542"/>
      <c r="E27" s="444" t="s">
        <v>170</v>
      </c>
      <c r="F27" s="424"/>
      <c r="G27" s="424"/>
      <c r="H27" s="424"/>
      <c r="I27" s="424"/>
      <c r="J27" s="424"/>
      <c r="K27" s="425"/>
      <c r="L27" s="445">
        <v>1</v>
      </c>
      <c r="M27" s="446"/>
      <c r="N27" s="446"/>
      <c r="O27" s="446"/>
      <c r="P27" s="488"/>
      <c r="Q27" s="445">
        <v>3620</v>
      </c>
      <c r="R27" s="446"/>
      <c r="S27" s="446"/>
      <c r="T27" s="446"/>
      <c r="U27" s="446"/>
      <c r="V27" s="488"/>
      <c r="W27" s="540"/>
      <c r="X27" s="541"/>
      <c r="Y27" s="542"/>
      <c r="Z27" s="444" t="s">
        <v>171</v>
      </c>
      <c r="AA27" s="424"/>
      <c r="AB27" s="424"/>
      <c r="AC27" s="424"/>
      <c r="AD27" s="424"/>
      <c r="AE27" s="424"/>
      <c r="AF27" s="424"/>
      <c r="AG27" s="425"/>
      <c r="AH27" s="445" t="s">
        <v>121</v>
      </c>
      <c r="AI27" s="446"/>
      <c r="AJ27" s="446"/>
      <c r="AK27" s="446"/>
      <c r="AL27" s="488"/>
      <c r="AM27" s="445" t="s">
        <v>121</v>
      </c>
      <c r="AN27" s="446"/>
      <c r="AO27" s="446"/>
      <c r="AP27" s="446"/>
      <c r="AQ27" s="446"/>
      <c r="AR27" s="488"/>
      <c r="AS27" s="445" t="s">
        <v>121</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378569</v>
      </c>
      <c r="BO27" s="514"/>
      <c r="BP27" s="514"/>
      <c r="BQ27" s="514"/>
      <c r="BR27" s="514"/>
      <c r="BS27" s="514"/>
      <c r="BT27" s="514"/>
      <c r="BU27" s="515"/>
      <c r="BV27" s="513">
        <v>378561</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8" customHeight="1" x14ac:dyDescent="0.2">
      <c r="A28" s="163"/>
      <c r="B28" s="565"/>
      <c r="C28" s="541"/>
      <c r="D28" s="542"/>
      <c r="E28" s="444" t="s">
        <v>173</v>
      </c>
      <c r="F28" s="424"/>
      <c r="G28" s="424"/>
      <c r="H28" s="424"/>
      <c r="I28" s="424"/>
      <c r="J28" s="424"/>
      <c r="K28" s="425"/>
      <c r="L28" s="445">
        <v>1</v>
      </c>
      <c r="M28" s="446"/>
      <c r="N28" s="446"/>
      <c r="O28" s="446"/>
      <c r="P28" s="488"/>
      <c r="Q28" s="445">
        <v>3140</v>
      </c>
      <c r="R28" s="446"/>
      <c r="S28" s="446"/>
      <c r="T28" s="446"/>
      <c r="U28" s="446"/>
      <c r="V28" s="488"/>
      <c r="W28" s="540"/>
      <c r="X28" s="541"/>
      <c r="Y28" s="542"/>
      <c r="Z28" s="444" t="s">
        <v>174</v>
      </c>
      <c r="AA28" s="424"/>
      <c r="AB28" s="424"/>
      <c r="AC28" s="424"/>
      <c r="AD28" s="424"/>
      <c r="AE28" s="424"/>
      <c r="AF28" s="424"/>
      <c r="AG28" s="425"/>
      <c r="AH28" s="445" t="s">
        <v>121</v>
      </c>
      <c r="AI28" s="446"/>
      <c r="AJ28" s="446"/>
      <c r="AK28" s="446"/>
      <c r="AL28" s="488"/>
      <c r="AM28" s="445" t="s">
        <v>121</v>
      </c>
      <c r="AN28" s="446"/>
      <c r="AO28" s="446"/>
      <c r="AP28" s="446"/>
      <c r="AQ28" s="446"/>
      <c r="AR28" s="488"/>
      <c r="AS28" s="445" t="s">
        <v>121</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1669204</v>
      </c>
      <c r="BO28" s="358"/>
      <c r="BP28" s="358"/>
      <c r="BQ28" s="358"/>
      <c r="BR28" s="358"/>
      <c r="BS28" s="358"/>
      <c r="BT28" s="358"/>
      <c r="BU28" s="359"/>
      <c r="BV28" s="357">
        <v>1668426</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8" customHeight="1" x14ac:dyDescent="0.2">
      <c r="A29" s="163"/>
      <c r="B29" s="565"/>
      <c r="C29" s="541"/>
      <c r="D29" s="542"/>
      <c r="E29" s="444" t="s">
        <v>176</v>
      </c>
      <c r="F29" s="424"/>
      <c r="G29" s="424"/>
      <c r="H29" s="424"/>
      <c r="I29" s="424"/>
      <c r="J29" s="424"/>
      <c r="K29" s="425"/>
      <c r="L29" s="445">
        <v>12</v>
      </c>
      <c r="M29" s="446"/>
      <c r="N29" s="446"/>
      <c r="O29" s="446"/>
      <c r="P29" s="488"/>
      <c r="Q29" s="445">
        <v>2940</v>
      </c>
      <c r="R29" s="446"/>
      <c r="S29" s="446"/>
      <c r="T29" s="446"/>
      <c r="U29" s="446"/>
      <c r="V29" s="488"/>
      <c r="W29" s="543"/>
      <c r="X29" s="544"/>
      <c r="Y29" s="545"/>
      <c r="Z29" s="444" t="s">
        <v>177</v>
      </c>
      <c r="AA29" s="424"/>
      <c r="AB29" s="424"/>
      <c r="AC29" s="424"/>
      <c r="AD29" s="424"/>
      <c r="AE29" s="424"/>
      <c r="AF29" s="424"/>
      <c r="AG29" s="425"/>
      <c r="AH29" s="445">
        <v>231</v>
      </c>
      <c r="AI29" s="446"/>
      <c r="AJ29" s="446"/>
      <c r="AK29" s="446"/>
      <c r="AL29" s="488"/>
      <c r="AM29" s="445">
        <v>647955</v>
      </c>
      <c r="AN29" s="446"/>
      <c r="AO29" s="446"/>
      <c r="AP29" s="446"/>
      <c r="AQ29" s="446"/>
      <c r="AR29" s="488"/>
      <c r="AS29" s="445">
        <v>2805</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2553464</v>
      </c>
      <c r="BO29" s="395"/>
      <c r="BP29" s="395"/>
      <c r="BQ29" s="395"/>
      <c r="BR29" s="395"/>
      <c r="BS29" s="395"/>
      <c r="BT29" s="395"/>
      <c r="BU29" s="396"/>
      <c r="BV29" s="394">
        <v>2552911</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8"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95.5</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1473524</v>
      </c>
      <c r="BO30" s="514"/>
      <c r="BP30" s="514"/>
      <c r="BQ30" s="514"/>
      <c r="BR30" s="514"/>
      <c r="BS30" s="514"/>
      <c r="BT30" s="514"/>
      <c r="BU30" s="515"/>
      <c r="BV30" s="513">
        <v>1767533</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入善町国民健康保険特別会計</v>
      </c>
      <c r="X34" s="585"/>
      <c r="Y34" s="585"/>
      <c r="Z34" s="585"/>
      <c r="AA34" s="585"/>
      <c r="AB34" s="585"/>
      <c r="AC34" s="585"/>
      <c r="AD34" s="585"/>
      <c r="AE34" s="585"/>
      <c r="AF34" s="585"/>
      <c r="AG34" s="585"/>
      <c r="AH34" s="585"/>
      <c r="AI34" s="585"/>
      <c r="AJ34" s="585"/>
      <c r="AK34" s="585"/>
      <c r="AL34" s="163"/>
      <c r="AM34" s="584">
        <f>IF(AO34="","",MAX(C34:D43,U34:V43)+1)</f>
        <v>5</v>
      </c>
      <c r="AN34" s="584"/>
      <c r="AO34" s="585" t="str">
        <f>IF('各会計、関係団体の財政状況及び健全化判断比率'!B30="","",'各会計、関係団体の財政状況及び健全化判断比率'!B30)</f>
        <v>下水道事業会計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7</v>
      </c>
      <c r="BX34" s="584"/>
      <c r="BY34" s="585" t="str">
        <f>IF('各会計、関係団体の財政状況及び健全化判断比率'!B68="","",'各会計、関係団体の財政状況及び健全化判断比率'!B68)</f>
        <v>新川広域圏事務組合</v>
      </c>
      <c r="BZ34" s="585"/>
      <c r="CA34" s="585"/>
      <c r="CB34" s="585"/>
      <c r="CC34" s="585"/>
      <c r="CD34" s="585"/>
      <c r="CE34" s="585"/>
      <c r="CF34" s="585"/>
      <c r="CG34" s="585"/>
      <c r="CH34" s="585"/>
      <c r="CI34" s="585"/>
      <c r="CJ34" s="585"/>
      <c r="CK34" s="585"/>
      <c r="CL34" s="585"/>
      <c r="CM34" s="585"/>
      <c r="CN34" s="163"/>
      <c r="CO34" s="584">
        <f>IF(CQ34="","",MAX(C34:D43,U34:V43,AM34:AN43,BE34:BF43,BW34:BX43)+1)</f>
        <v>17</v>
      </c>
      <c r="CP34" s="584"/>
      <c r="CQ34" s="585" t="str">
        <f>IF('各会計、関係団体の財政状況及び健全化判断比率'!BS7="","",'各会計、関係団体の財政状況及び健全化判断比率'!BS7)</f>
        <v>入善町文化振興財団</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f>IF(E35="","",C34+1)</f>
        <v>2</v>
      </c>
      <c r="D35" s="584"/>
      <c r="E35" s="585" t="str">
        <f>IF('各会計、関係団体の財政状況及び健全化判断比率'!B8="","",'各会計、関係団体の財政状況及び健全化判断比率'!B8)</f>
        <v>入善町育英奨学資金特別会計</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入善町後期高齢者医療特別会計</v>
      </c>
      <c r="X35" s="585"/>
      <c r="Y35" s="585"/>
      <c r="Z35" s="585"/>
      <c r="AA35" s="585"/>
      <c r="AB35" s="585"/>
      <c r="AC35" s="585"/>
      <c r="AD35" s="585"/>
      <c r="AE35" s="585"/>
      <c r="AF35" s="585"/>
      <c r="AG35" s="585"/>
      <c r="AH35" s="585"/>
      <c r="AI35" s="585"/>
      <c r="AJ35" s="585"/>
      <c r="AK35" s="585"/>
      <c r="AL35" s="163"/>
      <c r="AM35" s="584">
        <f t="shared" ref="AM35:AM43" si="0">IF(AO35="","",AM34+1)</f>
        <v>6</v>
      </c>
      <c r="AN35" s="584"/>
      <c r="AO35" s="585" t="str">
        <f>IF('各会計、関係団体の財政状況及び健全化判断比率'!B31="","",'各会計、関係団体の財政状況及び健全化判断比率'!B31)</f>
        <v>簡易水道事業会計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8</v>
      </c>
      <c r="BX35" s="584"/>
      <c r="BY35" s="585" t="str">
        <f>IF('各会計、関係団体の財政状況及び健全化判断比率'!B69="","",'各会計、関係団体の財政状況及び健全化判断比率'!B69)</f>
        <v>　新川介護保険・ケーブルテレビ事業組合(一般会計)</v>
      </c>
      <c r="BZ35" s="585"/>
      <c r="CA35" s="585"/>
      <c r="CB35" s="585"/>
      <c r="CC35" s="585"/>
      <c r="CD35" s="585"/>
      <c r="CE35" s="585"/>
      <c r="CF35" s="585"/>
      <c r="CG35" s="585"/>
      <c r="CH35" s="585"/>
      <c r="CI35" s="585"/>
      <c r="CJ35" s="585"/>
      <c r="CK35" s="585"/>
      <c r="CL35" s="585"/>
      <c r="CM35" s="585"/>
      <c r="CN35" s="163"/>
      <c r="CO35" s="584">
        <f t="shared" ref="CO35:CO43" si="3">IF(CQ35="","",CO34+1)</f>
        <v>18</v>
      </c>
      <c r="CP35" s="584"/>
      <c r="CQ35" s="585" t="str">
        <f>IF('各会計、関係団体の財政状況及び健全化判断比率'!BS8="","",'各会計、関係団体の財政状況及び健全化判断比率'!BS8)</f>
        <v>入善町体育協会</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t="str">
        <f t="shared" ref="U36:U43" si="4">IF(W36="","",U35+1)</f>
        <v/>
      </c>
      <c r="V36" s="584"/>
      <c r="W36" s="585"/>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9</v>
      </c>
      <c r="BX36" s="584"/>
      <c r="BY36" s="585" t="str">
        <f>IF('各会計、関係団体の財政状況及び健全化判断比率'!B70="","",'各会計、関係団体の財政状況及び健全化判断比率'!B70)</f>
        <v>　新川介護保険・ケーブルテレビ事業組合(介護保険事業特別会計)</v>
      </c>
      <c r="BZ36" s="585"/>
      <c r="CA36" s="585"/>
      <c r="CB36" s="585"/>
      <c r="CC36" s="585"/>
      <c r="CD36" s="585"/>
      <c r="CE36" s="585"/>
      <c r="CF36" s="585"/>
      <c r="CG36" s="585"/>
      <c r="CH36" s="585"/>
      <c r="CI36" s="585"/>
      <c r="CJ36" s="585"/>
      <c r="CK36" s="585"/>
      <c r="CL36" s="585"/>
      <c r="CM36" s="585"/>
      <c r="CN36" s="163"/>
      <c r="CO36" s="584">
        <f t="shared" si="3"/>
        <v>19</v>
      </c>
      <c r="CP36" s="584"/>
      <c r="CQ36" s="585" t="str">
        <f>IF('各会計、関係団体の財政状況及び健全化判断比率'!BS9="","",'各会計、関係団体の財政状況及び健全化判断比率'!BS9)</f>
        <v>入善町農業公社</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10</v>
      </c>
      <c r="BX37" s="584"/>
      <c r="BY37" s="585" t="str">
        <f>IF('各会計、関係団体の財政状況及び健全化判断比率'!B71="","",'各会計、関係団体の財政状況及び健全化判断比率'!B71)</f>
        <v>　新川介護保険・ケーブルテレビ事業組合(CATV事業特別会計)</v>
      </c>
      <c r="BZ37" s="585"/>
      <c r="CA37" s="585"/>
      <c r="CB37" s="585"/>
      <c r="CC37" s="585"/>
      <c r="CD37" s="585"/>
      <c r="CE37" s="585"/>
      <c r="CF37" s="585"/>
      <c r="CG37" s="585"/>
      <c r="CH37" s="585"/>
      <c r="CI37" s="585"/>
      <c r="CJ37" s="585"/>
      <c r="CK37" s="585"/>
      <c r="CL37" s="585"/>
      <c r="CM37" s="585"/>
      <c r="CN37" s="163"/>
      <c r="CO37" s="584">
        <f t="shared" si="3"/>
        <v>20</v>
      </c>
      <c r="CP37" s="584"/>
      <c r="CQ37" s="585" t="str">
        <f>IF('各会計、関係団体の財政状況及び健全化判断比率'!BS10="","",'各会計、関係団体の財政状況及び健全化判断比率'!BS10)</f>
        <v>入善里山観光開発株式会社</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11</v>
      </c>
      <c r="BX38" s="584"/>
      <c r="BY38" s="585" t="str">
        <f>IF('各会計、関係団体の財政状況及び健全化判断比率'!B72="","",'各会計、関係団体の財政状況及び健全化判断比率'!B72)</f>
        <v>　富山県後期高齢者医療連合(一般会計)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12</v>
      </c>
      <c r="BX39" s="584"/>
      <c r="BY39" s="585" t="str">
        <f>IF('各会計、関係団体の財政状況及び健全化判断比率'!B73="","",'各会計、関係団体の財政状況及び健全化判断比率'!B73)</f>
        <v>　富山県後期高齢者医療連合(後期高齢者医療事業特別会計)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13</v>
      </c>
      <c r="BX40" s="584"/>
      <c r="BY40" s="585" t="str">
        <f>IF('各会計、関係団体の財政状況及び健全化判断比率'!B74="","",'各会計、関係団体の財政状況及び健全化判断比率'!B74)</f>
        <v>富山県市町村会館管理組合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14</v>
      </c>
      <c r="BX41" s="584"/>
      <c r="BY41" s="585" t="str">
        <f>IF('各会計、関係団体の財政状況及び健全化判断比率'!B75="","",'各会計、関係団体の財政状況及び健全化判断比率'!B75)</f>
        <v>富山県市町村総合事務組合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15</v>
      </c>
      <c r="BX42" s="584"/>
      <c r="BY42" s="585" t="str">
        <f>IF('各会計、関係団体の財政状況及び健全化判断比率'!B76="","",'各会計、関係団体の財政状況及び健全化判断比率'!B76)</f>
        <v>下山用水組合</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f t="shared" si="2"/>
        <v>16</v>
      </c>
      <c r="BX43" s="584"/>
      <c r="BY43" s="585" t="str">
        <f>IF('各会計、関係団体の財政状況及び健全化判断比率'!B77="","",'各会計、関係団体の財政状況及び健全化判断比率'!B77)</f>
        <v>黒東合口用水組合</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3nGRROdLG3UWV/sOEmsPDiaN0ws8wizOMp5jmr9KvDBmp6L4t/GUHyMwZeXfwvU+nuioJrkfLh2QUvTWcQfhLw==" saltValue="t15HN7NEKdloWF8FnUnCk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3"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3"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3"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3" customHeight="1" x14ac:dyDescent="0.2">
      <c r="B5" s="596" t="s">
        <v>215</v>
      </c>
      <c r="C5" s="597"/>
      <c r="D5" s="597"/>
      <c r="E5" s="597"/>
      <c r="F5" s="597"/>
      <c r="G5" s="597"/>
      <c r="H5" s="597"/>
      <c r="I5" s="597"/>
      <c r="J5" s="597"/>
      <c r="K5" s="597"/>
      <c r="L5" s="597"/>
      <c r="M5" s="597"/>
      <c r="N5" s="597"/>
      <c r="O5" s="597"/>
      <c r="P5" s="597"/>
      <c r="Q5" s="598"/>
      <c r="R5" s="599">
        <v>3312119</v>
      </c>
      <c r="S5" s="600"/>
      <c r="T5" s="600"/>
      <c r="U5" s="600"/>
      <c r="V5" s="600"/>
      <c r="W5" s="600"/>
      <c r="X5" s="600"/>
      <c r="Y5" s="601"/>
      <c r="Z5" s="602">
        <v>22.9</v>
      </c>
      <c r="AA5" s="602"/>
      <c r="AB5" s="602"/>
      <c r="AC5" s="602"/>
      <c r="AD5" s="603">
        <v>3312119</v>
      </c>
      <c r="AE5" s="603"/>
      <c r="AF5" s="603"/>
      <c r="AG5" s="603"/>
      <c r="AH5" s="603"/>
      <c r="AI5" s="603"/>
      <c r="AJ5" s="603"/>
      <c r="AK5" s="603"/>
      <c r="AL5" s="604">
        <v>43.8</v>
      </c>
      <c r="AM5" s="605"/>
      <c r="AN5" s="605"/>
      <c r="AO5" s="606"/>
      <c r="AP5" s="596" t="s">
        <v>216</v>
      </c>
      <c r="AQ5" s="597"/>
      <c r="AR5" s="597"/>
      <c r="AS5" s="597"/>
      <c r="AT5" s="597"/>
      <c r="AU5" s="597"/>
      <c r="AV5" s="597"/>
      <c r="AW5" s="597"/>
      <c r="AX5" s="597"/>
      <c r="AY5" s="597"/>
      <c r="AZ5" s="597"/>
      <c r="BA5" s="597"/>
      <c r="BB5" s="597"/>
      <c r="BC5" s="597"/>
      <c r="BD5" s="597"/>
      <c r="BE5" s="597"/>
      <c r="BF5" s="598"/>
      <c r="BG5" s="610">
        <v>3310594</v>
      </c>
      <c r="BH5" s="611"/>
      <c r="BI5" s="611"/>
      <c r="BJ5" s="611"/>
      <c r="BK5" s="611"/>
      <c r="BL5" s="611"/>
      <c r="BM5" s="611"/>
      <c r="BN5" s="612"/>
      <c r="BO5" s="613">
        <v>100</v>
      </c>
      <c r="BP5" s="613"/>
      <c r="BQ5" s="613"/>
      <c r="BR5" s="613"/>
      <c r="BS5" s="614">
        <v>161814</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3" customHeight="1" x14ac:dyDescent="0.2">
      <c r="B6" s="607" t="s">
        <v>220</v>
      </c>
      <c r="C6" s="608"/>
      <c r="D6" s="608"/>
      <c r="E6" s="608"/>
      <c r="F6" s="608"/>
      <c r="G6" s="608"/>
      <c r="H6" s="608"/>
      <c r="I6" s="608"/>
      <c r="J6" s="608"/>
      <c r="K6" s="608"/>
      <c r="L6" s="608"/>
      <c r="M6" s="608"/>
      <c r="N6" s="608"/>
      <c r="O6" s="608"/>
      <c r="P6" s="608"/>
      <c r="Q6" s="609"/>
      <c r="R6" s="610">
        <v>134533</v>
      </c>
      <c r="S6" s="611"/>
      <c r="T6" s="611"/>
      <c r="U6" s="611"/>
      <c r="V6" s="611"/>
      <c r="W6" s="611"/>
      <c r="X6" s="611"/>
      <c r="Y6" s="612"/>
      <c r="Z6" s="613">
        <v>0.9</v>
      </c>
      <c r="AA6" s="613"/>
      <c r="AB6" s="613"/>
      <c r="AC6" s="613"/>
      <c r="AD6" s="614">
        <v>134533</v>
      </c>
      <c r="AE6" s="614"/>
      <c r="AF6" s="614"/>
      <c r="AG6" s="614"/>
      <c r="AH6" s="614"/>
      <c r="AI6" s="614"/>
      <c r="AJ6" s="614"/>
      <c r="AK6" s="614"/>
      <c r="AL6" s="615">
        <v>1.8</v>
      </c>
      <c r="AM6" s="616"/>
      <c r="AN6" s="616"/>
      <c r="AO6" s="617"/>
      <c r="AP6" s="607" t="s">
        <v>221</v>
      </c>
      <c r="AQ6" s="608"/>
      <c r="AR6" s="608"/>
      <c r="AS6" s="608"/>
      <c r="AT6" s="608"/>
      <c r="AU6" s="608"/>
      <c r="AV6" s="608"/>
      <c r="AW6" s="608"/>
      <c r="AX6" s="608"/>
      <c r="AY6" s="608"/>
      <c r="AZ6" s="608"/>
      <c r="BA6" s="608"/>
      <c r="BB6" s="608"/>
      <c r="BC6" s="608"/>
      <c r="BD6" s="608"/>
      <c r="BE6" s="608"/>
      <c r="BF6" s="609"/>
      <c r="BG6" s="610">
        <v>3310594</v>
      </c>
      <c r="BH6" s="611"/>
      <c r="BI6" s="611"/>
      <c r="BJ6" s="611"/>
      <c r="BK6" s="611"/>
      <c r="BL6" s="611"/>
      <c r="BM6" s="611"/>
      <c r="BN6" s="612"/>
      <c r="BO6" s="613">
        <v>100</v>
      </c>
      <c r="BP6" s="613"/>
      <c r="BQ6" s="613"/>
      <c r="BR6" s="613"/>
      <c r="BS6" s="614">
        <v>161814</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117061</v>
      </c>
      <c r="CS6" s="611"/>
      <c r="CT6" s="611"/>
      <c r="CU6" s="611"/>
      <c r="CV6" s="611"/>
      <c r="CW6" s="611"/>
      <c r="CX6" s="611"/>
      <c r="CY6" s="612"/>
      <c r="CZ6" s="604">
        <v>0.8</v>
      </c>
      <c r="DA6" s="605"/>
      <c r="DB6" s="605"/>
      <c r="DC6" s="621"/>
      <c r="DD6" s="619" t="s">
        <v>121</v>
      </c>
      <c r="DE6" s="611"/>
      <c r="DF6" s="611"/>
      <c r="DG6" s="611"/>
      <c r="DH6" s="611"/>
      <c r="DI6" s="611"/>
      <c r="DJ6" s="611"/>
      <c r="DK6" s="611"/>
      <c r="DL6" s="611"/>
      <c r="DM6" s="611"/>
      <c r="DN6" s="611"/>
      <c r="DO6" s="611"/>
      <c r="DP6" s="612"/>
      <c r="DQ6" s="619">
        <v>117061</v>
      </c>
      <c r="DR6" s="611"/>
      <c r="DS6" s="611"/>
      <c r="DT6" s="611"/>
      <c r="DU6" s="611"/>
      <c r="DV6" s="611"/>
      <c r="DW6" s="611"/>
      <c r="DX6" s="611"/>
      <c r="DY6" s="611"/>
      <c r="DZ6" s="611"/>
      <c r="EA6" s="611"/>
      <c r="EB6" s="611"/>
      <c r="EC6" s="620"/>
    </row>
    <row r="7" spans="2:143" ht="11.3" customHeight="1" x14ac:dyDescent="0.2">
      <c r="B7" s="607" t="s">
        <v>223</v>
      </c>
      <c r="C7" s="608"/>
      <c r="D7" s="608"/>
      <c r="E7" s="608"/>
      <c r="F7" s="608"/>
      <c r="G7" s="608"/>
      <c r="H7" s="608"/>
      <c r="I7" s="608"/>
      <c r="J7" s="608"/>
      <c r="K7" s="608"/>
      <c r="L7" s="608"/>
      <c r="M7" s="608"/>
      <c r="N7" s="608"/>
      <c r="O7" s="608"/>
      <c r="P7" s="608"/>
      <c r="Q7" s="609"/>
      <c r="R7" s="610">
        <v>1681</v>
      </c>
      <c r="S7" s="611"/>
      <c r="T7" s="611"/>
      <c r="U7" s="611"/>
      <c r="V7" s="611"/>
      <c r="W7" s="611"/>
      <c r="X7" s="611"/>
      <c r="Y7" s="612"/>
      <c r="Z7" s="613">
        <v>0</v>
      </c>
      <c r="AA7" s="613"/>
      <c r="AB7" s="613"/>
      <c r="AC7" s="613"/>
      <c r="AD7" s="614">
        <v>1681</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1279666</v>
      </c>
      <c r="BH7" s="611"/>
      <c r="BI7" s="611"/>
      <c r="BJ7" s="611"/>
      <c r="BK7" s="611"/>
      <c r="BL7" s="611"/>
      <c r="BM7" s="611"/>
      <c r="BN7" s="612"/>
      <c r="BO7" s="613">
        <v>38.6</v>
      </c>
      <c r="BP7" s="613"/>
      <c r="BQ7" s="613"/>
      <c r="BR7" s="613"/>
      <c r="BS7" s="614">
        <v>42221</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3104379</v>
      </c>
      <c r="CS7" s="611"/>
      <c r="CT7" s="611"/>
      <c r="CU7" s="611"/>
      <c r="CV7" s="611"/>
      <c r="CW7" s="611"/>
      <c r="CX7" s="611"/>
      <c r="CY7" s="612"/>
      <c r="CZ7" s="613">
        <v>22.4</v>
      </c>
      <c r="DA7" s="613"/>
      <c r="DB7" s="613"/>
      <c r="DC7" s="613"/>
      <c r="DD7" s="619">
        <v>1676566</v>
      </c>
      <c r="DE7" s="611"/>
      <c r="DF7" s="611"/>
      <c r="DG7" s="611"/>
      <c r="DH7" s="611"/>
      <c r="DI7" s="611"/>
      <c r="DJ7" s="611"/>
      <c r="DK7" s="611"/>
      <c r="DL7" s="611"/>
      <c r="DM7" s="611"/>
      <c r="DN7" s="611"/>
      <c r="DO7" s="611"/>
      <c r="DP7" s="612"/>
      <c r="DQ7" s="619">
        <v>1001674</v>
      </c>
      <c r="DR7" s="611"/>
      <c r="DS7" s="611"/>
      <c r="DT7" s="611"/>
      <c r="DU7" s="611"/>
      <c r="DV7" s="611"/>
      <c r="DW7" s="611"/>
      <c r="DX7" s="611"/>
      <c r="DY7" s="611"/>
      <c r="DZ7" s="611"/>
      <c r="EA7" s="611"/>
      <c r="EB7" s="611"/>
      <c r="EC7" s="620"/>
    </row>
    <row r="8" spans="2:143" ht="11.3" customHeight="1" x14ac:dyDescent="0.2">
      <c r="B8" s="607" t="s">
        <v>226</v>
      </c>
      <c r="C8" s="608"/>
      <c r="D8" s="608"/>
      <c r="E8" s="608"/>
      <c r="F8" s="608"/>
      <c r="G8" s="608"/>
      <c r="H8" s="608"/>
      <c r="I8" s="608"/>
      <c r="J8" s="608"/>
      <c r="K8" s="608"/>
      <c r="L8" s="608"/>
      <c r="M8" s="608"/>
      <c r="N8" s="608"/>
      <c r="O8" s="608"/>
      <c r="P8" s="608"/>
      <c r="Q8" s="609"/>
      <c r="R8" s="610">
        <v>29440</v>
      </c>
      <c r="S8" s="611"/>
      <c r="T8" s="611"/>
      <c r="U8" s="611"/>
      <c r="V8" s="611"/>
      <c r="W8" s="611"/>
      <c r="X8" s="611"/>
      <c r="Y8" s="612"/>
      <c r="Z8" s="613">
        <v>0.2</v>
      </c>
      <c r="AA8" s="613"/>
      <c r="AB8" s="613"/>
      <c r="AC8" s="613"/>
      <c r="AD8" s="614">
        <v>29440</v>
      </c>
      <c r="AE8" s="614"/>
      <c r="AF8" s="614"/>
      <c r="AG8" s="614"/>
      <c r="AH8" s="614"/>
      <c r="AI8" s="614"/>
      <c r="AJ8" s="614"/>
      <c r="AK8" s="614"/>
      <c r="AL8" s="615">
        <v>0.4</v>
      </c>
      <c r="AM8" s="616"/>
      <c r="AN8" s="616"/>
      <c r="AO8" s="617"/>
      <c r="AP8" s="607" t="s">
        <v>227</v>
      </c>
      <c r="AQ8" s="608"/>
      <c r="AR8" s="608"/>
      <c r="AS8" s="608"/>
      <c r="AT8" s="608"/>
      <c r="AU8" s="608"/>
      <c r="AV8" s="608"/>
      <c r="AW8" s="608"/>
      <c r="AX8" s="608"/>
      <c r="AY8" s="608"/>
      <c r="AZ8" s="608"/>
      <c r="BA8" s="608"/>
      <c r="BB8" s="608"/>
      <c r="BC8" s="608"/>
      <c r="BD8" s="608"/>
      <c r="BE8" s="608"/>
      <c r="BF8" s="609"/>
      <c r="BG8" s="610">
        <v>39791</v>
      </c>
      <c r="BH8" s="611"/>
      <c r="BI8" s="611"/>
      <c r="BJ8" s="611"/>
      <c r="BK8" s="611"/>
      <c r="BL8" s="611"/>
      <c r="BM8" s="611"/>
      <c r="BN8" s="612"/>
      <c r="BO8" s="613">
        <v>1.2</v>
      </c>
      <c r="BP8" s="613"/>
      <c r="BQ8" s="613"/>
      <c r="BR8" s="613"/>
      <c r="BS8" s="614" t="s">
        <v>121</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3580923</v>
      </c>
      <c r="CS8" s="611"/>
      <c r="CT8" s="611"/>
      <c r="CU8" s="611"/>
      <c r="CV8" s="611"/>
      <c r="CW8" s="611"/>
      <c r="CX8" s="611"/>
      <c r="CY8" s="612"/>
      <c r="CZ8" s="613">
        <v>25.8</v>
      </c>
      <c r="DA8" s="613"/>
      <c r="DB8" s="613"/>
      <c r="DC8" s="613"/>
      <c r="DD8" s="619">
        <v>11839</v>
      </c>
      <c r="DE8" s="611"/>
      <c r="DF8" s="611"/>
      <c r="DG8" s="611"/>
      <c r="DH8" s="611"/>
      <c r="DI8" s="611"/>
      <c r="DJ8" s="611"/>
      <c r="DK8" s="611"/>
      <c r="DL8" s="611"/>
      <c r="DM8" s="611"/>
      <c r="DN8" s="611"/>
      <c r="DO8" s="611"/>
      <c r="DP8" s="612"/>
      <c r="DQ8" s="619">
        <v>2578703</v>
      </c>
      <c r="DR8" s="611"/>
      <c r="DS8" s="611"/>
      <c r="DT8" s="611"/>
      <c r="DU8" s="611"/>
      <c r="DV8" s="611"/>
      <c r="DW8" s="611"/>
      <c r="DX8" s="611"/>
      <c r="DY8" s="611"/>
      <c r="DZ8" s="611"/>
      <c r="EA8" s="611"/>
      <c r="EB8" s="611"/>
      <c r="EC8" s="620"/>
    </row>
    <row r="9" spans="2:143" ht="11.3" customHeight="1" x14ac:dyDescent="0.2">
      <c r="B9" s="607" t="s">
        <v>229</v>
      </c>
      <c r="C9" s="608"/>
      <c r="D9" s="608"/>
      <c r="E9" s="608"/>
      <c r="F9" s="608"/>
      <c r="G9" s="608"/>
      <c r="H9" s="608"/>
      <c r="I9" s="608"/>
      <c r="J9" s="608"/>
      <c r="K9" s="608"/>
      <c r="L9" s="608"/>
      <c r="M9" s="608"/>
      <c r="N9" s="608"/>
      <c r="O9" s="608"/>
      <c r="P9" s="608"/>
      <c r="Q9" s="609"/>
      <c r="R9" s="610">
        <v>37719</v>
      </c>
      <c r="S9" s="611"/>
      <c r="T9" s="611"/>
      <c r="U9" s="611"/>
      <c r="V9" s="611"/>
      <c r="W9" s="611"/>
      <c r="X9" s="611"/>
      <c r="Y9" s="612"/>
      <c r="Z9" s="613">
        <v>0.3</v>
      </c>
      <c r="AA9" s="613"/>
      <c r="AB9" s="613"/>
      <c r="AC9" s="613"/>
      <c r="AD9" s="614">
        <v>37719</v>
      </c>
      <c r="AE9" s="614"/>
      <c r="AF9" s="614"/>
      <c r="AG9" s="614"/>
      <c r="AH9" s="614"/>
      <c r="AI9" s="614"/>
      <c r="AJ9" s="614"/>
      <c r="AK9" s="614"/>
      <c r="AL9" s="615">
        <v>0.5</v>
      </c>
      <c r="AM9" s="616"/>
      <c r="AN9" s="616"/>
      <c r="AO9" s="617"/>
      <c r="AP9" s="607" t="s">
        <v>230</v>
      </c>
      <c r="AQ9" s="608"/>
      <c r="AR9" s="608"/>
      <c r="AS9" s="608"/>
      <c r="AT9" s="608"/>
      <c r="AU9" s="608"/>
      <c r="AV9" s="608"/>
      <c r="AW9" s="608"/>
      <c r="AX9" s="608"/>
      <c r="AY9" s="608"/>
      <c r="AZ9" s="608"/>
      <c r="BA9" s="608"/>
      <c r="BB9" s="608"/>
      <c r="BC9" s="608"/>
      <c r="BD9" s="608"/>
      <c r="BE9" s="608"/>
      <c r="BF9" s="609"/>
      <c r="BG9" s="610">
        <v>1030705</v>
      </c>
      <c r="BH9" s="611"/>
      <c r="BI9" s="611"/>
      <c r="BJ9" s="611"/>
      <c r="BK9" s="611"/>
      <c r="BL9" s="611"/>
      <c r="BM9" s="611"/>
      <c r="BN9" s="612"/>
      <c r="BO9" s="613">
        <v>31.1</v>
      </c>
      <c r="BP9" s="613"/>
      <c r="BQ9" s="613"/>
      <c r="BR9" s="613"/>
      <c r="BS9" s="614" t="s">
        <v>121</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661058</v>
      </c>
      <c r="CS9" s="611"/>
      <c r="CT9" s="611"/>
      <c r="CU9" s="611"/>
      <c r="CV9" s="611"/>
      <c r="CW9" s="611"/>
      <c r="CX9" s="611"/>
      <c r="CY9" s="612"/>
      <c r="CZ9" s="613">
        <v>4.8</v>
      </c>
      <c r="DA9" s="613"/>
      <c r="DB9" s="613"/>
      <c r="DC9" s="613"/>
      <c r="DD9" s="619">
        <v>10654</v>
      </c>
      <c r="DE9" s="611"/>
      <c r="DF9" s="611"/>
      <c r="DG9" s="611"/>
      <c r="DH9" s="611"/>
      <c r="DI9" s="611"/>
      <c r="DJ9" s="611"/>
      <c r="DK9" s="611"/>
      <c r="DL9" s="611"/>
      <c r="DM9" s="611"/>
      <c r="DN9" s="611"/>
      <c r="DO9" s="611"/>
      <c r="DP9" s="612"/>
      <c r="DQ9" s="619">
        <v>609360</v>
      </c>
      <c r="DR9" s="611"/>
      <c r="DS9" s="611"/>
      <c r="DT9" s="611"/>
      <c r="DU9" s="611"/>
      <c r="DV9" s="611"/>
      <c r="DW9" s="611"/>
      <c r="DX9" s="611"/>
      <c r="DY9" s="611"/>
      <c r="DZ9" s="611"/>
      <c r="EA9" s="611"/>
      <c r="EB9" s="611"/>
      <c r="EC9" s="620"/>
    </row>
    <row r="10" spans="2:143" ht="11.3" customHeight="1" x14ac:dyDescent="0.2">
      <c r="B10" s="607" t="s">
        <v>232</v>
      </c>
      <c r="C10" s="608"/>
      <c r="D10" s="608"/>
      <c r="E10" s="608"/>
      <c r="F10" s="608"/>
      <c r="G10" s="608"/>
      <c r="H10" s="608"/>
      <c r="I10" s="608"/>
      <c r="J10" s="608"/>
      <c r="K10" s="608"/>
      <c r="L10" s="608"/>
      <c r="M10" s="608"/>
      <c r="N10" s="608"/>
      <c r="O10" s="608"/>
      <c r="P10" s="608"/>
      <c r="Q10" s="609"/>
      <c r="R10" s="610" t="s">
        <v>121</v>
      </c>
      <c r="S10" s="611"/>
      <c r="T10" s="611"/>
      <c r="U10" s="611"/>
      <c r="V10" s="611"/>
      <c r="W10" s="611"/>
      <c r="X10" s="611"/>
      <c r="Y10" s="612"/>
      <c r="Z10" s="613" t="s">
        <v>121</v>
      </c>
      <c r="AA10" s="613"/>
      <c r="AB10" s="613"/>
      <c r="AC10" s="613"/>
      <c r="AD10" s="614" t="s">
        <v>121</v>
      </c>
      <c r="AE10" s="614"/>
      <c r="AF10" s="614"/>
      <c r="AG10" s="614"/>
      <c r="AH10" s="614"/>
      <c r="AI10" s="614"/>
      <c r="AJ10" s="614"/>
      <c r="AK10" s="614"/>
      <c r="AL10" s="615" t="s">
        <v>121</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61396</v>
      </c>
      <c r="BH10" s="611"/>
      <c r="BI10" s="611"/>
      <c r="BJ10" s="611"/>
      <c r="BK10" s="611"/>
      <c r="BL10" s="611"/>
      <c r="BM10" s="611"/>
      <c r="BN10" s="612"/>
      <c r="BO10" s="613">
        <v>1.9</v>
      </c>
      <c r="BP10" s="613"/>
      <c r="BQ10" s="613"/>
      <c r="BR10" s="613"/>
      <c r="BS10" s="614" t="s">
        <v>121</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24645</v>
      </c>
      <c r="CS10" s="611"/>
      <c r="CT10" s="611"/>
      <c r="CU10" s="611"/>
      <c r="CV10" s="611"/>
      <c r="CW10" s="611"/>
      <c r="CX10" s="611"/>
      <c r="CY10" s="612"/>
      <c r="CZ10" s="613">
        <v>0.2</v>
      </c>
      <c r="DA10" s="613"/>
      <c r="DB10" s="613"/>
      <c r="DC10" s="613"/>
      <c r="DD10" s="619" t="s">
        <v>121</v>
      </c>
      <c r="DE10" s="611"/>
      <c r="DF10" s="611"/>
      <c r="DG10" s="611"/>
      <c r="DH10" s="611"/>
      <c r="DI10" s="611"/>
      <c r="DJ10" s="611"/>
      <c r="DK10" s="611"/>
      <c r="DL10" s="611"/>
      <c r="DM10" s="611"/>
      <c r="DN10" s="611"/>
      <c r="DO10" s="611"/>
      <c r="DP10" s="612"/>
      <c r="DQ10" s="619">
        <v>6810</v>
      </c>
      <c r="DR10" s="611"/>
      <c r="DS10" s="611"/>
      <c r="DT10" s="611"/>
      <c r="DU10" s="611"/>
      <c r="DV10" s="611"/>
      <c r="DW10" s="611"/>
      <c r="DX10" s="611"/>
      <c r="DY10" s="611"/>
      <c r="DZ10" s="611"/>
      <c r="EA10" s="611"/>
      <c r="EB10" s="611"/>
      <c r="EC10" s="620"/>
    </row>
    <row r="11" spans="2:143" ht="11.3" customHeight="1" x14ac:dyDescent="0.2">
      <c r="B11" s="607" t="s">
        <v>235</v>
      </c>
      <c r="C11" s="608"/>
      <c r="D11" s="608"/>
      <c r="E11" s="608"/>
      <c r="F11" s="608"/>
      <c r="G11" s="608"/>
      <c r="H11" s="608"/>
      <c r="I11" s="608"/>
      <c r="J11" s="608"/>
      <c r="K11" s="608"/>
      <c r="L11" s="608"/>
      <c r="M11" s="608"/>
      <c r="N11" s="608"/>
      <c r="O11" s="608"/>
      <c r="P11" s="608"/>
      <c r="Q11" s="609"/>
      <c r="R11" s="610">
        <v>607860</v>
      </c>
      <c r="S11" s="611"/>
      <c r="T11" s="611"/>
      <c r="U11" s="611"/>
      <c r="V11" s="611"/>
      <c r="W11" s="611"/>
      <c r="X11" s="611"/>
      <c r="Y11" s="612"/>
      <c r="Z11" s="615">
        <v>4.2</v>
      </c>
      <c r="AA11" s="616"/>
      <c r="AB11" s="616"/>
      <c r="AC11" s="622"/>
      <c r="AD11" s="619">
        <v>607860</v>
      </c>
      <c r="AE11" s="611"/>
      <c r="AF11" s="611"/>
      <c r="AG11" s="611"/>
      <c r="AH11" s="611"/>
      <c r="AI11" s="611"/>
      <c r="AJ11" s="611"/>
      <c r="AK11" s="612"/>
      <c r="AL11" s="615">
        <v>8</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147774</v>
      </c>
      <c r="BH11" s="611"/>
      <c r="BI11" s="611"/>
      <c r="BJ11" s="611"/>
      <c r="BK11" s="611"/>
      <c r="BL11" s="611"/>
      <c r="BM11" s="611"/>
      <c r="BN11" s="612"/>
      <c r="BO11" s="613">
        <v>4.5</v>
      </c>
      <c r="BP11" s="613"/>
      <c r="BQ11" s="613"/>
      <c r="BR11" s="613"/>
      <c r="BS11" s="614">
        <v>42221</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1646242</v>
      </c>
      <c r="CS11" s="611"/>
      <c r="CT11" s="611"/>
      <c r="CU11" s="611"/>
      <c r="CV11" s="611"/>
      <c r="CW11" s="611"/>
      <c r="CX11" s="611"/>
      <c r="CY11" s="612"/>
      <c r="CZ11" s="613">
        <v>11.9</v>
      </c>
      <c r="DA11" s="613"/>
      <c r="DB11" s="613"/>
      <c r="DC11" s="613"/>
      <c r="DD11" s="619">
        <v>1009881</v>
      </c>
      <c r="DE11" s="611"/>
      <c r="DF11" s="611"/>
      <c r="DG11" s="611"/>
      <c r="DH11" s="611"/>
      <c r="DI11" s="611"/>
      <c r="DJ11" s="611"/>
      <c r="DK11" s="611"/>
      <c r="DL11" s="611"/>
      <c r="DM11" s="611"/>
      <c r="DN11" s="611"/>
      <c r="DO11" s="611"/>
      <c r="DP11" s="612"/>
      <c r="DQ11" s="619">
        <v>350368</v>
      </c>
      <c r="DR11" s="611"/>
      <c r="DS11" s="611"/>
      <c r="DT11" s="611"/>
      <c r="DU11" s="611"/>
      <c r="DV11" s="611"/>
      <c r="DW11" s="611"/>
      <c r="DX11" s="611"/>
      <c r="DY11" s="611"/>
      <c r="DZ11" s="611"/>
      <c r="EA11" s="611"/>
      <c r="EB11" s="611"/>
      <c r="EC11" s="620"/>
    </row>
    <row r="12" spans="2:143" ht="11.3" customHeight="1" x14ac:dyDescent="0.2">
      <c r="B12" s="607" t="s">
        <v>238</v>
      </c>
      <c r="C12" s="608"/>
      <c r="D12" s="608"/>
      <c r="E12" s="608"/>
      <c r="F12" s="608"/>
      <c r="G12" s="608"/>
      <c r="H12" s="608"/>
      <c r="I12" s="608"/>
      <c r="J12" s="608"/>
      <c r="K12" s="608"/>
      <c r="L12" s="608"/>
      <c r="M12" s="608"/>
      <c r="N12" s="608"/>
      <c r="O12" s="608"/>
      <c r="P12" s="608"/>
      <c r="Q12" s="609"/>
      <c r="R12" s="610">
        <v>1016</v>
      </c>
      <c r="S12" s="611"/>
      <c r="T12" s="611"/>
      <c r="U12" s="611"/>
      <c r="V12" s="611"/>
      <c r="W12" s="611"/>
      <c r="X12" s="611"/>
      <c r="Y12" s="612"/>
      <c r="Z12" s="613">
        <v>0</v>
      </c>
      <c r="AA12" s="613"/>
      <c r="AB12" s="613"/>
      <c r="AC12" s="613"/>
      <c r="AD12" s="614">
        <v>1016</v>
      </c>
      <c r="AE12" s="614"/>
      <c r="AF12" s="614"/>
      <c r="AG12" s="614"/>
      <c r="AH12" s="614"/>
      <c r="AI12" s="614"/>
      <c r="AJ12" s="614"/>
      <c r="AK12" s="614"/>
      <c r="AL12" s="615">
        <v>0</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1800762</v>
      </c>
      <c r="BH12" s="611"/>
      <c r="BI12" s="611"/>
      <c r="BJ12" s="611"/>
      <c r="BK12" s="611"/>
      <c r="BL12" s="611"/>
      <c r="BM12" s="611"/>
      <c r="BN12" s="612"/>
      <c r="BO12" s="613">
        <v>54.4</v>
      </c>
      <c r="BP12" s="613"/>
      <c r="BQ12" s="613"/>
      <c r="BR12" s="613"/>
      <c r="BS12" s="614">
        <v>119593</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739253</v>
      </c>
      <c r="CS12" s="611"/>
      <c r="CT12" s="611"/>
      <c r="CU12" s="611"/>
      <c r="CV12" s="611"/>
      <c r="CW12" s="611"/>
      <c r="CX12" s="611"/>
      <c r="CY12" s="612"/>
      <c r="CZ12" s="613">
        <v>5.3</v>
      </c>
      <c r="DA12" s="613"/>
      <c r="DB12" s="613"/>
      <c r="DC12" s="613"/>
      <c r="DD12" s="619">
        <v>224827</v>
      </c>
      <c r="DE12" s="611"/>
      <c r="DF12" s="611"/>
      <c r="DG12" s="611"/>
      <c r="DH12" s="611"/>
      <c r="DI12" s="611"/>
      <c r="DJ12" s="611"/>
      <c r="DK12" s="611"/>
      <c r="DL12" s="611"/>
      <c r="DM12" s="611"/>
      <c r="DN12" s="611"/>
      <c r="DO12" s="611"/>
      <c r="DP12" s="612"/>
      <c r="DQ12" s="619">
        <v>385929</v>
      </c>
      <c r="DR12" s="611"/>
      <c r="DS12" s="611"/>
      <c r="DT12" s="611"/>
      <c r="DU12" s="611"/>
      <c r="DV12" s="611"/>
      <c r="DW12" s="611"/>
      <c r="DX12" s="611"/>
      <c r="DY12" s="611"/>
      <c r="DZ12" s="611"/>
      <c r="EA12" s="611"/>
      <c r="EB12" s="611"/>
      <c r="EC12" s="620"/>
    </row>
    <row r="13" spans="2:143" ht="11.3" customHeight="1" x14ac:dyDescent="0.2">
      <c r="B13" s="607" t="s">
        <v>241</v>
      </c>
      <c r="C13" s="608"/>
      <c r="D13" s="608"/>
      <c r="E13" s="608"/>
      <c r="F13" s="608"/>
      <c r="G13" s="608"/>
      <c r="H13" s="608"/>
      <c r="I13" s="608"/>
      <c r="J13" s="608"/>
      <c r="K13" s="608"/>
      <c r="L13" s="608"/>
      <c r="M13" s="608"/>
      <c r="N13" s="608"/>
      <c r="O13" s="608"/>
      <c r="P13" s="608"/>
      <c r="Q13" s="609"/>
      <c r="R13" s="610" t="s">
        <v>121</v>
      </c>
      <c r="S13" s="611"/>
      <c r="T13" s="611"/>
      <c r="U13" s="611"/>
      <c r="V13" s="611"/>
      <c r="W13" s="611"/>
      <c r="X13" s="611"/>
      <c r="Y13" s="612"/>
      <c r="Z13" s="613" t="s">
        <v>121</v>
      </c>
      <c r="AA13" s="613"/>
      <c r="AB13" s="613"/>
      <c r="AC13" s="613"/>
      <c r="AD13" s="614" t="s">
        <v>121</v>
      </c>
      <c r="AE13" s="614"/>
      <c r="AF13" s="614"/>
      <c r="AG13" s="614"/>
      <c r="AH13" s="614"/>
      <c r="AI13" s="614"/>
      <c r="AJ13" s="614"/>
      <c r="AK13" s="614"/>
      <c r="AL13" s="615" t="s">
        <v>121</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1792547</v>
      </c>
      <c r="BH13" s="611"/>
      <c r="BI13" s="611"/>
      <c r="BJ13" s="611"/>
      <c r="BK13" s="611"/>
      <c r="BL13" s="611"/>
      <c r="BM13" s="611"/>
      <c r="BN13" s="612"/>
      <c r="BO13" s="613">
        <v>54.1</v>
      </c>
      <c r="BP13" s="613"/>
      <c r="BQ13" s="613"/>
      <c r="BR13" s="613"/>
      <c r="BS13" s="614">
        <v>119593</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1157653</v>
      </c>
      <c r="CS13" s="611"/>
      <c r="CT13" s="611"/>
      <c r="CU13" s="611"/>
      <c r="CV13" s="611"/>
      <c r="CW13" s="611"/>
      <c r="CX13" s="611"/>
      <c r="CY13" s="612"/>
      <c r="CZ13" s="613">
        <v>8.3000000000000007</v>
      </c>
      <c r="DA13" s="613"/>
      <c r="DB13" s="613"/>
      <c r="DC13" s="613"/>
      <c r="DD13" s="619">
        <v>425986</v>
      </c>
      <c r="DE13" s="611"/>
      <c r="DF13" s="611"/>
      <c r="DG13" s="611"/>
      <c r="DH13" s="611"/>
      <c r="DI13" s="611"/>
      <c r="DJ13" s="611"/>
      <c r="DK13" s="611"/>
      <c r="DL13" s="611"/>
      <c r="DM13" s="611"/>
      <c r="DN13" s="611"/>
      <c r="DO13" s="611"/>
      <c r="DP13" s="612"/>
      <c r="DQ13" s="619">
        <v>764305</v>
      </c>
      <c r="DR13" s="611"/>
      <c r="DS13" s="611"/>
      <c r="DT13" s="611"/>
      <c r="DU13" s="611"/>
      <c r="DV13" s="611"/>
      <c r="DW13" s="611"/>
      <c r="DX13" s="611"/>
      <c r="DY13" s="611"/>
      <c r="DZ13" s="611"/>
      <c r="EA13" s="611"/>
      <c r="EB13" s="611"/>
      <c r="EC13" s="620"/>
    </row>
    <row r="14" spans="2:143" ht="11.3" customHeight="1" x14ac:dyDescent="0.2">
      <c r="B14" s="607" t="s">
        <v>244</v>
      </c>
      <c r="C14" s="608"/>
      <c r="D14" s="608"/>
      <c r="E14" s="608"/>
      <c r="F14" s="608"/>
      <c r="G14" s="608"/>
      <c r="H14" s="608"/>
      <c r="I14" s="608"/>
      <c r="J14" s="608"/>
      <c r="K14" s="608"/>
      <c r="L14" s="608"/>
      <c r="M14" s="608"/>
      <c r="N14" s="608"/>
      <c r="O14" s="608"/>
      <c r="P14" s="608"/>
      <c r="Q14" s="609"/>
      <c r="R14" s="610" t="s">
        <v>121</v>
      </c>
      <c r="S14" s="611"/>
      <c r="T14" s="611"/>
      <c r="U14" s="611"/>
      <c r="V14" s="611"/>
      <c r="W14" s="611"/>
      <c r="X14" s="611"/>
      <c r="Y14" s="612"/>
      <c r="Z14" s="613" t="s">
        <v>121</v>
      </c>
      <c r="AA14" s="613"/>
      <c r="AB14" s="613"/>
      <c r="AC14" s="613"/>
      <c r="AD14" s="614" t="s">
        <v>121</v>
      </c>
      <c r="AE14" s="614"/>
      <c r="AF14" s="614"/>
      <c r="AG14" s="614"/>
      <c r="AH14" s="614"/>
      <c r="AI14" s="614"/>
      <c r="AJ14" s="614"/>
      <c r="AK14" s="614"/>
      <c r="AL14" s="615" t="s">
        <v>121</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101431</v>
      </c>
      <c r="BH14" s="611"/>
      <c r="BI14" s="611"/>
      <c r="BJ14" s="611"/>
      <c r="BK14" s="611"/>
      <c r="BL14" s="611"/>
      <c r="BM14" s="611"/>
      <c r="BN14" s="612"/>
      <c r="BO14" s="613">
        <v>3.1</v>
      </c>
      <c r="BP14" s="613"/>
      <c r="BQ14" s="613"/>
      <c r="BR14" s="613"/>
      <c r="BS14" s="614" t="s">
        <v>121</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430184</v>
      </c>
      <c r="CS14" s="611"/>
      <c r="CT14" s="611"/>
      <c r="CU14" s="611"/>
      <c r="CV14" s="611"/>
      <c r="CW14" s="611"/>
      <c r="CX14" s="611"/>
      <c r="CY14" s="612"/>
      <c r="CZ14" s="613">
        <v>3.1</v>
      </c>
      <c r="DA14" s="613"/>
      <c r="DB14" s="613"/>
      <c r="DC14" s="613"/>
      <c r="DD14" s="619" t="s">
        <v>121</v>
      </c>
      <c r="DE14" s="611"/>
      <c r="DF14" s="611"/>
      <c r="DG14" s="611"/>
      <c r="DH14" s="611"/>
      <c r="DI14" s="611"/>
      <c r="DJ14" s="611"/>
      <c r="DK14" s="611"/>
      <c r="DL14" s="611"/>
      <c r="DM14" s="611"/>
      <c r="DN14" s="611"/>
      <c r="DO14" s="611"/>
      <c r="DP14" s="612"/>
      <c r="DQ14" s="619">
        <v>425832</v>
      </c>
      <c r="DR14" s="611"/>
      <c r="DS14" s="611"/>
      <c r="DT14" s="611"/>
      <c r="DU14" s="611"/>
      <c r="DV14" s="611"/>
      <c r="DW14" s="611"/>
      <c r="DX14" s="611"/>
      <c r="DY14" s="611"/>
      <c r="DZ14" s="611"/>
      <c r="EA14" s="611"/>
      <c r="EB14" s="611"/>
      <c r="EC14" s="620"/>
    </row>
    <row r="15" spans="2:143" ht="11.3" customHeight="1" x14ac:dyDescent="0.2">
      <c r="B15" s="607" t="s">
        <v>247</v>
      </c>
      <c r="C15" s="608"/>
      <c r="D15" s="608"/>
      <c r="E15" s="608"/>
      <c r="F15" s="608"/>
      <c r="G15" s="608"/>
      <c r="H15" s="608"/>
      <c r="I15" s="608"/>
      <c r="J15" s="608"/>
      <c r="K15" s="608"/>
      <c r="L15" s="608"/>
      <c r="M15" s="608"/>
      <c r="N15" s="608"/>
      <c r="O15" s="608"/>
      <c r="P15" s="608"/>
      <c r="Q15" s="609"/>
      <c r="R15" s="610">
        <v>17428</v>
      </c>
      <c r="S15" s="611"/>
      <c r="T15" s="611"/>
      <c r="U15" s="611"/>
      <c r="V15" s="611"/>
      <c r="W15" s="611"/>
      <c r="X15" s="611"/>
      <c r="Y15" s="612"/>
      <c r="Z15" s="613">
        <v>0.1</v>
      </c>
      <c r="AA15" s="613"/>
      <c r="AB15" s="613"/>
      <c r="AC15" s="613"/>
      <c r="AD15" s="614">
        <v>17428</v>
      </c>
      <c r="AE15" s="614"/>
      <c r="AF15" s="614"/>
      <c r="AG15" s="614"/>
      <c r="AH15" s="614"/>
      <c r="AI15" s="614"/>
      <c r="AJ15" s="614"/>
      <c r="AK15" s="614"/>
      <c r="AL15" s="615">
        <v>0.2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128735</v>
      </c>
      <c r="BH15" s="611"/>
      <c r="BI15" s="611"/>
      <c r="BJ15" s="611"/>
      <c r="BK15" s="611"/>
      <c r="BL15" s="611"/>
      <c r="BM15" s="611"/>
      <c r="BN15" s="612"/>
      <c r="BO15" s="613">
        <v>3.9</v>
      </c>
      <c r="BP15" s="613"/>
      <c r="BQ15" s="613"/>
      <c r="BR15" s="613"/>
      <c r="BS15" s="614" t="s">
        <v>121</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885010</v>
      </c>
      <c r="CS15" s="611"/>
      <c r="CT15" s="611"/>
      <c r="CU15" s="611"/>
      <c r="CV15" s="611"/>
      <c r="CW15" s="611"/>
      <c r="CX15" s="611"/>
      <c r="CY15" s="612"/>
      <c r="CZ15" s="613">
        <v>6.4</v>
      </c>
      <c r="DA15" s="613"/>
      <c r="DB15" s="613"/>
      <c r="DC15" s="613"/>
      <c r="DD15" s="619">
        <v>31752</v>
      </c>
      <c r="DE15" s="611"/>
      <c r="DF15" s="611"/>
      <c r="DG15" s="611"/>
      <c r="DH15" s="611"/>
      <c r="DI15" s="611"/>
      <c r="DJ15" s="611"/>
      <c r="DK15" s="611"/>
      <c r="DL15" s="611"/>
      <c r="DM15" s="611"/>
      <c r="DN15" s="611"/>
      <c r="DO15" s="611"/>
      <c r="DP15" s="612"/>
      <c r="DQ15" s="619">
        <v>833176</v>
      </c>
      <c r="DR15" s="611"/>
      <c r="DS15" s="611"/>
      <c r="DT15" s="611"/>
      <c r="DU15" s="611"/>
      <c r="DV15" s="611"/>
      <c r="DW15" s="611"/>
      <c r="DX15" s="611"/>
      <c r="DY15" s="611"/>
      <c r="DZ15" s="611"/>
      <c r="EA15" s="611"/>
      <c r="EB15" s="611"/>
      <c r="EC15" s="620"/>
    </row>
    <row r="16" spans="2:143" ht="11.3" customHeight="1" x14ac:dyDescent="0.2">
      <c r="B16" s="607" t="s">
        <v>250</v>
      </c>
      <c r="C16" s="608"/>
      <c r="D16" s="608"/>
      <c r="E16" s="608"/>
      <c r="F16" s="608"/>
      <c r="G16" s="608"/>
      <c r="H16" s="608"/>
      <c r="I16" s="608"/>
      <c r="J16" s="608"/>
      <c r="K16" s="608"/>
      <c r="L16" s="608"/>
      <c r="M16" s="608"/>
      <c r="N16" s="608"/>
      <c r="O16" s="608"/>
      <c r="P16" s="608"/>
      <c r="Q16" s="609"/>
      <c r="R16" s="610">
        <v>56633</v>
      </c>
      <c r="S16" s="611"/>
      <c r="T16" s="611"/>
      <c r="U16" s="611"/>
      <c r="V16" s="611"/>
      <c r="W16" s="611"/>
      <c r="X16" s="611"/>
      <c r="Y16" s="612"/>
      <c r="Z16" s="613">
        <v>0.4</v>
      </c>
      <c r="AA16" s="613"/>
      <c r="AB16" s="613"/>
      <c r="AC16" s="613"/>
      <c r="AD16" s="614">
        <v>56633</v>
      </c>
      <c r="AE16" s="614"/>
      <c r="AF16" s="614"/>
      <c r="AG16" s="614"/>
      <c r="AH16" s="614"/>
      <c r="AI16" s="614"/>
      <c r="AJ16" s="614"/>
      <c r="AK16" s="614"/>
      <c r="AL16" s="615">
        <v>0.7</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121</v>
      </c>
      <c r="BH16" s="611"/>
      <c r="BI16" s="611"/>
      <c r="BJ16" s="611"/>
      <c r="BK16" s="611"/>
      <c r="BL16" s="611"/>
      <c r="BM16" s="611"/>
      <c r="BN16" s="612"/>
      <c r="BO16" s="613" t="s">
        <v>121</v>
      </c>
      <c r="BP16" s="613"/>
      <c r="BQ16" s="613"/>
      <c r="BR16" s="613"/>
      <c r="BS16" s="614" t="s">
        <v>121</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3696</v>
      </c>
      <c r="CS16" s="611"/>
      <c r="CT16" s="611"/>
      <c r="CU16" s="611"/>
      <c r="CV16" s="611"/>
      <c r="CW16" s="611"/>
      <c r="CX16" s="611"/>
      <c r="CY16" s="612"/>
      <c r="CZ16" s="613">
        <v>0</v>
      </c>
      <c r="DA16" s="613"/>
      <c r="DB16" s="613"/>
      <c r="DC16" s="613"/>
      <c r="DD16" s="619" t="s">
        <v>121</v>
      </c>
      <c r="DE16" s="611"/>
      <c r="DF16" s="611"/>
      <c r="DG16" s="611"/>
      <c r="DH16" s="611"/>
      <c r="DI16" s="611"/>
      <c r="DJ16" s="611"/>
      <c r="DK16" s="611"/>
      <c r="DL16" s="611"/>
      <c r="DM16" s="611"/>
      <c r="DN16" s="611"/>
      <c r="DO16" s="611"/>
      <c r="DP16" s="612"/>
      <c r="DQ16" s="619">
        <v>284</v>
      </c>
      <c r="DR16" s="611"/>
      <c r="DS16" s="611"/>
      <c r="DT16" s="611"/>
      <c r="DU16" s="611"/>
      <c r="DV16" s="611"/>
      <c r="DW16" s="611"/>
      <c r="DX16" s="611"/>
      <c r="DY16" s="611"/>
      <c r="DZ16" s="611"/>
      <c r="EA16" s="611"/>
      <c r="EB16" s="611"/>
      <c r="EC16" s="620"/>
    </row>
    <row r="17" spans="2:133" ht="11.3" customHeight="1" x14ac:dyDescent="0.2">
      <c r="B17" s="607" t="s">
        <v>253</v>
      </c>
      <c r="C17" s="608"/>
      <c r="D17" s="608"/>
      <c r="E17" s="608"/>
      <c r="F17" s="608"/>
      <c r="G17" s="608"/>
      <c r="H17" s="608"/>
      <c r="I17" s="608"/>
      <c r="J17" s="608"/>
      <c r="K17" s="608"/>
      <c r="L17" s="608"/>
      <c r="M17" s="608"/>
      <c r="N17" s="608"/>
      <c r="O17" s="608"/>
      <c r="P17" s="608"/>
      <c r="Q17" s="609"/>
      <c r="R17" s="610">
        <v>122013</v>
      </c>
      <c r="S17" s="611"/>
      <c r="T17" s="611"/>
      <c r="U17" s="611"/>
      <c r="V17" s="611"/>
      <c r="W17" s="611"/>
      <c r="X17" s="611"/>
      <c r="Y17" s="612"/>
      <c r="Z17" s="613">
        <v>0.8</v>
      </c>
      <c r="AA17" s="613"/>
      <c r="AB17" s="613"/>
      <c r="AC17" s="613"/>
      <c r="AD17" s="614">
        <v>122013</v>
      </c>
      <c r="AE17" s="614"/>
      <c r="AF17" s="614"/>
      <c r="AG17" s="614"/>
      <c r="AH17" s="614"/>
      <c r="AI17" s="614"/>
      <c r="AJ17" s="614"/>
      <c r="AK17" s="614"/>
      <c r="AL17" s="615">
        <v>1.6</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121</v>
      </c>
      <c r="BH17" s="611"/>
      <c r="BI17" s="611"/>
      <c r="BJ17" s="611"/>
      <c r="BK17" s="611"/>
      <c r="BL17" s="611"/>
      <c r="BM17" s="611"/>
      <c r="BN17" s="612"/>
      <c r="BO17" s="613" t="s">
        <v>121</v>
      </c>
      <c r="BP17" s="613"/>
      <c r="BQ17" s="613"/>
      <c r="BR17" s="613"/>
      <c r="BS17" s="614" t="s">
        <v>121</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1531544</v>
      </c>
      <c r="CS17" s="611"/>
      <c r="CT17" s="611"/>
      <c r="CU17" s="611"/>
      <c r="CV17" s="611"/>
      <c r="CW17" s="611"/>
      <c r="CX17" s="611"/>
      <c r="CY17" s="612"/>
      <c r="CZ17" s="613">
        <v>11</v>
      </c>
      <c r="DA17" s="613"/>
      <c r="DB17" s="613"/>
      <c r="DC17" s="613"/>
      <c r="DD17" s="619" t="s">
        <v>121</v>
      </c>
      <c r="DE17" s="611"/>
      <c r="DF17" s="611"/>
      <c r="DG17" s="611"/>
      <c r="DH17" s="611"/>
      <c r="DI17" s="611"/>
      <c r="DJ17" s="611"/>
      <c r="DK17" s="611"/>
      <c r="DL17" s="611"/>
      <c r="DM17" s="611"/>
      <c r="DN17" s="611"/>
      <c r="DO17" s="611"/>
      <c r="DP17" s="612"/>
      <c r="DQ17" s="619">
        <v>1451913</v>
      </c>
      <c r="DR17" s="611"/>
      <c r="DS17" s="611"/>
      <c r="DT17" s="611"/>
      <c r="DU17" s="611"/>
      <c r="DV17" s="611"/>
      <c r="DW17" s="611"/>
      <c r="DX17" s="611"/>
      <c r="DY17" s="611"/>
      <c r="DZ17" s="611"/>
      <c r="EA17" s="611"/>
      <c r="EB17" s="611"/>
      <c r="EC17" s="620"/>
    </row>
    <row r="18" spans="2:133" ht="11.3" customHeight="1" x14ac:dyDescent="0.2">
      <c r="B18" s="607" t="s">
        <v>256</v>
      </c>
      <c r="C18" s="608"/>
      <c r="D18" s="608"/>
      <c r="E18" s="608"/>
      <c r="F18" s="608"/>
      <c r="G18" s="608"/>
      <c r="H18" s="608"/>
      <c r="I18" s="608"/>
      <c r="J18" s="608"/>
      <c r="K18" s="608"/>
      <c r="L18" s="608"/>
      <c r="M18" s="608"/>
      <c r="N18" s="608"/>
      <c r="O18" s="608"/>
      <c r="P18" s="608"/>
      <c r="Q18" s="609"/>
      <c r="R18" s="610">
        <v>12528</v>
      </c>
      <c r="S18" s="611"/>
      <c r="T18" s="611"/>
      <c r="U18" s="611"/>
      <c r="V18" s="611"/>
      <c r="W18" s="611"/>
      <c r="X18" s="611"/>
      <c r="Y18" s="612"/>
      <c r="Z18" s="613">
        <v>0.1</v>
      </c>
      <c r="AA18" s="613"/>
      <c r="AB18" s="613"/>
      <c r="AC18" s="613"/>
      <c r="AD18" s="614">
        <v>12528</v>
      </c>
      <c r="AE18" s="614"/>
      <c r="AF18" s="614"/>
      <c r="AG18" s="614"/>
      <c r="AH18" s="614"/>
      <c r="AI18" s="614"/>
      <c r="AJ18" s="614"/>
      <c r="AK18" s="614"/>
      <c r="AL18" s="615">
        <v>0.2</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121</v>
      </c>
      <c r="BH18" s="611"/>
      <c r="BI18" s="611"/>
      <c r="BJ18" s="611"/>
      <c r="BK18" s="611"/>
      <c r="BL18" s="611"/>
      <c r="BM18" s="611"/>
      <c r="BN18" s="612"/>
      <c r="BO18" s="613" t="s">
        <v>121</v>
      </c>
      <c r="BP18" s="613"/>
      <c r="BQ18" s="613"/>
      <c r="BR18" s="613"/>
      <c r="BS18" s="614" t="s">
        <v>121</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121</v>
      </c>
      <c r="CS18" s="611"/>
      <c r="CT18" s="611"/>
      <c r="CU18" s="611"/>
      <c r="CV18" s="611"/>
      <c r="CW18" s="611"/>
      <c r="CX18" s="611"/>
      <c r="CY18" s="612"/>
      <c r="CZ18" s="613" t="s">
        <v>121</v>
      </c>
      <c r="DA18" s="613"/>
      <c r="DB18" s="613"/>
      <c r="DC18" s="613"/>
      <c r="DD18" s="619" t="s">
        <v>121</v>
      </c>
      <c r="DE18" s="611"/>
      <c r="DF18" s="611"/>
      <c r="DG18" s="611"/>
      <c r="DH18" s="611"/>
      <c r="DI18" s="611"/>
      <c r="DJ18" s="611"/>
      <c r="DK18" s="611"/>
      <c r="DL18" s="611"/>
      <c r="DM18" s="611"/>
      <c r="DN18" s="611"/>
      <c r="DO18" s="611"/>
      <c r="DP18" s="612"/>
      <c r="DQ18" s="619" t="s">
        <v>121</v>
      </c>
      <c r="DR18" s="611"/>
      <c r="DS18" s="611"/>
      <c r="DT18" s="611"/>
      <c r="DU18" s="611"/>
      <c r="DV18" s="611"/>
      <c r="DW18" s="611"/>
      <c r="DX18" s="611"/>
      <c r="DY18" s="611"/>
      <c r="DZ18" s="611"/>
      <c r="EA18" s="611"/>
      <c r="EB18" s="611"/>
      <c r="EC18" s="620"/>
    </row>
    <row r="19" spans="2:133" ht="11.3" customHeight="1" x14ac:dyDescent="0.2">
      <c r="B19" s="607" t="s">
        <v>259</v>
      </c>
      <c r="C19" s="608"/>
      <c r="D19" s="608"/>
      <c r="E19" s="608"/>
      <c r="F19" s="608"/>
      <c r="G19" s="608"/>
      <c r="H19" s="608"/>
      <c r="I19" s="608"/>
      <c r="J19" s="608"/>
      <c r="K19" s="608"/>
      <c r="L19" s="608"/>
      <c r="M19" s="608"/>
      <c r="N19" s="608"/>
      <c r="O19" s="608"/>
      <c r="P19" s="608"/>
      <c r="Q19" s="609"/>
      <c r="R19" s="610">
        <v>101409</v>
      </c>
      <c r="S19" s="611"/>
      <c r="T19" s="611"/>
      <c r="U19" s="611"/>
      <c r="V19" s="611"/>
      <c r="W19" s="611"/>
      <c r="X19" s="611"/>
      <c r="Y19" s="612"/>
      <c r="Z19" s="613">
        <v>0.7</v>
      </c>
      <c r="AA19" s="613"/>
      <c r="AB19" s="613"/>
      <c r="AC19" s="613"/>
      <c r="AD19" s="614">
        <v>101409</v>
      </c>
      <c r="AE19" s="614"/>
      <c r="AF19" s="614"/>
      <c r="AG19" s="614"/>
      <c r="AH19" s="614"/>
      <c r="AI19" s="614"/>
      <c r="AJ19" s="614"/>
      <c r="AK19" s="614"/>
      <c r="AL19" s="615">
        <v>1.3</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1525</v>
      </c>
      <c r="BH19" s="611"/>
      <c r="BI19" s="611"/>
      <c r="BJ19" s="611"/>
      <c r="BK19" s="611"/>
      <c r="BL19" s="611"/>
      <c r="BM19" s="611"/>
      <c r="BN19" s="612"/>
      <c r="BO19" s="613">
        <v>0</v>
      </c>
      <c r="BP19" s="613"/>
      <c r="BQ19" s="613"/>
      <c r="BR19" s="613"/>
      <c r="BS19" s="614" t="s">
        <v>121</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121</v>
      </c>
      <c r="CS19" s="611"/>
      <c r="CT19" s="611"/>
      <c r="CU19" s="611"/>
      <c r="CV19" s="611"/>
      <c r="CW19" s="611"/>
      <c r="CX19" s="611"/>
      <c r="CY19" s="612"/>
      <c r="CZ19" s="613" t="s">
        <v>121</v>
      </c>
      <c r="DA19" s="613"/>
      <c r="DB19" s="613"/>
      <c r="DC19" s="613"/>
      <c r="DD19" s="619" t="s">
        <v>121</v>
      </c>
      <c r="DE19" s="611"/>
      <c r="DF19" s="611"/>
      <c r="DG19" s="611"/>
      <c r="DH19" s="611"/>
      <c r="DI19" s="611"/>
      <c r="DJ19" s="611"/>
      <c r="DK19" s="611"/>
      <c r="DL19" s="611"/>
      <c r="DM19" s="611"/>
      <c r="DN19" s="611"/>
      <c r="DO19" s="611"/>
      <c r="DP19" s="612"/>
      <c r="DQ19" s="619" t="s">
        <v>121</v>
      </c>
      <c r="DR19" s="611"/>
      <c r="DS19" s="611"/>
      <c r="DT19" s="611"/>
      <c r="DU19" s="611"/>
      <c r="DV19" s="611"/>
      <c r="DW19" s="611"/>
      <c r="DX19" s="611"/>
      <c r="DY19" s="611"/>
      <c r="DZ19" s="611"/>
      <c r="EA19" s="611"/>
      <c r="EB19" s="611"/>
      <c r="EC19" s="620"/>
    </row>
    <row r="20" spans="2:133" ht="11.3" customHeight="1" x14ac:dyDescent="0.2">
      <c r="B20" s="623" t="s">
        <v>262</v>
      </c>
      <c r="C20" s="624"/>
      <c r="D20" s="624"/>
      <c r="E20" s="624"/>
      <c r="F20" s="624"/>
      <c r="G20" s="624"/>
      <c r="H20" s="624"/>
      <c r="I20" s="624"/>
      <c r="J20" s="624"/>
      <c r="K20" s="624"/>
      <c r="L20" s="624"/>
      <c r="M20" s="624"/>
      <c r="N20" s="624"/>
      <c r="O20" s="624"/>
      <c r="P20" s="624"/>
      <c r="Q20" s="625"/>
      <c r="R20" s="610">
        <v>8076</v>
      </c>
      <c r="S20" s="611"/>
      <c r="T20" s="611"/>
      <c r="U20" s="611"/>
      <c r="V20" s="611"/>
      <c r="W20" s="611"/>
      <c r="X20" s="611"/>
      <c r="Y20" s="612"/>
      <c r="Z20" s="613">
        <v>0.1</v>
      </c>
      <c r="AA20" s="613"/>
      <c r="AB20" s="613"/>
      <c r="AC20" s="613"/>
      <c r="AD20" s="614">
        <v>8076</v>
      </c>
      <c r="AE20" s="614"/>
      <c r="AF20" s="614"/>
      <c r="AG20" s="614"/>
      <c r="AH20" s="614"/>
      <c r="AI20" s="614"/>
      <c r="AJ20" s="614"/>
      <c r="AK20" s="614"/>
      <c r="AL20" s="615">
        <v>0.1</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1525</v>
      </c>
      <c r="BH20" s="611"/>
      <c r="BI20" s="611"/>
      <c r="BJ20" s="611"/>
      <c r="BK20" s="611"/>
      <c r="BL20" s="611"/>
      <c r="BM20" s="611"/>
      <c r="BN20" s="612"/>
      <c r="BO20" s="613">
        <v>0</v>
      </c>
      <c r="BP20" s="613"/>
      <c r="BQ20" s="613"/>
      <c r="BR20" s="613"/>
      <c r="BS20" s="614" t="s">
        <v>121</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13881648</v>
      </c>
      <c r="CS20" s="611"/>
      <c r="CT20" s="611"/>
      <c r="CU20" s="611"/>
      <c r="CV20" s="611"/>
      <c r="CW20" s="611"/>
      <c r="CX20" s="611"/>
      <c r="CY20" s="612"/>
      <c r="CZ20" s="613">
        <v>100</v>
      </c>
      <c r="DA20" s="613"/>
      <c r="DB20" s="613"/>
      <c r="DC20" s="613"/>
      <c r="DD20" s="619">
        <v>3391505</v>
      </c>
      <c r="DE20" s="611"/>
      <c r="DF20" s="611"/>
      <c r="DG20" s="611"/>
      <c r="DH20" s="611"/>
      <c r="DI20" s="611"/>
      <c r="DJ20" s="611"/>
      <c r="DK20" s="611"/>
      <c r="DL20" s="611"/>
      <c r="DM20" s="611"/>
      <c r="DN20" s="611"/>
      <c r="DO20" s="611"/>
      <c r="DP20" s="612"/>
      <c r="DQ20" s="619">
        <v>8525415</v>
      </c>
      <c r="DR20" s="611"/>
      <c r="DS20" s="611"/>
      <c r="DT20" s="611"/>
      <c r="DU20" s="611"/>
      <c r="DV20" s="611"/>
      <c r="DW20" s="611"/>
      <c r="DX20" s="611"/>
      <c r="DY20" s="611"/>
      <c r="DZ20" s="611"/>
      <c r="EA20" s="611"/>
      <c r="EB20" s="611"/>
      <c r="EC20" s="620"/>
    </row>
    <row r="21" spans="2:133" ht="11.3" customHeight="1" x14ac:dyDescent="0.2">
      <c r="B21" s="607" t="s">
        <v>265</v>
      </c>
      <c r="C21" s="608"/>
      <c r="D21" s="608"/>
      <c r="E21" s="608"/>
      <c r="F21" s="608"/>
      <c r="G21" s="608"/>
      <c r="H21" s="608"/>
      <c r="I21" s="608"/>
      <c r="J21" s="608"/>
      <c r="K21" s="608"/>
      <c r="L21" s="608"/>
      <c r="M21" s="608"/>
      <c r="N21" s="608"/>
      <c r="O21" s="608"/>
      <c r="P21" s="608"/>
      <c r="Q21" s="609"/>
      <c r="R21" s="610">
        <v>3594924</v>
      </c>
      <c r="S21" s="611"/>
      <c r="T21" s="611"/>
      <c r="U21" s="611"/>
      <c r="V21" s="611"/>
      <c r="W21" s="611"/>
      <c r="X21" s="611"/>
      <c r="Y21" s="612"/>
      <c r="Z21" s="613">
        <v>24.8</v>
      </c>
      <c r="AA21" s="613"/>
      <c r="AB21" s="613"/>
      <c r="AC21" s="613"/>
      <c r="AD21" s="614">
        <v>3221180</v>
      </c>
      <c r="AE21" s="614"/>
      <c r="AF21" s="614"/>
      <c r="AG21" s="614"/>
      <c r="AH21" s="614"/>
      <c r="AI21" s="614"/>
      <c r="AJ21" s="614"/>
      <c r="AK21" s="614"/>
      <c r="AL21" s="615">
        <v>42.6</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1525</v>
      </c>
      <c r="BH21" s="611"/>
      <c r="BI21" s="611"/>
      <c r="BJ21" s="611"/>
      <c r="BK21" s="611"/>
      <c r="BL21" s="611"/>
      <c r="BM21" s="611"/>
      <c r="BN21" s="612"/>
      <c r="BO21" s="613">
        <v>0</v>
      </c>
      <c r="BP21" s="613"/>
      <c r="BQ21" s="613"/>
      <c r="BR21" s="613"/>
      <c r="BS21" s="614" t="s">
        <v>121</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3" customHeight="1" x14ac:dyDescent="0.2">
      <c r="B22" s="607" t="s">
        <v>267</v>
      </c>
      <c r="C22" s="608"/>
      <c r="D22" s="608"/>
      <c r="E22" s="608"/>
      <c r="F22" s="608"/>
      <c r="G22" s="608"/>
      <c r="H22" s="608"/>
      <c r="I22" s="608"/>
      <c r="J22" s="608"/>
      <c r="K22" s="608"/>
      <c r="L22" s="608"/>
      <c r="M22" s="608"/>
      <c r="N22" s="608"/>
      <c r="O22" s="608"/>
      <c r="P22" s="608"/>
      <c r="Q22" s="609"/>
      <c r="R22" s="610">
        <v>3221180</v>
      </c>
      <c r="S22" s="611"/>
      <c r="T22" s="611"/>
      <c r="U22" s="611"/>
      <c r="V22" s="611"/>
      <c r="W22" s="611"/>
      <c r="X22" s="611"/>
      <c r="Y22" s="612"/>
      <c r="Z22" s="613">
        <v>22.2</v>
      </c>
      <c r="AA22" s="613"/>
      <c r="AB22" s="613"/>
      <c r="AC22" s="613"/>
      <c r="AD22" s="614">
        <v>3221180</v>
      </c>
      <c r="AE22" s="614"/>
      <c r="AF22" s="614"/>
      <c r="AG22" s="614"/>
      <c r="AH22" s="614"/>
      <c r="AI22" s="614"/>
      <c r="AJ22" s="614"/>
      <c r="AK22" s="614"/>
      <c r="AL22" s="615">
        <v>42.6</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121</v>
      </c>
      <c r="BH22" s="611"/>
      <c r="BI22" s="611"/>
      <c r="BJ22" s="611"/>
      <c r="BK22" s="611"/>
      <c r="BL22" s="611"/>
      <c r="BM22" s="611"/>
      <c r="BN22" s="612"/>
      <c r="BO22" s="613" t="s">
        <v>121</v>
      </c>
      <c r="BP22" s="613"/>
      <c r="BQ22" s="613"/>
      <c r="BR22" s="613"/>
      <c r="BS22" s="614" t="s">
        <v>121</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3" customHeight="1" x14ac:dyDescent="0.2">
      <c r="B23" s="607" t="s">
        <v>270</v>
      </c>
      <c r="C23" s="608"/>
      <c r="D23" s="608"/>
      <c r="E23" s="608"/>
      <c r="F23" s="608"/>
      <c r="G23" s="608"/>
      <c r="H23" s="608"/>
      <c r="I23" s="608"/>
      <c r="J23" s="608"/>
      <c r="K23" s="608"/>
      <c r="L23" s="608"/>
      <c r="M23" s="608"/>
      <c r="N23" s="608"/>
      <c r="O23" s="608"/>
      <c r="P23" s="608"/>
      <c r="Q23" s="609"/>
      <c r="R23" s="610">
        <v>373744</v>
      </c>
      <c r="S23" s="611"/>
      <c r="T23" s="611"/>
      <c r="U23" s="611"/>
      <c r="V23" s="611"/>
      <c r="W23" s="611"/>
      <c r="X23" s="611"/>
      <c r="Y23" s="612"/>
      <c r="Z23" s="613">
        <v>2.6</v>
      </c>
      <c r="AA23" s="613"/>
      <c r="AB23" s="613"/>
      <c r="AC23" s="613"/>
      <c r="AD23" s="614" t="s">
        <v>121</v>
      </c>
      <c r="AE23" s="614"/>
      <c r="AF23" s="614"/>
      <c r="AG23" s="614"/>
      <c r="AH23" s="614"/>
      <c r="AI23" s="614"/>
      <c r="AJ23" s="614"/>
      <c r="AK23" s="614"/>
      <c r="AL23" s="615" t="s">
        <v>121</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121</v>
      </c>
      <c r="BH23" s="611"/>
      <c r="BI23" s="611"/>
      <c r="BJ23" s="611"/>
      <c r="BK23" s="611"/>
      <c r="BL23" s="611"/>
      <c r="BM23" s="611"/>
      <c r="BN23" s="612"/>
      <c r="BO23" s="613" t="s">
        <v>121</v>
      </c>
      <c r="BP23" s="613"/>
      <c r="BQ23" s="613"/>
      <c r="BR23" s="613"/>
      <c r="BS23" s="614" t="s">
        <v>121</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3" customHeight="1" x14ac:dyDescent="0.2">
      <c r="B24" s="607" t="s">
        <v>277</v>
      </c>
      <c r="C24" s="608"/>
      <c r="D24" s="608"/>
      <c r="E24" s="608"/>
      <c r="F24" s="608"/>
      <c r="G24" s="608"/>
      <c r="H24" s="608"/>
      <c r="I24" s="608"/>
      <c r="J24" s="608"/>
      <c r="K24" s="608"/>
      <c r="L24" s="608"/>
      <c r="M24" s="608"/>
      <c r="N24" s="608"/>
      <c r="O24" s="608"/>
      <c r="P24" s="608"/>
      <c r="Q24" s="609"/>
      <c r="R24" s="610" t="s">
        <v>121</v>
      </c>
      <c r="S24" s="611"/>
      <c r="T24" s="611"/>
      <c r="U24" s="611"/>
      <c r="V24" s="611"/>
      <c r="W24" s="611"/>
      <c r="X24" s="611"/>
      <c r="Y24" s="612"/>
      <c r="Z24" s="613" t="s">
        <v>121</v>
      </c>
      <c r="AA24" s="613"/>
      <c r="AB24" s="613"/>
      <c r="AC24" s="613"/>
      <c r="AD24" s="614" t="s">
        <v>121</v>
      </c>
      <c r="AE24" s="614"/>
      <c r="AF24" s="614"/>
      <c r="AG24" s="614"/>
      <c r="AH24" s="614"/>
      <c r="AI24" s="614"/>
      <c r="AJ24" s="614"/>
      <c r="AK24" s="614"/>
      <c r="AL24" s="615" t="s">
        <v>121</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121</v>
      </c>
      <c r="BH24" s="611"/>
      <c r="BI24" s="611"/>
      <c r="BJ24" s="611"/>
      <c r="BK24" s="611"/>
      <c r="BL24" s="611"/>
      <c r="BM24" s="611"/>
      <c r="BN24" s="612"/>
      <c r="BO24" s="613" t="s">
        <v>121</v>
      </c>
      <c r="BP24" s="613"/>
      <c r="BQ24" s="613"/>
      <c r="BR24" s="613"/>
      <c r="BS24" s="614" t="s">
        <v>121</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5112371</v>
      </c>
      <c r="CS24" s="600"/>
      <c r="CT24" s="600"/>
      <c r="CU24" s="600"/>
      <c r="CV24" s="600"/>
      <c r="CW24" s="600"/>
      <c r="CX24" s="600"/>
      <c r="CY24" s="601"/>
      <c r="CZ24" s="604">
        <v>36.799999999999997</v>
      </c>
      <c r="DA24" s="605"/>
      <c r="DB24" s="605"/>
      <c r="DC24" s="621"/>
      <c r="DD24" s="640">
        <v>4104979</v>
      </c>
      <c r="DE24" s="600"/>
      <c r="DF24" s="600"/>
      <c r="DG24" s="600"/>
      <c r="DH24" s="600"/>
      <c r="DI24" s="600"/>
      <c r="DJ24" s="600"/>
      <c r="DK24" s="601"/>
      <c r="DL24" s="640">
        <v>3766025</v>
      </c>
      <c r="DM24" s="600"/>
      <c r="DN24" s="600"/>
      <c r="DO24" s="600"/>
      <c r="DP24" s="600"/>
      <c r="DQ24" s="600"/>
      <c r="DR24" s="600"/>
      <c r="DS24" s="600"/>
      <c r="DT24" s="600"/>
      <c r="DU24" s="600"/>
      <c r="DV24" s="601"/>
      <c r="DW24" s="604">
        <v>49.6</v>
      </c>
      <c r="DX24" s="605"/>
      <c r="DY24" s="605"/>
      <c r="DZ24" s="605"/>
      <c r="EA24" s="605"/>
      <c r="EB24" s="605"/>
      <c r="EC24" s="606"/>
    </row>
    <row r="25" spans="2:133" ht="11.3" customHeight="1" x14ac:dyDescent="0.2">
      <c r="B25" s="607" t="s">
        <v>280</v>
      </c>
      <c r="C25" s="608"/>
      <c r="D25" s="608"/>
      <c r="E25" s="608"/>
      <c r="F25" s="608"/>
      <c r="G25" s="608"/>
      <c r="H25" s="608"/>
      <c r="I25" s="608"/>
      <c r="J25" s="608"/>
      <c r="K25" s="608"/>
      <c r="L25" s="608"/>
      <c r="M25" s="608"/>
      <c r="N25" s="608"/>
      <c r="O25" s="608"/>
      <c r="P25" s="608"/>
      <c r="Q25" s="609"/>
      <c r="R25" s="610">
        <v>7915366</v>
      </c>
      <c r="S25" s="611"/>
      <c r="T25" s="611"/>
      <c r="U25" s="611"/>
      <c r="V25" s="611"/>
      <c r="W25" s="611"/>
      <c r="X25" s="611"/>
      <c r="Y25" s="612"/>
      <c r="Z25" s="613">
        <v>54.7</v>
      </c>
      <c r="AA25" s="613"/>
      <c r="AB25" s="613"/>
      <c r="AC25" s="613"/>
      <c r="AD25" s="614">
        <v>7541622</v>
      </c>
      <c r="AE25" s="614"/>
      <c r="AF25" s="614"/>
      <c r="AG25" s="614"/>
      <c r="AH25" s="614"/>
      <c r="AI25" s="614"/>
      <c r="AJ25" s="614"/>
      <c r="AK25" s="614"/>
      <c r="AL25" s="615">
        <v>99.7</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121</v>
      </c>
      <c r="BH25" s="611"/>
      <c r="BI25" s="611"/>
      <c r="BJ25" s="611"/>
      <c r="BK25" s="611"/>
      <c r="BL25" s="611"/>
      <c r="BM25" s="611"/>
      <c r="BN25" s="612"/>
      <c r="BO25" s="613" t="s">
        <v>121</v>
      </c>
      <c r="BP25" s="613"/>
      <c r="BQ25" s="613"/>
      <c r="BR25" s="613"/>
      <c r="BS25" s="614" t="s">
        <v>121</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2187256</v>
      </c>
      <c r="CS25" s="643"/>
      <c r="CT25" s="643"/>
      <c r="CU25" s="643"/>
      <c r="CV25" s="643"/>
      <c r="CW25" s="643"/>
      <c r="CX25" s="643"/>
      <c r="CY25" s="644"/>
      <c r="CZ25" s="615">
        <v>15.8</v>
      </c>
      <c r="DA25" s="641"/>
      <c r="DB25" s="641"/>
      <c r="DC25" s="645"/>
      <c r="DD25" s="619">
        <v>1951180</v>
      </c>
      <c r="DE25" s="643"/>
      <c r="DF25" s="643"/>
      <c r="DG25" s="643"/>
      <c r="DH25" s="643"/>
      <c r="DI25" s="643"/>
      <c r="DJ25" s="643"/>
      <c r="DK25" s="644"/>
      <c r="DL25" s="619">
        <v>1923963</v>
      </c>
      <c r="DM25" s="643"/>
      <c r="DN25" s="643"/>
      <c r="DO25" s="643"/>
      <c r="DP25" s="643"/>
      <c r="DQ25" s="643"/>
      <c r="DR25" s="643"/>
      <c r="DS25" s="643"/>
      <c r="DT25" s="643"/>
      <c r="DU25" s="643"/>
      <c r="DV25" s="644"/>
      <c r="DW25" s="615">
        <v>25.3</v>
      </c>
      <c r="DX25" s="641"/>
      <c r="DY25" s="641"/>
      <c r="DZ25" s="641"/>
      <c r="EA25" s="641"/>
      <c r="EB25" s="641"/>
      <c r="EC25" s="642"/>
    </row>
    <row r="26" spans="2:133" ht="11.3" customHeight="1" x14ac:dyDescent="0.2">
      <c r="B26" s="607" t="s">
        <v>283</v>
      </c>
      <c r="C26" s="608"/>
      <c r="D26" s="608"/>
      <c r="E26" s="608"/>
      <c r="F26" s="608"/>
      <c r="G26" s="608"/>
      <c r="H26" s="608"/>
      <c r="I26" s="608"/>
      <c r="J26" s="608"/>
      <c r="K26" s="608"/>
      <c r="L26" s="608"/>
      <c r="M26" s="608"/>
      <c r="N26" s="608"/>
      <c r="O26" s="608"/>
      <c r="P26" s="608"/>
      <c r="Q26" s="609"/>
      <c r="R26" s="610">
        <v>1665</v>
      </c>
      <c r="S26" s="611"/>
      <c r="T26" s="611"/>
      <c r="U26" s="611"/>
      <c r="V26" s="611"/>
      <c r="W26" s="611"/>
      <c r="X26" s="611"/>
      <c r="Y26" s="612"/>
      <c r="Z26" s="613">
        <v>0</v>
      </c>
      <c r="AA26" s="613"/>
      <c r="AB26" s="613"/>
      <c r="AC26" s="613"/>
      <c r="AD26" s="614">
        <v>1665</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121</v>
      </c>
      <c r="BH26" s="611"/>
      <c r="BI26" s="611"/>
      <c r="BJ26" s="611"/>
      <c r="BK26" s="611"/>
      <c r="BL26" s="611"/>
      <c r="BM26" s="611"/>
      <c r="BN26" s="612"/>
      <c r="BO26" s="613" t="s">
        <v>121</v>
      </c>
      <c r="BP26" s="613"/>
      <c r="BQ26" s="613"/>
      <c r="BR26" s="613"/>
      <c r="BS26" s="614" t="s">
        <v>121</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1454314</v>
      </c>
      <c r="CS26" s="611"/>
      <c r="CT26" s="611"/>
      <c r="CU26" s="611"/>
      <c r="CV26" s="611"/>
      <c r="CW26" s="611"/>
      <c r="CX26" s="611"/>
      <c r="CY26" s="612"/>
      <c r="CZ26" s="615">
        <v>10.5</v>
      </c>
      <c r="DA26" s="641"/>
      <c r="DB26" s="641"/>
      <c r="DC26" s="645"/>
      <c r="DD26" s="619">
        <v>1278150</v>
      </c>
      <c r="DE26" s="611"/>
      <c r="DF26" s="611"/>
      <c r="DG26" s="611"/>
      <c r="DH26" s="611"/>
      <c r="DI26" s="611"/>
      <c r="DJ26" s="611"/>
      <c r="DK26" s="612"/>
      <c r="DL26" s="619" t="s">
        <v>121</v>
      </c>
      <c r="DM26" s="611"/>
      <c r="DN26" s="611"/>
      <c r="DO26" s="611"/>
      <c r="DP26" s="611"/>
      <c r="DQ26" s="611"/>
      <c r="DR26" s="611"/>
      <c r="DS26" s="611"/>
      <c r="DT26" s="611"/>
      <c r="DU26" s="611"/>
      <c r="DV26" s="612"/>
      <c r="DW26" s="615" t="s">
        <v>121</v>
      </c>
      <c r="DX26" s="641"/>
      <c r="DY26" s="641"/>
      <c r="DZ26" s="641"/>
      <c r="EA26" s="641"/>
      <c r="EB26" s="641"/>
      <c r="EC26" s="642"/>
    </row>
    <row r="27" spans="2:133" ht="11.3" customHeight="1" x14ac:dyDescent="0.2">
      <c r="B27" s="607" t="s">
        <v>286</v>
      </c>
      <c r="C27" s="608"/>
      <c r="D27" s="608"/>
      <c r="E27" s="608"/>
      <c r="F27" s="608"/>
      <c r="G27" s="608"/>
      <c r="H27" s="608"/>
      <c r="I27" s="608"/>
      <c r="J27" s="608"/>
      <c r="K27" s="608"/>
      <c r="L27" s="608"/>
      <c r="M27" s="608"/>
      <c r="N27" s="608"/>
      <c r="O27" s="608"/>
      <c r="P27" s="608"/>
      <c r="Q27" s="609"/>
      <c r="R27" s="610">
        <v>78939</v>
      </c>
      <c r="S27" s="611"/>
      <c r="T27" s="611"/>
      <c r="U27" s="611"/>
      <c r="V27" s="611"/>
      <c r="W27" s="611"/>
      <c r="X27" s="611"/>
      <c r="Y27" s="612"/>
      <c r="Z27" s="613">
        <v>0.5</v>
      </c>
      <c r="AA27" s="613"/>
      <c r="AB27" s="613"/>
      <c r="AC27" s="613"/>
      <c r="AD27" s="614" t="s">
        <v>121</v>
      </c>
      <c r="AE27" s="614"/>
      <c r="AF27" s="614"/>
      <c r="AG27" s="614"/>
      <c r="AH27" s="614"/>
      <c r="AI27" s="614"/>
      <c r="AJ27" s="614"/>
      <c r="AK27" s="614"/>
      <c r="AL27" s="615" t="s">
        <v>121</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3312119</v>
      </c>
      <c r="BH27" s="611"/>
      <c r="BI27" s="611"/>
      <c r="BJ27" s="611"/>
      <c r="BK27" s="611"/>
      <c r="BL27" s="611"/>
      <c r="BM27" s="611"/>
      <c r="BN27" s="612"/>
      <c r="BO27" s="613">
        <v>100</v>
      </c>
      <c r="BP27" s="613"/>
      <c r="BQ27" s="613"/>
      <c r="BR27" s="613"/>
      <c r="BS27" s="614">
        <v>161814</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1393571</v>
      </c>
      <c r="CS27" s="643"/>
      <c r="CT27" s="643"/>
      <c r="CU27" s="643"/>
      <c r="CV27" s="643"/>
      <c r="CW27" s="643"/>
      <c r="CX27" s="643"/>
      <c r="CY27" s="644"/>
      <c r="CZ27" s="615">
        <v>10</v>
      </c>
      <c r="DA27" s="641"/>
      <c r="DB27" s="641"/>
      <c r="DC27" s="645"/>
      <c r="DD27" s="619">
        <v>701886</v>
      </c>
      <c r="DE27" s="643"/>
      <c r="DF27" s="643"/>
      <c r="DG27" s="643"/>
      <c r="DH27" s="643"/>
      <c r="DI27" s="643"/>
      <c r="DJ27" s="643"/>
      <c r="DK27" s="644"/>
      <c r="DL27" s="619">
        <v>390149</v>
      </c>
      <c r="DM27" s="643"/>
      <c r="DN27" s="643"/>
      <c r="DO27" s="643"/>
      <c r="DP27" s="643"/>
      <c r="DQ27" s="643"/>
      <c r="DR27" s="643"/>
      <c r="DS27" s="643"/>
      <c r="DT27" s="643"/>
      <c r="DU27" s="643"/>
      <c r="DV27" s="644"/>
      <c r="DW27" s="615">
        <v>5.0999999999999996</v>
      </c>
      <c r="DX27" s="641"/>
      <c r="DY27" s="641"/>
      <c r="DZ27" s="641"/>
      <c r="EA27" s="641"/>
      <c r="EB27" s="641"/>
      <c r="EC27" s="642"/>
    </row>
    <row r="28" spans="2:133" ht="11.3" customHeight="1" x14ac:dyDescent="0.2">
      <c r="B28" s="607" t="s">
        <v>289</v>
      </c>
      <c r="C28" s="608"/>
      <c r="D28" s="608"/>
      <c r="E28" s="608"/>
      <c r="F28" s="608"/>
      <c r="G28" s="608"/>
      <c r="H28" s="608"/>
      <c r="I28" s="608"/>
      <c r="J28" s="608"/>
      <c r="K28" s="608"/>
      <c r="L28" s="608"/>
      <c r="M28" s="608"/>
      <c r="N28" s="608"/>
      <c r="O28" s="608"/>
      <c r="P28" s="608"/>
      <c r="Q28" s="609"/>
      <c r="R28" s="610">
        <v>149667</v>
      </c>
      <c r="S28" s="611"/>
      <c r="T28" s="611"/>
      <c r="U28" s="611"/>
      <c r="V28" s="611"/>
      <c r="W28" s="611"/>
      <c r="X28" s="611"/>
      <c r="Y28" s="612"/>
      <c r="Z28" s="613">
        <v>1</v>
      </c>
      <c r="AA28" s="613"/>
      <c r="AB28" s="613"/>
      <c r="AC28" s="613"/>
      <c r="AD28" s="614">
        <v>17713</v>
      </c>
      <c r="AE28" s="614"/>
      <c r="AF28" s="614"/>
      <c r="AG28" s="614"/>
      <c r="AH28" s="614"/>
      <c r="AI28" s="614"/>
      <c r="AJ28" s="614"/>
      <c r="AK28" s="614"/>
      <c r="AL28" s="615">
        <v>0.2</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1531544</v>
      </c>
      <c r="CS28" s="611"/>
      <c r="CT28" s="611"/>
      <c r="CU28" s="611"/>
      <c r="CV28" s="611"/>
      <c r="CW28" s="611"/>
      <c r="CX28" s="611"/>
      <c r="CY28" s="612"/>
      <c r="CZ28" s="615">
        <v>11</v>
      </c>
      <c r="DA28" s="641"/>
      <c r="DB28" s="641"/>
      <c r="DC28" s="645"/>
      <c r="DD28" s="619">
        <v>1451913</v>
      </c>
      <c r="DE28" s="611"/>
      <c r="DF28" s="611"/>
      <c r="DG28" s="611"/>
      <c r="DH28" s="611"/>
      <c r="DI28" s="611"/>
      <c r="DJ28" s="611"/>
      <c r="DK28" s="612"/>
      <c r="DL28" s="619">
        <v>1451913</v>
      </c>
      <c r="DM28" s="611"/>
      <c r="DN28" s="611"/>
      <c r="DO28" s="611"/>
      <c r="DP28" s="611"/>
      <c r="DQ28" s="611"/>
      <c r="DR28" s="611"/>
      <c r="DS28" s="611"/>
      <c r="DT28" s="611"/>
      <c r="DU28" s="611"/>
      <c r="DV28" s="612"/>
      <c r="DW28" s="615">
        <v>19.100000000000001</v>
      </c>
      <c r="DX28" s="641"/>
      <c r="DY28" s="641"/>
      <c r="DZ28" s="641"/>
      <c r="EA28" s="641"/>
      <c r="EB28" s="641"/>
      <c r="EC28" s="642"/>
    </row>
    <row r="29" spans="2:133" ht="11.3" customHeight="1" x14ac:dyDescent="0.2">
      <c r="B29" s="607" t="s">
        <v>291</v>
      </c>
      <c r="C29" s="608"/>
      <c r="D29" s="608"/>
      <c r="E29" s="608"/>
      <c r="F29" s="608"/>
      <c r="G29" s="608"/>
      <c r="H29" s="608"/>
      <c r="I29" s="608"/>
      <c r="J29" s="608"/>
      <c r="K29" s="608"/>
      <c r="L29" s="608"/>
      <c r="M29" s="608"/>
      <c r="N29" s="608"/>
      <c r="O29" s="608"/>
      <c r="P29" s="608"/>
      <c r="Q29" s="609"/>
      <c r="R29" s="610">
        <v>15772</v>
      </c>
      <c r="S29" s="611"/>
      <c r="T29" s="611"/>
      <c r="U29" s="611"/>
      <c r="V29" s="611"/>
      <c r="W29" s="611"/>
      <c r="X29" s="611"/>
      <c r="Y29" s="612"/>
      <c r="Z29" s="613">
        <v>0.1</v>
      </c>
      <c r="AA29" s="613"/>
      <c r="AB29" s="613"/>
      <c r="AC29" s="613"/>
      <c r="AD29" s="614" t="s">
        <v>121</v>
      </c>
      <c r="AE29" s="614"/>
      <c r="AF29" s="614"/>
      <c r="AG29" s="614"/>
      <c r="AH29" s="614"/>
      <c r="AI29" s="614"/>
      <c r="AJ29" s="614"/>
      <c r="AK29" s="614"/>
      <c r="AL29" s="615" t="s">
        <v>121</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1531311</v>
      </c>
      <c r="CS29" s="643"/>
      <c r="CT29" s="643"/>
      <c r="CU29" s="643"/>
      <c r="CV29" s="643"/>
      <c r="CW29" s="643"/>
      <c r="CX29" s="643"/>
      <c r="CY29" s="644"/>
      <c r="CZ29" s="615">
        <v>11</v>
      </c>
      <c r="DA29" s="641"/>
      <c r="DB29" s="641"/>
      <c r="DC29" s="645"/>
      <c r="DD29" s="619">
        <v>1451680</v>
      </c>
      <c r="DE29" s="643"/>
      <c r="DF29" s="643"/>
      <c r="DG29" s="643"/>
      <c r="DH29" s="643"/>
      <c r="DI29" s="643"/>
      <c r="DJ29" s="643"/>
      <c r="DK29" s="644"/>
      <c r="DL29" s="619">
        <v>1451680</v>
      </c>
      <c r="DM29" s="643"/>
      <c r="DN29" s="643"/>
      <c r="DO29" s="643"/>
      <c r="DP29" s="643"/>
      <c r="DQ29" s="643"/>
      <c r="DR29" s="643"/>
      <c r="DS29" s="643"/>
      <c r="DT29" s="643"/>
      <c r="DU29" s="643"/>
      <c r="DV29" s="644"/>
      <c r="DW29" s="615">
        <v>19.100000000000001</v>
      </c>
      <c r="DX29" s="641"/>
      <c r="DY29" s="641"/>
      <c r="DZ29" s="641"/>
      <c r="EA29" s="641"/>
      <c r="EB29" s="641"/>
      <c r="EC29" s="642"/>
    </row>
    <row r="30" spans="2:133" ht="11.3" customHeight="1" x14ac:dyDescent="0.2">
      <c r="B30" s="607" t="s">
        <v>293</v>
      </c>
      <c r="C30" s="608"/>
      <c r="D30" s="608"/>
      <c r="E30" s="608"/>
      <c r="F30" s="608"/>
      <c r="G30" s="608"/>
      <c r="H30" s="608"/>
      <c r="I30" s="608"/>
      <c r="J30" s="608"/>
      <c r="K30" s="608"/>
      <c r="L30" s="608"/>
      <c r="M30" s="608"/>
      <c r="N30" s="608"/>
      <c r="O30" s="608"/>
      <c r="P30" s="608"/>
      <c r="Q30" s="609"/>
      <c r="R30" s="610">
        <v>1508439</v>
      </c>
      <c r="S30" s="611"/>
      <c r="T30" s="611"/>
      <c r="U30" s="611"/>
      <c r="V30" s="611"/>
      <c r="W30" s="611"/>
      <c r="X30" s="611"/>
      <c r="Y30" s="612"/>
      <c r="Z30" s="613">
        <v>10.4</v>
      </c>
      <c r="AA30" s="613"/>
      <c r="AB30" s="613"/>
      <c r="AC30" s="613"/>
      <c r="AD30" s="614" t="s">
        <v>121</v>
      </c>
      <c r="AE30" s="614"/>
      <c r="AF30" s="614"/>
      <c r="AG30" s="614"/>
      <c r="AH30" s="614"/>
      <c r="AI30" s="614"/>
      <c r="AJ30" s="614"/>
      <c r="AK30" s="614"/>
      <c r="AL30" s="615" t="s">
        <v>121</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1440025</v>
      </c>
      <c r="CS30" s="611"/>
      <c r="CT30" s="611"/>
      <c r="CU30" s="611"/>
      <c r="CV30" s="611"/>
      <c r="CW30" s="611"/>
      <c r="CX30" s="611"/>
      <c r="CY30" s="612"/>
      <c r="CZ30" s="615">
        <v>10.4</v>
      </c>
      <c r="DA30" s="641"/>
      <c r="DB30" s="641"/>
      <c r="DC30" s="645"/>
      <c r="DD30" s="619">
        <v>1361343</v>
      </c>
      <c r="DE30" s="611"/>
      <c r="DF30" s="611"/>
      <c r="DG30" s="611"/>
      <c r="DH30" s="611"/>
      <c r="DI30" s="611"/>
      <c r="DJ30" s="611"/>
      <c r="DK30" s="612"/>
      <c r="DL30" s="619">
        <v>1361343</v>
      </c>
      <c r="DM30" s="611"/>
      <c r="DN30" s="611"/>
      <c r="DO30" s="611"/>
      <c r="DP30" s="611"/>
      <c r="DQ30" s="611"/>
      <c r="DR30" s="611"/>
      <c r="DS30" s="611"/>
      <c r="DT30" s="611"/>
      <c r="DU30" s="611"/>
      <c r="DV30" s="612"/>
      <c r="DW30" s="615">
        <v>17.899999999999999</v>
      </c>
      <c r="DX30" s="641"/>
      <c r="DY30" s="641"/>
      <c r="DZ30" s="641"/>
      <c r="EA30" s="641"/>
      <c r="EB30" s="641"/>
      <c r="EC30" s="642"/>
    </row>
    <row r="31" spans="2:133" ht="11.3" customHeight="1" x14ac:dyDescent="0.2">
      <c r="B31" s="623" t="s">
        <v>297</v>
      </c>
      <c r="C31" s="624"/>
      <c r="D31" s="624"/>
      <c r="E31" s="624"/>
      <c r="F31" s="624"/>
      <c r="G31" s="624"/>
      <c r="H31" s="624"/>
      <c r="I31" s="624"/>
      <c r="J31" s="624"/>
      <c r="K31" s="624"/>
      <c r="L31" s="624"/>
      <c r="M31" s="624"/>
      <c r="N31" s="624"/>
      <c r="O31" s="624"/>
      <c r="P31" s="624"/>
      <c r="Q31" s="625"/>
      <c r="R31" s="610" t="s">
        <v>121</v>
      </c>
      <c r="S31" s="611"/>
      <c r="T31" s="611"/>
      <c r="U31" s="611"/>
      <c r="V31" s="611"/>
      <c r="W31" s="611"/>
      <c r="X31" s="611"/>
      <c r="Y31" s="612"/>
      <c r="Z31" s="613" t="s">
        <v>121</v>
      </c>
      <c r="AA31" s="613"/>
      <c r="AB31" s="613"/>
      <c r="AC31" s="613"/>
      <c r="AD31" s="614" t="s">
        <v>121</v>
      </c>
      <c r="AE31" s="614"/>
      <c r="AF31" s="614"/>
      <c r="AG31" s="614"/>
      <c r="AH31" s="614"/>
      <c r="AI31" s="614"/>
      <c r="AJ31" s="614"/>
      <c r="AK31" s="614"/>
      <c r="AL31" s="615" t="s">
        <v>121</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99.1</v>
      </c>
      <c r="BH31" s="654"/>
      <c r="BI31" s="654"/>
      <c r="BJ31" s="654"/>
      <c r="BK31" s="654"/>
      <c r="BL31" s="654"/>
      <c r="BM31" s="605">
        <v>96.6</v>
      </c>
      <c r="BN31" s="654"/>
      <c r="BO31" s="654"/>
      <c r="BP31" s="654"/>
      <c r="BQ31" s="655"/>
      <c r="BR31" s="666">
        <v>99.1</v>
      </c>
      <c r="BS31" s="654"/>
      <c r="BT31" s="654"/>
      <c r="BU31" s="654"/>
      <c r="BV31" s="654"/>
      <c r="BW31" s="654"/>
      <c r="BX31" s="605">
        <v>96.8</v>
      </c>
      <c r="BY31" s="654"/>
      <c r="BZ31" s="654"/>
      <c r="CA31" s="654"/>
      <c r="CB31" s="655"/>
      <c r="CD31" s="648"/>
      <c r="CE31" s="649"/>
      <c r="CF31" s="607" t="s">
        <v>300</v>
      </c>
      <c r="CG31" s="608"/>
      <c r="CH31" s="608"/>
      <c r="CI31" s="608"/>
      <c r="CJ31" s="608"/>
      <c r="CK31" s="608"/>
      <c r="CL31" s="608"/>
      <c r="CM31" s="608"/>
      <c r="CN31" s="608"/>
      <c r="CO31" s="608"/>
      <c r="CP31" s="608"/>
      <c r="CQ31" s="609"/>
      <c r="CR31" s="610">
        <v>91286</v>
      </c>
      <c r="CS31" s="643"/>
      <c r="CT31" s="643"/>
      <c r="CU31" s="643"/>
      <c r="CV31" s="643"/>
      <c r="CW31" s="643"/>
      <c r="CX31" s="643"/>
      <c r="CY31" s="644"/>
      <c r="CZ31" s="615">
        <v>0.7</v>
      </c>
      <c r="DA31" s="641"/>
      <c r="DB31" s="641"/>
      <c r="DC31" s="645"/>
      <c r="DD31" s="619">
        <v>90337</v>
      </c>
      <c r="DE31" s="643"/>
      <c r="DF31" s="643"/>
      <c r="DG31" s="643"/>
      <c r="DH31" s="643"/>
      <c r="DI31" s="643"/>
      <c r="DJ31" s="643"/>
      <c r="DK31" s="644"/>
      <c r="DL31" s="619">
        <v>90337</v>
      </c>
      <c r="DM31" s="643"/>
      <c r="DN31" s="643"/>
      <c r="DO31" s="643"/>
      <c r="DP31" s="643"/>
      <c r="DQ31" s="643"/>
      <c r="DR31" s="643"/>
      <c r="DS31" s="643"/>
      <c r="DT31" s="643"/>
      <c r="DU31" s="643"/>
      <c r="DV31" s="644"/>
      <c r="DW31" s="615">
        <v>1.2</v>
      </c>
      <c r="DX31" s="641"/>
      <c r="DY31" s="641"/>
      <c r="DZ31" s="641"/>
      <c r="EA31" s="641"/>
      <c r="EB31" s="641"/>
      <c r="EC31" s="642"/>
    </row>
    <row r="32" spans="2:133" ht="11.3" customHeight="1" x14ac:dyDescent="0.2">
      <c r="B32" s="607" t="s">
        <v>301</v>
      </c>
      <c r="C32" s="608"/>
      <c r="D32" s="608"/>
      <c r="E32" s="608"/>
      <c r="F32" s="608"/>
      <c r="G32" s="608"/>
      <c r="H32" s="608"/>
      <c r="I32" s="608"/>
      <c r="J32" s="608"/>
      <c r="K32" s="608"/>
      <c r="L32" s="608"/>
      <c r="M32" s="608"/>
      <c r="N32" s="608"/>
      <c r="O32" s="608"/>
      <c r="P32" s="608"/>
      <c r="Q32" s="609"/>
      <c r="R32" s="610">
        <v>715248</v>
      </c>
      <c r="S32" s="611"/>
      <c r="T32" s="611"/>
      <c r="U32" s="611"/>
      <c r="V32" s="611"/>
      <c r="W32" s="611"/>
      <c r="X32" s="611"/>
      <c r="Y32" s="612"/>
      <c r="Z32" s="613">
        <v>4.9000000000000004</v>
      </c>
      <c r="AA32" s="613"/>
      <c r="AB32" s="613"/>
      <c r="AC32" s="613"/>
      <c r="AD32" s="614" t="s">
        <v>121</v>
      </c>
      <c r="AE32" s="614"/>
      <c r="AF32" s="614"/>
      <c r="AG32" s="614"/>
      <c r="AH32" s="614"/>
      <c r="AI32" s="614"/>
      <c r="AJ32" s="614"/>
      <c r="AK32" s="614"/>
      <c r="AL32" s="615" t="s">
        <v>121</v>
      </c>
      <c r="AM32" s="616"/>
      <c r="AN32" s="616"/>
      <c r="AO32" s="617"/>
      <c r="AP32" s="658"/>
      <c r="AQ32" s="659"/>
      <c r="AR32" s="659"/>
      <c r="AS32" s="659"/>
      <c r="AT32" s="663"/>
      <c r="AU32" s="196" t="s">
        <v>302</v>
      </c>
      <c r="AX32" s="607" t="s">
        <v>303</v>
      </c>
      <c r="AY32" s="608"/>
      <c r="AZ32" s="608"/>
      <c r="BA32" s="608"/>
      <c r="BB32" s="608"/>
      <c r="BC32" s="608"/>
      <c r="BD32" s="608"/>
      <c r="BE32" s="608"/>
      <c r="BF32" s="609"/>
      <c r="BG32" s="667">
        <v>99.5</v>
      </c>
      <c r="BH32" s="643"/>
      <c r="BI32" s="643"/>
      <c r="BJ32" s="643"/>
      <c r="BK32" s="643"/>
      <c r="BL32" s="643"/>
      <c r="BM32" s="616">
        <v>97.7</v>
      </c>
      <c r="BN32" s="643"/>
      <c r="BO32" s="643"/>
      <c r="BP32" s="643"/>
      <c r="BQ32" s="665"/>
      <c r="BR32" s="667">
        <v>99.5</v>
      </c>
      <c r="BS32" s="643"/>
      <c r="BT32" s="643"/>
      <c r="BU32" s="643"/>
      <c r="BV32" s="643"/>
      <c r="BW32" s="643"/>
      <c r="BX32" s="616">
        <v>97.6</v>
      </c>
      <c r="BY32" s="643"/>
      <c r="BZ32" s="643"/>
      <c r="CA32" s="643"/>
      <c r="CB32" s="665"/>
      <c r="CD32" s="650"/>
      <c r="CE32" s="651"/>
      <c r="CF32" s="607" t="s">
        <v>304</v>
      </c>
      <c r="CG32" s="608"/>
      <c r="CH32" s="608"/>
      <c r="CI32" s="608"/>
      <c r="CJ32" s="608"/>
      <c r="CK32" s="608"/>
      <c r="CL32" s="608"/>
      <c r="CM32" s="608"/>
      <c r="CN32" s="608"/>
      <c r="CO32" s="608"/>
      <c r="CP32" s="608"/>
      <c r="CQ32" s="609"/>
      <c r="CR32" s="610">
        <v>233</v>
      </c>
      <c r="CS32" s="611"/>
      <c r="CT32" s="611"/>
      <c r="CU32" s="611"/>
      <c r="CV32" s="611"/>
      <c r="CW32" s="611"/>
      <c r="CX32" s="611"/>
      <c r="CY32" s="612"/>
      <c r="CZ32" s="615">
        <v>0</v>
      </c>
      <c r="DA32" s="641"/>
      <c r="DB32" s="641"/>
      <c r="DC32" s="645"/>
      <c r="DD32" s="619">
        <v>233</v>
      </c>
      <c r="DE32" s="611"/>
      <c r="DF32" s="611"/>
      <c r="DG32" s="611"/>
      <c r="DH32" s="611"/>
      <c r="DI32" s="611"/>
      <c r="DJ32" s="611"/>
      <c r="DK32" s="612"/>
      <c r="DL32" s="619">
        <v>233</v>
      </c>
      <c r="DM32" s="611"/>
      <c r="DN32" s="611"/>
      <c r="DO32" s="611"/>
      <c r="DP32" s="611"/>
      <c r="DQ32" s="611"/>
      <c r="DR32" s="611"/>
      <c r="DS32" s="611"/>
      <c r="DT32" s="611"/>
      <c r="DU32" s="611"/>
      <c r="DV32" s="612"/>
      <c r="DW32" s="615">
        <v>0</v>
      </c>
      <c r="DX32" s="641"/>
      <c r="DY32" s="641"/>
      <c r="DZ32" s="641"/>
      <c r="EA32" s="641"/>
      <c r="EB32" s="641"/>
      <c r="EC32" s="642"/>
    </row>
    <row r="33" spans="2:133" ht="11.3" customHeight="1" x14ac:dyDescent="0.2">
      <c r="B33" s="607" t="s">
        <v>305</v>
      </c>
      <c r="C33" s="608"/>
      <c r="D33" s="608"/>
      <c r="E33" s="608"/>
      <c r="F33" s="608"/>
      <c r="G33" s="608"/>
      <c r="H33" s="608"/>
      <c r="I33" s="608"/>
      <c r="J33" s="608"/>
      <c r="K33" s="608"/>
      <c r="L33" s="608"/>
      <c r="M33" s="608"/>
      <c r="N33" s="608"/>
      <c r="O33" s="608"/>
      <c r="P33" s="608"/>
      <c r="Q33" s="609"/>
      <c r="R33" s="610">
        <v>267962</v>
      </c>
      <c r="S33" s="611"/>
      <c r="T33" s="611"/>
      <c r="U33" s="611"/>
      <c r="V33" s="611"/>
      <c r="W33" s="611"/>
      <c r="X33" s="611"/>
      <c r="Y33" s="612"/>
      <c r="Z33" s="613">
        <v>1.9</v>
      </c>
      <c r="AA33" s="613"/>
      <c r="AB33" s="613"/>
      <c r="AC33" s="613"/>
      <c r="AD33" s="614">
        <v>3177</v>
      </c>
      <c r="AE33" s="614"/>
      <c r="AF33" s="614"/>
      <c r="AG33" s="614"/>
      <c r="AH33" s="614"/>
      <c r="AI33" s="614"/>
      <c r="AJ33" s="614"/>
      <c r="AK33" s="614"/>
      <c r="AL33" s="615">
        <v>0</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98.8</v>
      </c>
      <c r="BH33" s="669"/>
      <c r="BI33" s="669"/>
      <c r="BJ33" s="669"/>
      <c r="BK33" s="669"/>
      <c r="BL33" s="669"/>
      <c r="BM33" s="670">
        <v>95.5</v>
      </c>
      <c r="BN33" s="669"/>
      <c r="BO33" s="669"/>
      <c r="BP33" s="669"/>
      <c r="BQ33" s="671"/>
      <c r="BR33" s="668">
        <v>98.8</v>
      </c>
      <c r="BS33" s="669"/>
      <c r="BT33" s="669"/>
      <c r="BU33" s="669"/>
      <c r="BV33" s="669"/>
      <c r="BW33" s="669"/>
      <c r="BX33" s="670">
        <v>95.9</v>
      </c>
      <c r="BY33" s="669"/>
      <c r="BZ33" s="669"/>
      <c r="CA33" s="669"/>
      <c r="CB33" s="671"/>
      <c r="CD33" s="607" t="s">
        <v>307</v>
      </c>
      <c r="CE33" s="608"/>
      <c r="CF33" s="608"/>
      <c r="CG33" s="608"/>
      <c r="CH33" s="608"/>
      <c r="CI33" s="608"/>
      <c r="CJ33" s="608"/>
      <c r="CK33" s="608"/>
      <c r="CL33" s="608"/>
      <c r="CM33" s="608"/>
      <c r="CN33" s="608"/>
      <c r="CO33" s="608"/>
      <c r="CP33" s="608"/>
      <c r="CQ33" s="609"/>
      <c r="CR33" s="610">
        <v>5374076</v>
      </c>
      <c r="CS33" s="643"/>
      <c r="CT33" s="643"/>
      <c r="CU33" s="643"/>
      <c r="CV33" s="643"/>
      <c r="CW33" s="643"/>
      <c r="CX33" s="643"/>
      <c r="CY33" s="644"/>
      <c r="CZ33" s="615">
        <v>38.700000000000003</v>
      </c>
      <c r="DA33" s="641"/>
      <c r="DB33" s="641"/>
      <c r="DC33" s="645"/>
      <c r="DD33" s="619">
        <v>4033155</v>
      </c>
      <c r="DE33" s="643"/>
      <c r="DF33" s="643"/>
      <c r="DG33" s="643"/>
      <c r="DH33" s="643"/>
      <c r="DI33" s="643"/>
      <c r="DJ33" s="643"/>
      <c r="DK33" s="644"/>
      <c r="DL33" s="619">
        <v>2917654</v>
      </c>
      <c r="DM33" s="643"/>
      <c r="DN33" s="643"/>
      <c r="DO33" s="643"/>
      <c r="DP33" s="643"/>
      <c r="DQ33" s="643"/>
      <c r="DR33" s="643"/>
      <c r="DS33" s="643"/>
      <c r="DT33" s="643"/>
      <c r="DU33" s="643"/>
      <c r="DV33" s="644"/>
      <c r="DW33" s="615">
        <v>38.4</v>
      </c>
      <c r="DX33" s="641"/>
      <c r="DY33" s="641"/>
      <c r="DZ33" s="641"/>
      <c r="EA33" s="641"/>
      <c r="EB33" s="641"/>
      <c r="EC33" s="642"/>
    </row>
    <row r="34" spans="2:133" ht="11.3" customHeight="1" x14ac:dyDescent="0.2">
      <c r="B34" s="607" t="s">
        <v>308</v>
      </c>
      <c r="C34" s="608"/>
      <c r="D34" s="608"/>
      <c r="E34" s="608"/>
      <c r="F34" s="608"/>
      <c r="G34" s="608"/>
      <c r="H34" s="608"/>
      <c r="I34" s="608"/>
      <c r="J34" s="608"/>
      <c r="K34" s="608"/>
      <c r="L34" s="608"/>
      <c r="M34" s="608"/>
      <c r="N34" s="608"/>
      <c r="O34" s="608"/>
      <c r="P34" s="608"/>
      <c r="Q34" s="609"/>
      <c r="R34" s="610">
        <v>73351</v>
      </c>
      <c r="S34" s="611"/>
      <c r="T34" s="611"/>
      <c r="U34" s="611"/>
      <c r="V34" s="611"/>
      <c r="W34" s="611"/>
      <c r="X34" s="611"/>
      <c r="Y34" s="612"/>
      <c r="Z34" s="613">
        <v>0.5</v>
      </c>
      <c r="AA34" s="613"/>
      <c r="AB34" s="613"/>
      <c r="AC34" s="613"/>
      <c r="AD34" s="614" t="s">
        <v>121</v>
      </c>
      <c r="AE34" s="614"/>
      <c r="AF34" s="614"/>
      <c r="AG34" s="614"/>
      <c r="AH34" s="614"/>
      <c r="AI34" s="614"/>
      <c r="AJ34" s="614"/>
      <c r="AK34" s="614"/>
      <c r="AL34" s="615" t="s">
        <v>121</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1843428</v>
      </c>
      <c r="CS34" s="611"/>
      <c r="CT34" s="611"/>
      <c r="CU34" s="611"/>
      <c r="CV34" s="611"/>
      <c r="CW34" s="611"/>
      <c r="CX34" s="611"/>
      <c r="CY34" s="612"/>
      <c r="CZ34" s="615">
        <v>13.3</v>
      </c>
      <c r="DA34" s="641"/>
      <c r="DB34" s="641"/>
      <c r="DC34" s="645"/>
      <c r="DD34" s="619">
        <v>1244147</v>
      </c>
      <c r="DE34" s="611"/>
      <c r="DF34" s="611"/>
      <c r="DG34" s="611"/>
      <c r="DH34" s="611"/>
      <c r="DI34" s="611"/>
      <c r="DJ34" s="611"/>
      <c r="DK34" s="612"/>
      <c r="DL34" s="619">
        <v>957899</v>
      </c>
      <c r="DM34" s="611"/>
      <c r="DN34" s="611"/>
      <c r="DO34" s="611"/>
      <c r="DP34" s="611"/>
      <c r="DQ34" s="611"/>
      <c r="DR34" s="611"/>
      <c r="DS34" s="611"/>
      <c r="DT34" s="611"/>
      <c r="DU34" s="611"/>
      <c r="DV34" s="612"/>
      <c r="DW34" s="615">
        <v>12.6</v>
      </c>
      <c r="DX34" s="641"/>
      <c r="DY34" s="641"/>
      <c r="DZ34" s="641"/>
      <c r="EA34" s="641"/>
      <c r="EB34" s="641"/>
      <c r="EC34" s="642"/>
    </row>
    <row r="35" spans="2:133" ht="11.3" customHeight="1" x14ac:dyDescent="0.2">
      <c r="B35" s="607" t="s">
        <v>310</v>
      </c>
      <c r="C35" s="608"/>
      <c r="D35" s="608"/>
      <c r="E35" s="608"/>
      <c r="F35" s="608"/>
      <c r="G35" s="608"/>
      <c r="H35" s="608"/>
      <c r="I35" s="608"/>
      <c r="J35" s="608"/>
      <c r="K35" s="608"/>
      <c r="L35" s="608"/>
      <c r="M35" s="608"/>
      <c r="N35" s="608"/>
      <c r="O35" s="608"/>
      <c r="P35" s="608"/>
      <c r="Q35" s="609"/>
      <c r="R35" s="610">
        <v>329993</v>
      </c>
      <c r="S35" s="611"/>
      <c r="T35" s="611"/>
      <c r="U35" s="611"/>
      <c r="V35" s="611"/>
      <c r="W35" s="611"/>
      <c r="X35" s="611"/>
      <c r="Y35" s="612"/>
      <c r="Z35" s="613">
        <v>2.2999999999999998</v>
      </c>
      <c r="AA35" s="613"/>
      <c r="AB35" s="613"/>
      <c r="AC35" s="613"/>
      <c r="AD35" s="614" t="s">
        <v>121</v>
      </c>
      <c r="AE35" s="614"/>
      <c r="AF35" s="614"/>
      <c r="AG35" s="614"/>
      <c r="AH35" s="614"/>
      <c r="AI35" s="614"/>
      <c r="AJ35" s="614"/>
      <c r="AK35" s="614"/>
      <c r="AL35" s="615" t="s">
        <v>121</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289641</v>
      </c>
      <c r="CS35" s="643"/>
      <c r="CT35" s="643"/>
      <c r="CU35" s="643"/>
      <c r="CV35" s="643"/>
      <c r="CW35" s="643"/>
      <c r="CX35" s="643"/>
      <c r="CY35" s="644"/>
      <c r="CZ35" s="615">
        <v>2.1</v>
      </c>
      <c r="DA35" s="641"/>
      <c r="DB35" s="641"/>
      <c r="DC35" s="645"/>
      <c r="DD35" s="619">
        <v>188443</v>
      </c>
      <c r="DE35" s="643"/>
      <c r="DF35" s="643"/>
      <c r="DG35" s="643"/>
      <c r="DH35" s="643"/>
      <c r="DI35" s="643"/>
      <c r="DJ35" s="643"/>
      <c r="DK35" s="644"/>
      <c r="DL35" s="619">
        <v>133442</v>
      </c>
      <c r="DM35" s="643"/>
      <c r="DN35" s="643"/>
      <c r="DO35" s="643"/>
      <c r="DP35" s="643"/>
      <c r="DQ35" s="643"/>
      <c r="DR35" s="643"/>
      <c r="DS35" s="643"/>
      <c r="DT35" s="643"/>
      <c r="DU35" s="643"/>
      <c r="DV35" s="644"/>
      <c r="DW35" s="615">
        <v>1.8</v>
      </c>
      <c r="DX35" s="641"/>
      <c r="DY35" s="641"/>
      <c r="DZ35" s="641"/>
      <c r="EA35" s="641"/>
      <c r="EB35" s="641"/>
      <c r="EC35" s="642"/>
    </row>
    <row r="36" spans="2:133" ht="11.3" customHeight="1" x14ac:dyDescent="0.2">
      <c r="B36" s="607" t="s">
        <v>314</v>
      </c>
      <c r="C36" s="608"/>
      <c r="D36" s="608"/>
      <c r="E36" s="608"/>
      <c r="F36" s="608"/>
      <c r="G36" s="608"/>
      <c r="H36" s="608"/>
      <c r="I36" s="608"/>
      <c r="J36" s="608"/>
      <c r="K36" s="608"/>
      <c r="L36" s="608"/>
      <c r="M36" s="608"/>
      <c r="N36" s="608"/>
      <c r="O36" s="608"/>
      <c r="P36" s="608"/>
      <c r="Q36" s="609"/>
      <c r="R36" s="610">
        <v>496601</v>
      </c>
      <c r="S36" s="611"/>
      <c r="T36" s="611"/>
      <c r="U36" s="611"/>
      <c r="V36" s="611"/>
      <c r="W36" s="611"/>
      <c r="X36" s="611"/>
      <c r="Y36" s="612"/>
      <c r="Z36" s="613">
        <v>3.4</v>
      </c>
      <c r="AA36" s="613"/>
      <c r="AB36" s="613"/>
      <c r="AC36" s="613"/>
      <c r="AD36" s="614" t="s">
        <v>121</v>
      </c>
      <c r="AE36" s="614"/>
      <c r="AF36" s="614"/>
      <c r="AG36" s="614"/>
      <c r="AH36" s="614"/>
      <c r="AI36" s="614"/>
      <c r="AJ36" s="614"/>
      <c r="AK36" s="614"/>
      <c r="AL36" s="615" t="s">
        <v>121</v>
      </c>
      <c r="AM36" s="616"/>
      <c r="AN36" s="616"/>
      <c r="AO36" s="617"/>
      <c r="AP36" s="204"/>
      <c r="AQ36" s="676" t="s">
        <v>315</v>
      </c>
      <c r="AR36" s="677"/>
      <c r="AS36" s="677"/>
      <c r="AT36" s="677"/>
      <c r="AU36" s="677"/>
      <c r="AV36" s="677"/>
      <c r="AW36" s="677"/>
      <c r="AX36" s="677"/>
      <c r="AY36" s="678"/>
      <c r="AZ36" s="599">
        <v>1503767</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34730</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1936037</v>
      </c>
      <c r="CS36" s="611"/>
      <c r="CT36" s="611"/>
      <c r="CU36" s="611"/>
      <c r="CV36" s="611"/>
      <c r="CW36" s="611"/>
      <c r="CX36" s="611"/>
      <c r="CY36" s="612"/>
      <c r="CZ36" s="615">
        <v>13.9</v>
      </c>
      <c r="DA36" s="641"/>
      <c r="DB36" s="641"/>
      <c r="DC36" s="645"/>
      <c r="DD36" s="619">
        <v>1694958</v>
      </c>
      <c r="DE36" s="611"/>
      <c r="DF36" s="611"/>
      <c r="DG36" s="611"/>
      <c r="DH36" s="611"/>
      <c r="DI36" s="611"/>
      <c r="DJ36" s="611"/>
      <c r="DK36" s="612"/>
      <c r="DL36" s="619">
        <v>953780</v>
      </c>
      <c r="DM36" s="611"/>
      <c r="DN36" s="611"/>
      <c r="DO36" s="611"/>
      <c r="DP36" s="611"/>
      <c r="DQ36" s="611"/>
      <c r="DR36" s="611"/>
      <c r="DS36" s="611"/>
      <c r="DT36" s="611"/>
      <c r="DU36" s="611"/>
      <c r="DV36" s="612"/>
      <c r="DW36" s="615">
        <v>12.6</v>
      </c>
      <c r="DX36" s="641"/>
      <c r="DY36" s="641"/>
      <c r="DZ36" s="641"/>
      <c r="EA36" s="641"/>
      <c r="EB36" s="641"/>
      <c r="EC36" s="642"/>
    </row>
    <row r="37" spans="2:133" ht="11.3" customHeight="1" x14ac:dyDescent="0.2">
      <c r="B37" s="607" t="s">
        <v>318</v>
      </c>
      <c r="C37" s="608"/>
      <c r="D37" s="608"/>
      <c r="E37" s="608"/>
      <c r="F37" s="608"/>
      <c r="G37" s="608"/>
      <c r="H37" s="608"/>
      <c r="I37" s="608"/>
      <c r="J37" s="608"/>
      <c r="K37" s="608"/>
      <c r="L37" s="608"/>
      <c r="M37" s="608"/>
      <c r="N37" s="608"/>
      <c r="O37" s="608"/>
      <c r="P37" s="608"/>
      <c r="Q37" s="609"/>
      <c r="R37" s="610">
        <v>653062</v>
      </c>
      <c r="S37" s="611"/>
      <c r="T37" s="611"/>
      <c r="U37" s="611"/>
      <c r="V37" s="611"/>
      <c r="W37" s="611"/>
      <c r="X37" s="611"/>
      <c r="Y37" s="612"/>
      <c r="Z37" s="613">
        <v>4.5</v>
      </c>
      <c r="AA37" s="613"/>
      <c r="AB37" s="613"/>
      <c r="AC37" s="613"/>
      <c r="AD37" s="614">
        <v>363</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v>479568</v>
      </c>
      <c r="BA37" s="611"/>
      <c r="BB37" s="611"/>
      <c r="BC37" s="611"/>
      <c r="BD37" s="643"/>
      <c r="BE37" s="643"/>
      <c r="BF37" s="665"/>
      <c r="BG37" s="607" t="s">
        <v>320</v>
      </c>
      <c r="BH37" s="608"/>
      <c r="BI37" s="608"/>
      <c r="BJ37" s="608"/>
      <c r="BK37" s="608"/>
      <c r="BL37" s="608"/>
      <c r="BM37" s="608"/>
      <c r="BN37" s="608"/>
      <c r="BO37" s="608"/>
      <c r="BP37" s="608"/>
      <c r="BQ37" s="608"/>
      <c r="BR37" s="608"/>
      <c r="BS37" s="608"/>
      <c r="BT37" s="608"/>
      <c r="BU37" s="609"/>
      <c r="BV37" s="610">
        <v>23763</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693530</v>
      </c>
      <c r="CS37" s="643"/>
      <c r="CT37" s="643"/>
      <c r="CU37" s="643"/>
      <c r="CV37" s="643"/>
      <c r="CW37" s="643"/>
      <c r="CX37" s="643"/>
      <c r="CY37" s="644"/>
      <c r="CZ37" s="615">
        <v>5</v>
      </c>
      <c r="DA37" s="641"/>
      <c r="DB37" s="641"/>
      <c r="DC37" s="645"/>
      <c r="DD37" s="619">
        <v>690079</v>
      </c>
      <c r="DE37" s="643"/>
      <c r="DF37" s="643"/>
      <c r="DG37" s="643"/>
      <c r="DH37" s="643"/>
      <c r="DI37" s="643"/>
      <c r="DJ37" s="643"/>
      <c r="DK37" s="644"/>
      <c r="DL37" s="619">
        <v>674039</v>
      </c>
      <c r="DM37" s="643"/>
      <c r="DN37" s="643"/>
      <c r="DO37" s="643"/>
      <c r="DP37" s="643"/>
      <c r="DQ37" s="643"/>
      <c r="DR37" s="643"/>
      <c r="DS37" s="643"/>
      <c r="DT37" s="643"/>
      <c r="DU37" s="643"/>
      <c r="DV37" s="644"/>
      <c r="DW37" s="615">
        <v>8.9</v>
      </c>
      <c r="DX37" s="641"/>
      <c r="DY37" s="641"/>
      <c r="DZ37" s="641"/>
      <c r="EA37" s="641"/>
      <c r="EB37" s="641"/>
      <c r="EC37" s="642"/>
    </row>
    <row r="38" spans="2:133" ht="11.3" customHeight="1" x14ac:dyDescent="0.2">
      <c r="B38" s="607" t="s">
        <v>322</v>
      </c>
      <c r="C38" s="608"/>
      <c r="D38" s="608"/>
      <c r="E38" s="608"/>
      <c r="F38" s="608"/>
      <c r="G38" s="608"/>
      <c r="H38" s="608"/>
      <c r="I38" s="608"/>
      <c r="J38" s="608"/>
      <c r="K38" s="608"/>
      <c r="L38" s="608"/>
      <c r="M38" s="608"/>
      <c r="N38" s="608"/>
      <c r="O38" s="608"/>
      <c r="P38" s="608"/>
      <c r="Q38" s="609"/>
      <c r="R38" s="610">
        <v>2276343</v>
      </c>
      <c r="S38" s="611"/>
      <c r="T38" s="611"/>
      <c r="U38" s="611"/>
      <c r="V38" s="611"/>
      <c r="W38" s="611"/>
      <c r="X38" s="611"/>
      <c r="Y38" s="612"/>
      <c r="Z38" s="613">
        <v>15.7</v>
      </c>
      <c r="AA38" s="613"/>
      <c r="AB38" s="613"/>
      <c r="AC38" s="613"/>
      <c r="AD38" s="614" t="s">
        <v>121</v>
      </c>
      <c r="AE38" s="614"/>
      <c r="AF38" s="614"/>
      <c r="AG38" s="614"/>
      <c r="AH38" s="614"/>
      <c r="AI38" s="614"/>
      <c r="AJ38" s="614"/>
      <c r="AK38" s="614"/>
      <c r="AL38" s="615" t="s">
        <v>121</v>
      </c>
      <c r="AM38" s="616"/>
      <c r="AN38" s="616"/>
      <c r="AO38" s="617"/>
      <c r="AQ38" s="673" t="s">
        <v>323</v>
      </c>
      <c r="AR38" s="674"/>
      <c r="AS38" s="674"/>
      <c r="AT38" s="674"/>
      <c r="AU38" s="674"/>
      <c r="AV38" s="674"/>
      <c r="AW38" s="674"/>
      <c r="AX38" s="674"/>
      <c r="AY38" s="675"/>
      <c r="AZ38" s="610">
        <v>9552</v>
      </c>
      <c r="BA38" s="611"/>
      <c r="BB38" s="611"/>
      <c r="BC38" s="611"/>
      <c r="BD38" s="643"/>
      <c r="BE38" s="643"/>
      <c r="BF38" s="665"/>
      <c r="BG38" s="607" t="s">
        <v>324</v>
      </c>
      <c r="BH38" s="608"/>
      <c r="BI38" s="608"/>
      <c r="BJ38" s="608"/>
      <c r="BK38" s="608"/>
      <c r="BL38" s="608"/>
      <c r="BM38" s="608"/>
      <c r="BN38" s="608"/>
      <c r="BO38" s="608"/>
      <c r="BP38" s="608"/>
      <c r="BQ38" s="608"/>
      <c r="BR38" s="608"/>
      <c r="BS38" s="608"/>
      <c r="BT38" s="608"/>
      <c r="BU38" s="609"/>
      <c r="BV38" s="610">
        <v>2645</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1014647</v>
      </c>
      <c r="CS38" s="611"/>
      <c r="CT38" s="611"/>
      <c r="CU38" s="611"/>
      <c r="CV38" s="611"/>
      <c r="CW38" s="611"/>
      <c r="CX38" s="611"/>
      <c r="CY38" s="612"/>
      <c r="CZ38" s="615">
        <v>7.3</v>
      </c>
      <c r="DA38" s="641"/>
      <c r="DB38" s="641"/>
      <c r="DC38" s="645"/>
      <c r="DD38" s="619">
        <v>896993</v>
      </c>
      <c r="DE38" s="611"/>
      <c r="DF38" s="611"/>
      <c r="DG38" s="611"/>
      <c r="DH38" s="611"/>
      <c r="DI38" s="611"/>
      <c r="DJ38" s="611"/>
      <c r="DK38" s="612"/>
      <c r="DL38" s="619">
        <v>872533</v>
      </c>
      <c r="DM38" s="611"/>
      <c r="DN38" s="611"/>
      <c r="DO38" s="611"/>
      <c r="DP38" s="611"/>
      <c r="DQ38" s="611"/>
      <c r="DR38" s="611"/>
      <c r="DS38" s="611"/>
      <c r="DT38" s="611"/>
      <c r="DU38" s="611"/>
      <c r="DV38" s="612"/>
      <c r="DW38" s="615">
        <v>11.5</v>
      </c>
      <c r="DX38" s="641"/>
      <c r="DY38" s="641"/>
      <c r="DZ38" s="641"/>
      <c r="EA38" s="641"/>
      <c r="EB38" s="641"/>
      <c r="EC38" s="642"/>
    </row>
    <row r="39" spans="2:133" ht="11.3" customHeight="1" x14ac:dyDescent="0.2">
      <c r="B39" s="607" t="s">
        <v>326</v>
      </c>
      <c r="C39" s="608"/>
      <c r="D39" s="608"/>
      <c r="E39" s="608"/>
      <c r="F39" s="608"/>
      <c r="G39" s="608"/>
      <c r="H39" s="608"/>
      <c r="I39" s="608"/>
      <c r="J39" s="608"/>
      <c r="K39" s="608"/>
      <c r="L39" s="608"/>
      <c r="M39" s="608"/>
      <c r="N39" s="608"/>
      <c r="O39" s="608"/>
      <c r="P39" s="608"/>
      <c r="Q39" s="609"/>
      <c r="R39" s="610" t="s">
        <v>121</v>
      </c>
      <c r="S39" s="611"/>
      <c r="T39" s="611"/>
      <c r="U39" s="611"/>
      <c r="V39" s="611"/>
      <c r="W39" s="611"/>
      <c r="X39" s="611"/>
      <c r="Y39" s="612"/>
      <c r="Z39" s="613" t="s">
        <v>121</v>
      </c>
      <c r="AA39" s="613"/>
      <c r="AB39" s="613"/>
      <c r="AC39" s="613"/>
      <c r="AD39" s="614" t="s">
        <v>121</v>
      </c>
      <c r="AE39" s="614"/>
      <c r="AF39" s="614"/>
      <c r="AG39" s="614"/>
      <c r="AH39" s="614"/>
      <c r="AI39" s="614"/>
      <c r="AJ39" s="614"/>
      <c r="AK39" s="614"/>
      <c r="AL39" s="615" t="s">
        <v>121</v>
      </c>
      <c r="AM39" s="616"/>
      <c r="AN39" s="616"/>
      <c r="AO39" s="617"/>
      <c r="AQ39" s="673" t="s">
        <v>327</v>
      </c>
      <c r="AR39" s="674"/>
      <c r="AS39" s="674"/>
      <c r="AT39" s="674"/>
      <c r="AU39" s="674"/>
      <c r="AV39" s="674"/>
      <c r="AW39" s="674"/>
      <c r="AX39" s="674"/>
      <c r="AY39" s="675"/>
      <c r="AZ39" s="610" t="s">
        <v>121</v>
      </c>
      <c r="BA39" s="611"/>
      <c r="BB39" s="611"/>
      <c r="BC39" s="611"/>
      <c r="BD39" s="643"/>
      <c r="BE39" s="643"/>
      <c r="BF39" s="665"/>
      <c r="BG39" s="607" t="s">
        <v>328</v>
      </c>
      <c r="BH39" s="608"/>
      <c r="BI39" s="608"/>
      <c r="BJ39" s="608"/>
      <c r="BK39" s="608"/>
      <c r="BL39" s="608"/>
      <c r="BM39" s="608"/>
      <c r="BN39" s="608"/>
      <c r="BO39" s="608"/>
      <c r="BP39" s="608"/>
      <c r="BQ39" s="608"/>
      <c r="BR39" s="608"/>
      <c r="BS39" s="608"/>
      <c r="BT39" s="608"/>
      <c r="BU39" s="609"/>
      <c r="BV39" s="610">
        <v>3784</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9323</v>
      </c>
      <c r="CS39" s="643"/>
      <c r="CT39" s="643"/>
      <c r="CU39" s="643"/>
      <c r="CV39" s="643"/>
      <c r="CW39" s="643"/>
      <c r="CX39" s="643"/>
      <c r="CY39" s="644"/>
      <c r="CZ39" s="615">
        <v>0.1</v>
      </c>
      <c r="DA39" s="641"/>
      <c r="DB39" s="641"/>
      <c r="DC39" s="645"/>
      <c r="DD39" s="619">
        <v>7788</v>
      </c>
      <c r="DE39" s="643"/>
      <c r="DF39" s="643"/>
      <c r="DG39" s="643"/>
      <c r="DH39" s="643"/>
      <c r="DI39" s="643"/>
      <c r="DJ39" s="643"/>
      <c r="DK39" s="644"/>
      <c r="DL39" s="619" t="s">
        <v>121</v>
      </c>
      <c r="DM39" s="643"/>
      <c r="DN39" s="643"/>
      <c r="DO39" s="643"/>
      <c r="DP39" s="643"/>
      <c r="DQ39" s="643"/>
      <c r="DR39" s="643"/>
      <c r="DS39" s="643"/>
      <c r="DT39" s="643"/>
      <c r="DU39" s="643"/>
      <c r="DV39" s="644"/>
      <c r="DW39" s="615" t="s">
        <v>121</v>
      </c>
      <c r="DX39" s="641"/>
      <c r="DY39" s="641"/>
      <c r="DZ39" s="641"/>
      <c r="EA39" s="641"/>
      <c r="EB39" s="641"/>
      <c r="EC39" s="642"/>
    </row>
    <row r="40" spans="2:133" ht="11.3" customHeight="1" x14ac:dyDescent="0.2">
      <c r="B40" s="607" t="s">
        <v>330</v>
      </c>
      <c r="C40" s="608"/>
      <c r="D40" s="608"/>
      <c r="E40" s="608"/>
      <c r="F40" s="608"/>
      <c r="G40" s="608"/>
      <c r="H40" s="608"/>
      <c r="I40" s="608"/>
      <c r="J40" s="608"/>
      <c r="K40" s="608"/>
      <c r="L40" s="608"/>
      <c r="M40" s="608"/>
      <c r="N40" s="608"/>
      <c r="O40" s="608"/>
      <c r="P40" s="608"/>
      <c r="Q40" s="609"/>
      <c r="R40" s="610">
        <v>26943</v>
      </c>
      <c r="S40" s="611"/>
      <c r="T40" s="611"/>
      <c r="U40" s="611"/>
      <c r="V40" s="611"/>
      <c r="W40" s="611"/>
      <c r="X40" s="611"/>
      <c r="Y40" s="612"/>
      <c r="Z40" s="613">
        <v>0.2</v>
      </c>
      <c r="AA40" s="613"/>
      <c r="AB40" s="613"/>
      <c r="AC40" s="613"/>
      <c r="AD40" s="614" t="s">
        <v>121</v>
      </c>
      <c r="AE40" s="614"/>
      <c r="AF40" s="614"/>
      <c r="AG40" s="614"/>
      <c r="AH40" s="614"/>
      <c r="AI40" s="614"/>
      <c r="AJ40" s="614"/>
      <c r="AK40" s="614"/>
      <c r="AL40" s="615" t="s">
        <v>121</v>
      </c>
      <c r="AM40" s="616"/>
      <c r="AN40" s="616"/>
      <c r="AO40" s="617"/>
      <c r="AQ40" s="673" t="s">
        <v>331</v>
      </c>
      <c r="AR40" s="674"/>
      <c r="AS40" s="674"/>
      <c r="AT40" s="674"/>
      <c r="AU40" s="674"/>
      <c r="AV40" s="674"/>
      <c r="AW40" s="674"/>
      <c r="AX40" s="674"/>
      <c r="AY40" s="675"/>
      <c r="AZ40" s="610" t="s">
        <v>121</v>
      </c>
      <c r="BA40" s="611"/>
      <c r="BB40" s="611"/>
      <c r="BC40" s="611"/>
      <c r="BD40" s="643"/>
      <c r="BE40" s="643"/>
      <c r="BF40" s="665"/>
      <c r="BG40" s="658" t="s">
        <v>332</v>
      </c>
      <c r="BH40" s="659"/>
      <c r="BI40" s="659"/>
      <c r="BJ40" s="659"/>
      <c r="BK40" s="659"/>
      <c r="BL40" s="205"/>
      <c r="BM40" s="608" t="s">
        <v>333</v>
      </c>
      <c r="BN40" s="608"/>
      <c r="BO40" s="608"/>
      <c r="BP40" s="608"/>
      <c r="BQ40" s="608"/>
      <c r="BR40" s="608"/>
      <c r="BS40" s="608"/>
      <c r="BT40" s="608"/>
      <c r="BU40" s="609"/>
      <c r="BV40" s="610">
        <v>107</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281000</v>
      </c>
      <c r="CS40" s="611"/>
      <c r="CT40" s="611"/>
      <c r="CU40" s="611"/>
      <c r="CV40" s="611"/>
      <c r="CW40" s="611"/>
      <c r="CX40" s="611"/>
      <c r="CY40" s="612"/>
      <c r="CZ40" s="615">
        <v>2</v>
      </c>
      <c r="DA40" s="641"/>
      <c r="DB40" s="641"/>
      <c r="DC40" s="645"/>
      <c r="DD40" s="619">
        <v>826</v>
      </c>
      <c r="DE40" s="611"/>
      <c r="DF40" s="611"/>
      <c r="DG40" s="611"/>
      <c r="DH40" s="611"/>
      <c r="DI40" s="611"/>
      <c r="DJ40" s="611"/>
      <c r="DK40" s="612"/>
      <c r="DL40" s="619" t="s">
        <v>121</v>
      </c>
      <c r="DM40" s="611"/>
      <c r="DN40" s="611"/>
      <c r="DO40" s="611"/>
      <c r="DP40" s="611"/>
      <c r="DQ40" s="611"/>
      <c r="DR40" s="611"/>
      <c r="DS40" s="611"/>
      <c r="DT40" s="611"/>
      <c r="DU40" s="611"/>
      <c r="DV40" s="612"/>
      <c r="DW40" s="615" t="s">
        <v>121</v>
      </c>
      <c r="DX40" s="641"/>
      <c r="DY40" s="641"/>
      <c r="DZ40" s="641"/>
      <c r="EA40" s="641"/>
      <c r="EB40" s="641"/>
      <c r="EC40" s="642"/>
    </row>
    <row r="41" spans="2:133" ht="11.3" customHeight="1" x14ac:dyDescent="0.2">
      <c r="B41" s="631" t="s">
        <v>335</v>
      </c>
      <c r="C41" s="632"/>
      <c r="D41" s="632"/>
      <c r="E41" s="632"/>
      <c r="F41" s="632"/>
      <c r="G41" s="632"/>
      <c r="H41" s="632"/>
      <c r="I41" s="632"/>
      <c r="J41" s="632"/>
      <c r="K41" s="632"/>
      <c r="L41" s="632"/>
      <c r="M41" s="632"/>
      <c r="N41" s="632"/>
      <c r="O41" s="632"/>
      <c r="P41" s="632"/>
      <c r="Q41" s="633"/>
      <c r="R41" s="682">
        <v>14482408</v>
      </c>
      <c r="S41" s="683"/>
      <c r="T41" s="683"/>
      <c r="U41" s="683"/>
      <c r="V41" s="683"/>
      <c r="W41" s="683"/>
      <c r="X41" s="683"/>
      <c r="Y41" s="687"/>
      <c r="Z41" s="688">
        <v>100</v>
      </c>
      <c r="AA41" s="688"/>
      <c r="AB41" s="688"/>
      <c r="AC41" s="688"/>
      <c r="AD41" s="689">
        <v>7564540</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135930</v>
      </c>
      <c r="BA41" s="611"/>
      <c r="BB41" s="611"/>
      <c r="BC41" s="611"/>
      <c r="BD41" s="643"/>
      <c r="BE41" s="643"/>
      <c r="BF41" s="665"/>
      <c r="BG41" s="658"/>
      <c r="BH41" s="659"/>
      <c r="BI41" s="659"/>
      <c r="BJ41" s="659"/>
      <c r="BK41" s="659"/>
      <c r="BL41" s="205"/>
      <c r="BM41" s="608" t="s">
        <v>337</v>
      </c>
      <c r="BN41" s="608"/>
      <c r="BO41" s="608"/>
      <c r="BP41" s="608"/>
      <c r="BQ41" s="608"/>
      <c r="BR41" s="608"/>
      <c r="BS41" s="608"/>
      <c r="BT41" s="608"/>
      <c r="BU41" s="609"/>
      <c r="BV41" s="610">
        <v>1</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121</v>
      </c>
      <c r="CS41" s="643"/>
      <c r="CT41" s="643"/>
      <c r="CU41" s="643"/>
      <c r="CV41" s="643"/>
      <c r="CW41" s="643"/>
      <c r="CX41" s="643"/>
      <c r="CY41" s="644"/>
      <c r="CZ41" s="615" t="s">
        <v>121</v>
      </c>
      <c r="DA41" s="641"/>
      <c r="DB41" s="641"/>
      <c r="DC41" s="645"/>
      <c r="DD41" s="619" t="s">
        <v>121</v>
      </c>
      <c r="DE41" s="643"/>
      <c r="DF41" s="643"/>
      <c r="DG41" s="643"/>
      <c r="DH41" s="643"/>
      <c r="DI41" s="643"/>
      <c r="DJ41" s="643"/>
      <c r="DK41" s="644"/>
      <c r="DL41" s="693"/>
      <c r="DM41" s="694"/>
      <c r="DN41" s="694"/>
      <c r="DO41" s="694"/>
      <c r="DP41" s="694"/>
      <c r="DQ41" s="694"/>
      <c r="DR41" s="694"/>
      <c r="DS41" s="694"/>
      <c r="DT41" s="694"/>
      <c r="DU41" s="694"/>
      <c r="DV41" s="695"/>
      <c r="DW41" s="684"/>
      <c r="DX41" s="685"/>
      <c r="DY41" s="685"/>
      <c r="DZ41" s="685"/>
      <c r="EA41" s="685"/>
      <c r="EB41" s="685"/>
      <c r="EC41" s="686"/>
    </row>
    <row r="42" spans="2:133" ht="11.3" customHeight="1" x14ac:dyDescent="0.2">
      <c r="AQ42" s="679" t="s">
        <v>339</v>
      </c>
      <c r="AR42" s="680"/>
      <c r="AS42" s="680"/>
      <c r="AT42" s="680"/>
      <c r="AU42" s="680"/>
      <c r="AV42" s="680"/>
      <c r="AW42" s="680"/>
      <c r="AX42" s="680"/>
      <c r="AY42" s="681"/>
      <c r="AZ42" s="682">
        <v>878717</v>
      </c>
      <c r="BA42" s="683"/>
      <c r="BB42" s="683"/>
      <c r="BC42" s="683"/>
      <c r="BD42" s="669"/>
      <c r="BE42" s="669"/>
      <c r="BF42" s="671"/>
      <c r="BG42" s="660"/>
      <c r="BH42" s="661"/>
      <c r="BI42" s="661"/>
      <c r="BJ42" s="661"/>
      <c r="BK42" s="661"/>
      <c r="BL42" s="206"/>
      <c r="BM42" s="632" t="s">
        <v>340</v>
      </c>
      <c r="BN42" s="632"/>
      <c r="BO42" s="632"/>
      <c r="BP42" s="632"/>
      <c r="BQ42" s="632"/>
      <c r="BR42" s="632"/>
      <c r="BS42" s="632"/>
      <c r="BT42" s="632"/>
      <c r="BU42" s="633"/>
      <c r="BV42" s="682">
        <v>401</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3395201</v>
      </c>
      <c r="CS42" s="643"/>
      <c r="CT42" s="643"/>
      <c r="CU42" s="643"/>
      <c r="CV42" s="643"/>
      <c r="CW42" s="643"/>
      <c r="CX42" s="643"/>
      <c r="CY42" s="644"/>
      <c r="CZ42" s="615">
        <v>24.5</v>
      </c>
      <c r="DA42" s="641"/>
      <c r="DB42" s="641"/>
      <c r="DC42" s="645"/>
      <c r="DD42" s="619">
        <v>387281</v>
      </c>
      <c r="DE42" s="643"/>
      <c r="DF42" s="643"/>
      <c r="DG42" s="643"/>
      <c r="DH42" s="643"/>
      <c r="DI42" s="643"/>
      <c r="DJ42" s="643"/>
      <c r="DK42" s="644"/>
      <c r="DL42" s="693"/>
      <c r="DM42" s="694"/>
      <c r="DN42" s="694"/>
      <c r="DO42" s="694"/>
      <c r="DP42" s="694"/>
      <c r="DQ42" s="694"/>
      <c r="DR42" s="694"/>
      <c r="DS42" s="694"/>
      <c r="DT42" s="694"/>
      <c r="DU42" s="694"/>
      <c r="DV42" s="695"/>
      <c r="DW42" s="684"/>
      <c r="DX42" s="685"/>
      <c r="DY42" s="685"/>
      <c r="DZ42" s="685"/>
      <c r="EA42" s="685"/>
      <c r="EB42" s="685"/>
      <c r="EC42" s="686"/>
    </row>
    <row r="43" spans="2:133" ht="11.3" customHeight="1" x14ac:dyDescent="0.2">
      <c r="B43" s="196" t="s">
        <v>342</v>
      </c>
      <c r="CD43" s="607" t="s">
        <v>343</v>
      </c>
      <c r="CE43" s="608"/>
      <c r="CF43" s="608"/>
      <c r="CG43" s="608"/>
      <c r="CH43" s="608"/>
      <c r="CI43" s="608"/>
      <c r="CJ43" s="608"/>
      <c r="CK43" s="608"/>
      <c r="CL43" s="608"/>
      <c r="CM43" s="608"/>
      <c r="CN43" s="608"/>
      <c r="CO43" s="608"/>
      <c r="CP43" s="608"/>
      <c r="CQ43" s="609"/>
      <c r="CR43" s="610">
        <v>41745</v>
      </c>
      <c r="CS43" s="643"/>
      <c r="CT43" s="643"/>
      <c r="CU43" s="643"/>
      <c r="CV43" s="643"/>
      <c r="CW43" s="643"/>
      <c r="CX43" s="643"/>
      <c r="CY43" s="644"/>
      <c r="CZ43" s="615">
        <v>0.3</v>
      </c>
      <c r="DA43" s="641"/>
      <c r="DB43" s="641"/>
      <c r="DC43" s="645"/>
      <c r="DD43" s="619">
        <v>41745</v>
      </c>
      <c r="DE43" s="643"/>
      <c r="DF43" s="643"/>
      <c r="DG43" s="643"/>
      <c r="DH43" s="643"/>
      <c r="DI43" s="643"/>
      <c r="DJ43" s="643"/>
      <c r="DK43" s="644"/>
      <c r="DL43" s="693"/>
      <c r="DM43" s="694"/>
      <c r="DN43" s="694"/>
      <c r="DO43" s="694"/>
      <c r="DP43" s="694"/>
      <c r="DQ43" s="694"/>
      <c r="DR43" s="694"/>
      <c r="DS43" s="694"/>
      <c r="DT43" s="694"/>
      <c r="DU43" s="694"/>
      <c r="DV43" s="695"/>
      <c r="DW43" s="684"/>
      <c r="DX43" s="685"/>
      <c r="DY43" s="685"/>
      <c r="DZ43" s="685"/>
      <c r="EA43" s="685"/>
      <c r="EB43" s="685"/>
      <c r="EC43" s="686"/>
    </row>
    <row r="44" spans="2:133" ht="11.3"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3391505</v>
      </c>
      <c r="CS44" s="611"/>
      <c r="CT44" s="611"/>
      <c r="CU44" s="611"/>
      <c r="CV44" s="611"/>
      <c r="CW44" s="611"/>
      <c r="CX44" s="611"/>
      <c r="CY44" s="612"/>
      <c r="CZ44" s="615">
        <v>24.4</v>
      </c>
      <c r="DA44" s="616"/>
      <c r="DB44" s="616"/>
      <c r="DC44" s="622"/>
      <c r="DD44" s="619">
        <v>386997</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3"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970396</v>
      </c>
      <c r="CS45" s="643"/>
      <c r="CT45" s="643"/>
      <c r="CU45" s="643"/>
      <c r="CV45" s="643"/>
      <c r="CW45" s="643"/>
      <c r="CX45" s="643"/>
      <c r="CY45" s="644"/>
      <c r="CZ45" s="615">
        <v>7</v>
      </c>
      <c r="DA45" s="641"/>
      <c r="DB45" s="641"/>
      <c r="DC45" s="645"/>
      <c r="DD45" s="619">
        <v>35600</v>
      </c>
      <c r="DE45" s="643"/>
      <c r="DF45" s="643"/>
      <c r="DG45" s="643"/>
      <c r="DH45" s="643"/>
      <c r="DI45" s="643"/>
      <c r="DJ45" s="643"/>
      <c r="DK45" s="644"/>
      <c r="DL45" s="693"/>
      <c r="DM45" s="694"/>
      <c r="DN45" s="694"/>
      <c r="DO45" s="694"/>
      <c r="DP45" s="694"/>
      <c r="DQ45" s="694"/>
      <c r="DR45" s="694"/>
      <c r="DS45" s="694"/>
      <c r="DT45" s="694"/>
      <c r="DU45" s="694"/>
      <c r="DV45" s="695"/>
      <c r="DW45" s="684"/>
      <c r="DX45" s="685"/>
      <c r="DY45" s="685"/>
      <c r="DZ45" s="685"/>
      <c r="EA45" s="685"/>
      <c r="EB45" s="685"/>
      <c r="EC45" s="686"/>
    </row>
    <row r="46" spans="2:133" ht="11.3" customHeight="1" x14ac:dyDescent="0.2">
      <c r="B46" s="207"/>
      <c r="CD46" s="648"/>
      <c r="CE46" s="649"/>
      <c r="CF46" s="607" t="s">
        <v>348</v>
      </c>
      <c r="CG46" s="608"/>
      <c r="CH46" s="608"/>
      <c r="CI46" s="608"/>
      <c r="CJ46" s="608"/>
      <c r="CK46" s="608"/>
      <c r="CL46" s="608"/>
      <c r="CM46" s="608"/>
      <c r="CN46" s="608"/>
      <c r="CO46" s="608"/>
      <c r="CP46" s="608"/>
      <c r="CQ46" s="609"/>
      <c r="CR46" s="610">
        <v>2372775</v>
      </c>
      <c r="CS46" s="611"/>
      <c r="CT46" s="611"/>
      <c r="CU46" s="611"/>
      <c r="CV46" s="611"/>
      <c r="CW46" s="611"/>
      <c r="CX46" s="611"/>
      <c r="CY46" s="612"/>
      <c r="CZ46" s="615">
        <v>17.100000000000001</v>
      </c>
      <c r="DA46" s="616"/>
      <c r="DB46" s="616"/>
      <c r="DC46" s="622"/>
      <c r="DD46" s="619">
        <v>337463</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3" customHeight="1" x14ac:dyDescent="0.2">
      <c r="B47" s="207"/>
      <c r="CD47" s="648"/>
      <c r="CE47" s="649"/>
      <c r="CF47" s="607" t="s">
        <v>349</v>
      </c>
      <c r="CG47" s="608"/>
      <c r="CH47" s="608"/>
      <c r="CI47" s="608"/>
      <c r="CJ47" s="608"/>
      <c r="CK47" s="608"/>
      <c r="CL47" s="608"/>
      <c r="CM47" s="608"/>
      <c r="CN47" s="608"/>
      <c r="CO47" s="608"/>
      <c r="CP47" s="608"/>
      <c r="CQ47" s="609"/>
      <c r="CR47" s="610">
        <v>3696</v>
      </c>
      <c r="CS47" s="643"/>
      <c r="CT47" s="643"/>
      <c r="CU47" s="643"/>
      <c r="CV47" s="643"/>
      <c r="CW47" s="643"/>
      <c r="CX47" s="643"/>
      <c r="CY47" s="644"/>
      <c r="CZ47" s="615">
        <v>0</v>
      </c>
      <c r="DA47" s="641"/>
      <c r="DB47" s="641"/>
      <c r="DC47" s="645"/>
      <c r="DD47" s="619">
        <v>284</v>
      </c>
      <c r="DE47" s="643"/>
      <c r="DF47" s="643"/>
      <c r="DG47" s="643"/>
      <c r="DH47" s="643"/>
      <c r="DI47" s="643"/>
      <c r="DJ47" s="643"/>
      <c r="DK47" s="644"/>
      <c r="DL47" s="693"/>
      <c r="DM47" s="694"/>
      <c r="DN47" s="694"/>
      <c r="DO47" s="694"/>
      <c r="DP47" s="694"/>
      <c r="DQ47" s="694"/>
      <c r="DR47" s="694"/>
      <c r="DS47" s="694"/>
      <c r="DT47" s="694"/>
      <c r="DU47" s="694"/>
      <c r="DV47" s="695"/>
      <c r="DW47" s="684"/>
      <c r="DX47" s="685"/>
      <c r="DY47" s="685"/>
      <c r="DZ47" s="685"/>
      <c r="EA47" s="685"/>
      <c r="EB47" s="685"/>
      <c r="EC47" s="686"/>
    </row>
    <row r="48" spans="2:133" ht="10.65" x14ac:dyDescent="0.2">
      <c r="B48" s="207"/>
      <c r="CD48" s="650"/>
      <c r="CE48" s="651"/>
      <c r="CF48" s="607" t="s">
        <v>350</v>
      </c>
      <c r="CG48" s="608"/>
      <c r="CH48" s="608"/>
      <c r="CI48" s="608"/>
      <c r="CJ48" s="608"/>
      <c r="CK48" s="608"/>
      <c r="CL48" s="608"/>
      <c r="CM48" s="608"/>
      <c r="CN48" s="608"/>
      <c r="CO48" s="608"/>
      <c r="CP48" s="608"/>
      <c r="CQ48" s="609"/>
      <c r="CR48" s="610" t="s">
        <v>121</v>
      </c>
      <c r="CS48" s="611"/>
      <c r="CT48" s="611"/>
      <c r="CU48" s="611"/>
      <c r="CV48" s="611"/>
      <c r="CW48" s="611"/>
      <c r="CX48" s="611"/>
      <c r="CY48" s="612"/>
      <c r="CZ48" s="615" t="s">
        <v>121</v>
      </c>
      <c r="DA48" s="616"/>
      <c r="DB48" s="616"/>
      <c r="DC48" s="622"/>
      <c r="DD48" s="619" t="s">
        <v>121</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3" customHeight="1" x14ac:dyDescent="0.2">
      <c r="B49" s="207"/>
      <c r="CD49" s="631" t="s">
        <v>351</v>
      </c>
      <c r="CE49" s="632"/>
      <c r="CF49" s="632"/>
      <c r="CG49" s="632"/>
      <c r="CH49" s="632"/>
      <c r="CI49" s="632"/>
      <c r="CJ49" s="632"/>
      <c r="CK49" s="632"/>
      <c r="CL49" s="632"/>
      <c r="CM49" s="632"/>
      <c r="CN49" s="632"/>
      <c r="CO49" s="632"/>
      <c r="CP49" s="632"/>
      <c r="CQ49" s="633"/>
      <c r="CR49" s="682">
        <v>13881648</v>
      </c>
      <c r="CS49" s="669"/>
      <c r="CT49" s="669"/>
      <c r="CU49" s="669"/>
      <c r="CV49" s="669"/>
      <c r="CW49" s="669"/>
      <c r="CX49" s="669"/>
      <c r="CY49" s="698"/>
      <c r="CZ49" s="690">
        <v>100</v>
      </c>
      <c r="DA49" s="699"/>
      <c r="DB49" s="699"/>
      <c r="DC49" s="700"/>
      <c r="DD49" s="701">
        <v>8525415</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eTzORZLF/4MPfcR8EWOynZ1x+Ti3oemoxjcjtfM/bj+hKBQ8Da+TjU4jbLcOiFcNoQut73NBSaX/1C0KEW22fQ==" saltValue="NV5+8g2GE7L/QET6eZjB8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8" zeroHeight="1" x14ac:dyDescent="0.2"/>
  <cols>
    <col min="1" max="130" width="2.77734375" style="213" customWidth="1"/>
    <col min="131" max="131" width="1.6640625" style="213" customWidth="1"/>
    <col min="132" max="16384" width="9" style="213" hidden="1"/>
  </cols>
  <sheetData>
    <row r="1" spans="1:131" ht="11.3"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3"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3"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3"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3"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3"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3" customHeight="1" thickTop="1" x14ac:dyDescent="0.2">
      <c r="A7" s="218">
        <v>1</v>
      </c>
      <c r="B7" s="736" t="s">
        <v>374</v>
      </c>
      <c r="C7" s="737"/>
      <c r="D7" s="737"/>
      <c r="E7" s="737"/>
      <c r="F7" s="737"/>
      <c r="G7" s="737"/>
      <c r="H7" s="737"/>
      <c r="I7" s="737"/>
      <c r="J7" s="737"/>
      <c r="K7" s="737"/>
      <c r="L7" s="737"/>
      <c r="M7" s="737"/>
      <c r="N7" s="737"/>
      <c r="O7" s="737"/>
      <c r="P7" s="738"/>
      <c r="Q7" s="739">
        <v>14492</v>
      </c>
      <c r="R7" s="740"/>
      <c r="S7" s="740"/>
      <c r="T7" s="740"/>
      <c r="U7" s="740"/>
      <c r="V7" s="740">
        <v>13896</v>
      </c>
      <c r="W7" s="740"/>
      <c r="X7" s="740"/>
      <c r="Y7" s="740"/>
      <c r="Z7" s="740"/>
      <c r="AA7" s="740">
        <v>596</v>
      </c>
      <c r="AB7" s="740"/>
      <c r="AC7" s="740"/>
      <c r="AD7" s="740"/>
      <c r="AE7" s="741"/>
      <c r="AF7" s="742">
        <v>494</v>
      </c>
      <c r="AG7" s="743"/>
      <c r="AH7" s="743"/>
      <c r="AI7" s="743"/>
      <c r="AJ7" s="744"/>
      <c r="AK7" s="745">
        <v>330</v>
      </c>
      <c r="AL7" s="746"/>
      <c r="AM7" s="746"/>
      <c r="AN7" s="746"/>
      <c r="AO7" s="746"/>
      <c r="AP7" s="746">
        <v>15398</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552</v>
      </c>
      <c r="BT7" s="734"/>
      <c r="BU7" s="734"/>
      <c r="BV7" s="734"/>
      <c r="BW7" s="734"/>
      <c r="BX7" s="734"/>
      <c r="BY7" s="734"/>
      <c r="BZ7" s="734"/>
      <c r="CA7" s="734"/>
      <c r="CB7" s="734"/>
      <c r="CC7" s="734"/>
      <c r="CD7" s="734"/>
      <c r="CE7" s="734"/>
      <c r="CF7" s="734"/>
      <c r="CG7" s="749"/>
      <c r="CH7" s="730">
        <v>0</v>
      </c>
      <c r="CI7" s="731"/>
      <c r="CJ7" s="731"/>
      <c r="CK7" s="731"/>
      <c r="CL7" s="732"/>
      <c r="CM7" s="730">
        <v>50</v>
      </c>
      <c r="CN7" s="731"/>
      <c r="CO7" s="731"/>
      <c r="CP7" s="731"/>
      <c r="CQ7" s="732"/>
      <c r="CR7" s="730">
        <v>50</v>
      </c>
      <c r="CS7" s="731"/>
      <c r="CT7" s="731"/>
      <c r="CU7" s="731"/>
      <c r="CV7" s="732"/>
      <c r="CW7" s="730">
        <v>42</v>
      </c>
      <c r="CX7" s="731"/>
      <c r="CY7" s="731"/>
      <c r="CZ7" s="731"/>
      <c r="DA7" s="732"/>
      <c r="DB7" s="730" t="s">
        <v>545</v>
      </c>
      <c r="DC7" s="731"/>
      <c r="DD7" s="731"/>
      <c r="DE7" s="731"/>
      <c r="DF7" s="732"/>
      <c r="DG7" s="730" t="s">
        <v>545</v>
      </c>
      <c r="DH7" s="731"/>
      <c r="DI7" s="731"/>
      <c r="DJ7" s="731"/>
      <c r="DK7" s="732"/>
      <c r="DL7" s="730" t="s">
        <v>545</v>
      </c>
      <c r="DM7" s="731"/>
      <c r="DN7" s="731"/>
      <c r="DO7" s="731"/>
      <c r="DP7" s="732"/>
      <c r="DQ7" s="730" t="s">
        <v>545</v>
      </c>
      <c r="DR7" s="731"/>
      <c r="DS7" s="731"/>
      <c r="DT7" s="731"/>
      <c r="DU7" s="732"/>
      <c r="DV7" s="733"/>
      <c r="DW7" s="734"/>
      <c r="DX7" s="734"/>
      <c r="DY7" s="734"/>
      <c r="DZ7" s="735"/>
      <c r="EA7" s="216"/>
    </row>
    <row r="8" spans="1:131" s="217" customFormat="1" ht="26.3" customHeight="1" x14ac:dyDescent="0.2">
      <c r="A8" s="220">
        <v>2</v>
      </c>
      <c r="B8" s="767" t="s">
        <v>375</v>
      </c>
      <c r="C8" s="768"/>
      <c r="D8" s="768"/>
      <c r="E8" s="768"/>
      <c r="F8" s="768"/>
      <c r="G8" s="768"/>
      <c r="H8" s="768"/>
      <c r="I8" s="768"/>
      <c r="J8" s="768"/>
      <c r="K8" s="768"/>
      <c r="L8" s="768"/>
      <c r="M8" s="768"/>
      <c r="N8" s="768"/>
      <c r="O8" s="768"/>
      <c r="P8" s="769"/>
      <c r="Q8" s="770">
        <v>11</v>
      </c>
      <c r="R8" s="771"/>
      <c r="S8" s="771"/>
      <c r="T8" s="771"/>
      <c r="U8" s="771"/>
      <c r="V8" s="771">
        <v>6</v>
      </c>
      <c r="W8" s="771"/>
      <c r="X8" s="771"/>
      <c r="Y8" s="771"/>
      <c r="Z8" s="771"/>
      <c r="AA8" s="771">
        <v>5</v>
      </c>
      <c r="AB8" s="771"/>
      <c r="AC8" s="771"/>
      <c r="AD8" s="771"/>
      <c r="AE8" s="772"/>
      <c r="AF8" s="773">
        <v>5</v>
      </c>
      <c r="AG8" s="774"/>
      <c r="AH8" s="774"/>
      <c r="AI8" s="774"/>
      <c r="AJ8" s="775"/>
      <c r="AK8" s="756">
        <v>1</v>
      </c>
      <c r="AL8" s="757"/>
      <c r="AM8" s="757"/>
      <c r="AN8" s="757"/>
      <c r="AO8" s="757"/>
      <c r="AP8" s="757" t="s">
        <v>544</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t="s">
        <v>553</v>
      </c>
      <c r="BT8" s="761"/>
      <c r="BU8" s="761"/>
      <c r="BV8" s="761"/>
      <c r="BW8" s="761"/>
      <c r="BX8" s="761"/>
      <c r="BY8" s="761"/>
      <c r="BZ8" s="761"/>
      <c r="CA8" s="761"/>
      <c r="CB8" s="761"/>
      <c r="CC8" s="761"/>
      <c r="CD8" s="761"/>
      <c r="CE8" s="761"/>
      <c r="CF8" s="761"/>
      <c r="CG8" s="762"/>
      <c r="CH8" s="763">
        <v>0</v>
      </c>
      <c r="CI8" s="764"/>
      <c r="CJ8" s="764"/>
      <c r="CK8" s="764"/>
      <c r="CL8" s="765"/>
      <c r="CM8" s="763">
        <v>107</v>
      </c>
      <c r="CN8" s="764"/>
      <c r="CO8" s="764"/>
      <c r="CP8" s="764"/>
      <c r="CQ8" s="765"/>
      <c r="CR8" s="763">
        <v>107</v>
      </c>
      <c r="CS8" s="764"/>
      <c r="CT8" s="764"/>
      <c r="CU8" s="764"/>
      <c r="CV8" s="765"/>
      <c r="CW8" s="763">
        <v>29</v>
      </c>
      <c r="CX8" s="764"/>
      <c r="CY8" s="764"/>
      <c r="CZ8" s="764"/>
      <c r="DA8" s="765"/>
      <c r="DB8" s="763" t="s">
        <v>545</v>
      </c>
      <c r="DC8" s="764"/>
      <c r="DD8" s="764"/>
      <c r="DE8" s="764"/>
      <c r="DF8" s="765"/>
      <c r="DG8" s="763" t="s">
        <v>545</v>
      </c>
      <c r="DH8" s="764"/>
      <c r="DI8" s="764"/>
      <c r="DJ8" s="764"/>
      <c r="DK8" s="765"/>
      <c r="DL8" s="763" t="s">
        <v>545</v>
      </c>
      <c r="DM8" s="764"/>
      <c r="DN8" s="764"/>
      <c r="DO8" s="764"/>
      <c r="DP8" s="765"/>
      <c r="DQ8" s="763" t="s">
        <v>545</v>
      </c>
      <c r="DR8" s="764"/>
      <c r="DS8" s="764"/>
      <c r="DT8" s="764"/>
      <c r="DU8" s="765"/>
      <c r="DV8" s="760"/>
      <c r="DW8" s="761"/>
      <c r="DX8" s="761"/>
      <c r="DY8" s="761"/>
      <c r="DZ8" s="766"/>
      <c r="EA8" s="216"/>
    </row>
    <row r="9" spans="1:131" s="217" customFormat="1" ht="26.3"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t="s">
        <v>554</v>
      </c>
      <c r="BT9" s="761"/>
      <c r="BU9" s="761"/>
      <c r="BV9" s="761"/>
      <c r="BW9" s="761"/>
      <c r="BX9" s="761"/>
      <c r="BY9" s="761"/>
      <c r="BZ9" s="761"/>
      <c r="CA9" s="761"/>
      <c r="CB9" s="761"/>
      <c r="CC9" s="761"/>
      <c r="CD9" s="761"/>
      <c r="CE9" s="761"/>
      <c r="CF9" s="761"/>
      <c r="CG9" s="762"/>
      <c r="CH9" s="763">
        <v>0</v>
      </c>
      <c r="CI9" s="764"/>
      <c r="CJ9" s="764"/>
      <c r="CK9" s="764"/>
      <c r="CL9" s="765"/>
      <c r="CM9" s="763">
        <v>37</v>
      </c>
      <c r="CN9" s="764"/>
      <c r="CO9" s="764"/>
      <c r="CP9" s="764"/>
      <c r="CQ9" s="765"/>
      <c r="CR9" s="763">
        <v>15</v>
      </c>
      <c r="CS9" s="764"/>
      <c r="CT9" s="764"/>
      <c r="CU9" s="764"/>
      <c r="CV9" s="765"/>
      <c r="CW9" s="763">
        <v>3</v>
      </c>
      <c r="CX9" s="764"/>
      <c r="CY9" s="764"/>
      <c r="CZ9" s="764"/>
      <c r="DA9" s="765"/>
      <c r="DB9" s="763" t="s">
        <v>545</v>
      </c>
      <c r="DC9" s="764"/>
      <c r="DD9" s="764"/>
      <c r="DE9" s="764"/>
      <c r="DF9" s="765"/>
      <c r="DG9" s="763" t="s">
        <v>545</v>
      </c>
      <c r="DH9" s="764"/>
      <c r="DI9" s="764"/>
      <c r="DJ9" s="764"/>
      <c r="DK9" s="765"/>
      <c r="DL9" s="763" t="s">
        <v>545</v>
      </c>
      <c r="DM9" s="764"/>
      <c r="DN9" s="764"/>
      <c r="DO9" s="764"/>
      <c r="DP9" s="765"/>
      <c r="DQ9" s="763" t="s">
        <v>545</v>
      </c>
      <c r="DR9" s="764"/>
      <c r="DS9" s="764"/>
      <c r="DT9" s="764"/>
      <c r="DU9" s="765"/>
      <c r="DV9" s="760"/>
      <c r="DW9" s="761"/>
      <c r="DX9" s="761"/>
      <c r="DY9" s="761"/>
      <c r="DZ9" s="766"/>
      <c r="EA9" s="216"/>
    </row>
    <row r="10" spans="1:131" s="217" customFormat="1" ht="26.3"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t="s">
        <v>555</v>
      </c>
      <c r="BT10" s="761"/>
      <c r="BU10" s="761"/>
      <c r="BV10" s="761"/>
      <c r="BW10" s="761"/>
      <c r="BX10" s="761"/>
      <c r="BY10" s="761"/>
      <c r="BZ10" s="761"/>
      <c r="CA10" s="761"/>
      <c r="CB10" s="761"/>
      <c r="CC10" s="761"/>
      <c r="CD10" s="761"/>
      <c r="CE10" s="761"/>
      <c r="CF10" s="761"/>
      <c r="CG10" s="762"/>
      <c r="CH10" s="763">
        <v>20</v>
      </c>
      <c r="CI10" s="764"/>
      <c r="CJ10" s="764"/>
      <c r="CK10" s="764"/>
      <c r="CL10" s="765"/>
      <c r="CM10" s="763">
        <v>-135</v>
      </c>
      <c r="CN10" s="764"/>
      <c r="CO10" s="764"/>
      <c r="CP10" s="764"/>
      <c r="CQ10" s="765"/>
      <c r="CR10" s="763">
        <v>6</v>
      </c>
      <c r="CS10" s="764"/>
      <c r="CT10" s="764"/>
      <c r="CU10" s="764"/>
      <c r="CV10" s="765"/>
      <c r="CW10" s="763" t="s">
        <v>556</v>
      </c>
      <c r="CX10" s="764"/>
      <c r="CY10" s="764"/>
      <c r="CZ10" s="764"/>
      <c r="DA10" s="765"/>
      <c r="DB10" s="763">
        <v>50</v>
      </c>
      <c r="DC10" s="764"/>
      <c r="DD10" s="764"/>
      <c r="DE10" s="764"/>
      <c r="DF10" s="765"/>
      <c r="DG10" s="763" t="s">
        <v>545</v>
      </c>
      <c r="DH10" s="764"/>
      <c r="DI10" s="764"/>
      <c r="DJ10" s="764"/>
      <c r="DK10" s="765"/>
      <c r="DL10" s="763" t="s">
        <v>545</v>
      </c>
      <c r="DM10" s="764"/>
      <c r="DN10" s="764"/>
      <c r="DO10" s="764"/>
      <c r="DP10" s="765"/>
      <c r="DQ10" s="763" t="s">
        <v>545</v>
      </c>
      <c r="DR10" s="764"/>
      <c r="DS10" s="764"/>
      <c r="DT10" s="764"/>
      <c r="DU10" s="765"/>
      <c r="DV10" s="760"/>
      <c r="DW10" s="761"/>
      <c r="DX10" s="761"/>
      <c r="DY10" s="761"/>
      <c r="DZ10" s="766"/>
      <c r="EA10" s="216"/>
    </row>
    <row r="11" spans="1:131" s="217" customFormat="1" ht="26.3"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3"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3"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3"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3"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3"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3"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3"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3"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3"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3"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3"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3" customHeight="1" thickBot="1" x14ac:dyDescent="0.25">
      <c r="A23" s="222" t="s">
        <v>377</v>
      </c>
      <c r="B23" s="776" t="s">
        <v>378</v>
      </c>
      <c r="C23" s="777"/>
      <c r="D23" s="777"/>
      <c r="E23" s="777"/>
      <c r="F23" s="777"/>
      <c r="G23" s="777"/>
      <c r="H23" s="777"/>
      <c r="I23" s="777"/>
      <c r="J23" s="777"/>
      <c r="K23" s="777"/>
      <c r="L23" s="777"/>
      <c r="M23" s="777"/>
      <c r="N23" s="777"/>
      <c r="O23" s="777"/>
      <c r="P23" s="778"/>
      <c r="Q23" s="779">
        <v>14503</v>
      </c>
      <c r="R23" s="780"/>
      <c r="S23" s="780"/>
      <c r="T23" s="780"/>
      <c r="U23" s="780"/>
      <c r="V23" s="780">
        <v>13902</v>
      </c>
      <c r="W23" s="780"/>
      <c r="X23" s="780"/>
      <c r="Y23" s="780"/>
      <c r="Z23" s="780"/>
      <c r="AA23" s="780">
        <v>601</v>
      </c>
      <c r="AB23" s="780"/>
      <c r="AC23" s="780"/>
      <c r="AD23" s="780"/>
      <c r="AE23" s="781"/>
      <c r="AF23" s="782">
        <v>499</v>
      </c>
      <c r="AG23" s="780"/>
      <c r="AH23" s="780"/>
      <c r="AI23" s="780"/>
      <c r="AJ23" s="783"/>
      <c r="AK23" s="784"/>
      <c r="AL23" s="785"/>
      <c r="AM23" s="785"/>
      <c r="AN23" s="785"/>
      <c r="AO23" s="785"/>
      <c r="AP23" s="780">
        <v>15398</v>
      </c>
      <c r="AQ23" s="780"/>
      <c r="AR23" s="780"/>
      <c r="AS23" s="780"/>
      <c r="AT23" s="780"/>
      <c r="AU23" s="796"/>
      <c r="AV23" s="796"/>
      <c r="AW23" s="796"/>
      <c r="AX23" s="796"/>
      <c r="AY23" s="797"/>
      <c r="AZ23" s="798" t="s">
        <v>121</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3"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3"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3" customHeight="1" x14ac:dyDescent="0.2">
      <c r="A26" s="714" t="s">
        <v>357</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3"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3" customHeight="1" thickTop="1" x14ac:dyDescent="0.2">
      <c r="A28" s="224">
        <v>1</v>
      </c>
      <c r="B28" s="736" t="s">
        <v>389</v>
      </c>
      <c r="C28" s="737"/>
      <c r="D28" s="737"/>
      <c r="E28" s="737"/>
      <c r="F28" s="737"/>
      <c r="G28" s="737"/>
      <c r="H28" s="737"/>
      <c r="I28" s="737"/>
      <c r="J28" s="737"/>
      <c r="K28" s="737"/>
      <c r="L28" s="737"/>
      <c r="M28" s="737"/>
      <c r="N28" s="737"/>
      <c r="O28" s="737"/>
      <c r="P28" s="738"/>
      <c r="Q28" s="809">
        <v>2152</v>
      </c>
      <c r="R28" s="810"/>
      <c r="S28" s="810"/>
      <c r="T28" s="810"/>
      <c r="U28" s="810"/>
      <c r="V28" s="810">
        <v>2118</v>
      </c>
      <c r="W28" s="810"/>
      <c r="X28" s="810"/>
      <c r="Y28" s="810"/>
      <c r="Z28" s="810"/>
      <c r="AA28" s="810">
        <v>34</v>
      </c>
      <c r="AB28" s="810"/>
      <c r="AC28" s="810"/>
      <c r="AD28" s="810"/>
      <c r="AE28" s="811"/>
      <c r="AF28" s="812">
        <v>34</v>
      </c>
      <c r="AG28" s="810"/>
      <c r="AH28" s="810"/>
      <c r="AI28" s="810"/>
      <c r="AJ28" s="813"/>
      <c r="AK28" s="814">
        <v>126</v>
      </c>
      <c r="AL28" s="815"/>
      <c r="AM28" s="815"/>
      <c r="AN28" s="815"/>
      <c r="AO28" s="815"/>
      <c r="AP28" s="815" t="s">
        <v>544</v>
      </c>
      <c r="AQ28" s="815"/>
      <c r="AR28" s="815"/>
      <c r="AS28" s="815"/>
      <c r="AT28" s="815"/>
      <c r="AU28" s="815" t="s">
        <v>544</v>
      </c>
      <c r="AV28" s="815"/>
      <c r="AW28" s="815"/>
      <c r="AX28" s="815"/>
      <c r="AY28" s="815"/>
      <c r="AZ28" s="816" t="s">
        <v>544</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3" customHeight="1" x14ac:dyDescent="0.2">
      <c r="A29" s="224">
        <v>2</v>
      </c>
      <c r="B29" s="767" t="s">
        <v>390</v>
      </c>
      <c r="C29" s="768"/>
      <c r="D29" s="768"/>
      <c r="E29" s="768"/>
      <c r="F29" s="768"/>
      <c r="G29" s="768"/>
      <c r="H29" s="768"/>
      <c r="I29" s="768"/>
      <c r="J29" s="768"/>
      <c r="K29" s="768"/>
      <c r="L29" s="768"/>
      <c r="M29" s="768"/>
      <c r="N29" s="768"/>
      <c r="O29" s="768"/>
      <c r="P29" s="769"/>
      <c r="Q29" s="770">
        <v>843</v>
      </c>
      <c r="R29" s="771"/>
      <c r="S29" s="771"/>
      <c r="T29" s="771"/>
      <c r="U29" s="771"/>
      <c r="V29" s="771">
        <v>842</v>
      </c>
      <c r="W29" s="771"/>
      <c r="X29" s="771"/>
      <c r="Y29" s="771"/>
      <c r="Z29" s="771"/>
      <c r="AA29" s="771">
        <v>1</v>
      </c>
      <c r="AB29" s="771"/>
      <c r="AC29" s="771"/>
      <c r="AD29" s="771"/>
      <c r="AE29" s="772"/>
      <c r="AF29" s="773">
        <v>1</v>
      </c>
      <c r="AG29" s="774"/>
      <c r="AH29" s="774"/>
      <c r="AI29" s="774"/>
      <c r="AJ29" s="775"/>
      <c r="AK29" s="821">
        <v>455</v>
      </c>
      <c r="AL29" s="817"/>
      <c r="AM29" s="817"/>
      <c r="AN29" s="817"/>
      <c r="AO29" s="817"/>
      <c r="AP29" s="817" t="s">
        <v>544</v>
      </c>
      <c r="AQ29" s="817"/>
      <c r="AR29" s="817"/>
      <c r="AS29" s="817"/>
      <c r="AT29" s="817"/>
      <c r="AU29" s="817" t="s">
        <v>544</v>
      </c>
      <c r="AV29" s="817"/>
      <c r="AW29" s="817"/>
      <c r="AX29" s="817"/>
      <c r="AY29" s="817"/>
      <c r="AZ29" s="818" t="s">
        <v>544</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3" customHeight="1" x14ac:dyDescent="0.2">
      <c r="A30" s="224">
        <v>3</v>
      </c>
      <c r="B30" s="767" t="s">
        <v>391</v>
      </c>
      <c r="C30" s="768"/>
      <c r="D30" s="768"/>
      <c r="E30" s="768"/>
      <c r="F30" s="768"/>
      <c r="G30" s="768"/>
      <c r="H30" s="768"/>
      <c r="I30" s="768"/>
      <c r="J30" s="768"/>
      <c r="K30" s="768"/>
      <c r="L30" s="768"/>
      <c r="M30" s="768"/>
      <c r="N30" s="768"/>
      <c r="O30" s="768"/>
      <c r="P30" s="769"/>
      <c r="Q30" s="770">
        <v>1219</v>
      </c>
      <c r="R30" s="771"/>
      <c r="S30" s="771"/>
      <c r="T30" s="771"/>
      <c r="U30" s="771"/>
      <c r="V30" s="771">
        <v>1173</v>
      </c>
      <c r="W30" s="771"/>
      <c r="X30" s="771"/>
      <c r="Y30" s="771"/>
      <c r="Z30" s="771"/>
      <c r="AA30" s="771">
        <v>46</v>
      </c>
      <c r="AB30" s="771"/>
      <c r="AC30" s="771"/>
      <c r="AD30" s="771"/>
      <c r="AE30" s="772"/>
      <c r="AF30" s="773">
        <v>85</v>
      </c>
      <c r="AG30" s="774"/>
      <c r="AH30" s="774"/>
      <c r="AI30" s="774"/>
      <c r="AJ30" s="775"/>
      <c r="AK30" s="821">
        <v>421</v>
      </c>
      <c r="AL30" s="817"/>
      <c r="AM30" s="817"/>
      <c r="AN30" s="817"/>
      <c r="AO30" s="817"/>
      <c r="AP30" s="817">
        <v>10726</v>
      </c>
      <c r="AQ30" s="817"/>
      <c r="AR30" s="817"/>
      <c r="AS30" s="817"/>
      <c r="AT30" s="817"/>
      <c r="AU30" s="817">
        <v>4112</v>
      </c>
      <c r="AV30" s="817"/>
      <c r="AW30" s="817"/>
      <c r="AX30" s="817"/>
      <c r="AY30" s="817"/>
      <c r="AZ30" s="818" t="s">
        <v>545</v>
      </c>
      <c r="BA30" s="818"/>
      <c r="BB30" s="818"/>
      <c r="BC30" s="818"/>
      <c r="BD30" s="818"/>
      <c r="BE30" s="819" t="s">
        <v>392</v>
      </c>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3" customHeight="1" x14ac:dyDescent="0.2">
      <c r="A31" s="224">
        <v>4</v>
      </c>
      <c r="B31" s="767" t="s">
        <v>393</v>
      </c>
      <c r="C31" s="768"/>
      <c r="D31" s="768"/>
      <c r="E31" s="768"/>
      <c r="F31" s="768"/>
      <c r="G31" s="768"/>
      <c r="H31" s="768"/>
      <c r="I31" s="768"/>
      <c r="J31" s="768"/>
      <c r="K31" s="768"/>
      <c r="L31" s="768"/>
      <c r="M31" s="768"/>
      <c r="N31" s="768"/>
      <c r="O31" s="768"/>
      <c r="P31" s="769"/>
      <c r="Q31" s="770">
        <v>43</v>
      </c>
      <c r="R31" s="771"/>
      <c r="S31" s="771"/>
      <c r="T31" s="771"/>
      <c r="U31" s="771"/>
      <c r="V31" s="771">
        <v>62</v>
      </c>
      <c r="W31" s="771"/>
      <c r="X31" s="771"/>
      <c r="Y31" s="771"/>
      <c r="Z31" s="771"/>
      <c r="AA31" s="771">
        <v>-19</v>
      </c>
      <c r="AB31" s="771"/>
      <c r="AC31" s="771"/>
      <c r="AD31" s="771"/>
      <c r="AE31" s="772"/>
      <c r="AF31" s="773">
        <v>4</v>
      </c>
      <c r="AG31" s="774"/>
      <c r="AH31" s="774"/>
      <c r="AI31" s="774"/>
      <c r="AJ31" s="775"/>
      <c r="AK31" s="821">
        <v>10</v>
      </c>
      <c r="AL31" s="817"/>
      <c r="AM31" s="817"/>
      <c r="AN31" s="817"/>
      <c r="AO31" s="817"/>
      <c r="AP31" s="817">
        <v>125</v>
      </c>
      <c r="AQ31" s="817"/>
      <c r="AR31" s="817"/>
      <c r="AS31" s="817"/>
      <c r="AT31" s="817"/>
      <c r="AU31" s="817">
        <v>72</v>
      </c>
      <c r="AV31" s="817"/>
      <c r="AW31" s="817"/>
      <c r="AX31" s="817"/>
      <c r="AY31" s="817"/>
      <c r="AZ31" s="818" t="s">
        <v>545</v>
      </c>
      <c r="BA31" s="818"/>
      <c r="BB31" s="818"/>
      <c r="BC31" s="818"/>
      <c r="BD31" s="818"/>
      <c r="BE31" s="819" t="s">
        <v>392</v>
      </c>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3" customHeight="1" x14ac:dyDescent="0.2">
      <c r="A32" s="224">
        <v>5</v>
      </c>
      <c r="B32" s="767"/>
      <c r="C32" s="768"/>
      <c r="D32" s="768"/>
      <c r="E32" s="768"/>
      <c r="F32" s="768"/>
      <c r="G32" s="768"/>
      <c r="H32" s="768"/>
      <c r="I32" s="768"/>
      <c r="J32" s="768"/>
      <c r="K32" s="768"/>
      <c r="L32" s="768"/>
      <c r="M32" s="768"/>
      <c r="N32" s="768"/>
      <c r="O32" s="768"/>
      <c r="P32" s="769"/>
      <c r="Q32" s="770"/>
      <c r="R32" s="771"/>
      <c r="S32" s="771"/>
      <c r="T32" s="771"/>
      <c r="U32" s="771"/>
      <c r="V32" s="771"/>
      <c r="W32" s="771"/>
      <c r="X32" s="771"/>
      <c r="Y32" s="771"/>
      <c r="Z32" s="771"/>
      <c r="AA32" s="771"/>
      <c r="AB32" s="771"/>
      <c r="AC32" s="771"/>
      <c r="AD32" s="771"/>
      <c r="AE32" s="772"/>
      <c r="AF32" s="773"/>
      <c r="AG32" s="774"/>
      <c r="AH32" s="774"/>
      <c r="AI32" s="774"/>
      <c r="AJ32" s="775"/>
      <c r="AK32" s="821"/>
      <c r="AL32" s="817"/>
      <c r="AM32" s="817"/>
      <c r="AN32" s="817"/>
      <c r="AO32" s="817"/>
      <c r="AP32" s="817"/>
      <c r="AQ32" s="817"/>
      <c r="AR32" s="817"/>
      <c r="AS32" s="817"/>
      <c r="AT32" s="817"/>
      <c r="AU32" s="817"/>
      <c r="AV32" s="817"/>
      <c r="AW32" s="817"/>
      <c r="AX32" s="817"/>
      <c r="AY32" s="817"/>
      <c r="AZ32" s="818"/>
      <c r="BA32" s="818"/>
      <c r="BB32" s="818"/>
      <c r="BC32" s="818"/>
      <c r="BD32" s="818"/>
      <c r="BE32" s="819"/>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3" customHeight="1" x14ac:dyDescent="0.2">
      <c r="A33" s="224">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3" customHeight="1" x14ac:dyDescent="0.2">
      <c r="A34" s="224">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3"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3"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3"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3"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3"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3"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3"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3"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3"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3"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3"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3"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3"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3"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3"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3"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3"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3"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3"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3"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3"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3"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3"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3"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3"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3"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3"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3"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394</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3" customHeight="1" thickBot="1" x14ac:dyDescent="0.25">
      <c r="A63" s="222" t="s">
        <v>377</v>
      </c>
      <c r="B63" s="776" t="s">
        <v>395</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124</v>
      </c>
      <c r="AG63" s="831"/>
      <c r="AH63" s="831"/>
      <c r="AI63" s="831"/>
      <c r="AJ63" s="832"/>
      <c r="AK63" s="833"/>
      <c r="AL63" s="828"/>
      <c r="AM63" s="828"/>
      <c r="AN63" s="828"/>
      <c r="AO63" s="828"/>
      <c r="AP63" s="831">
        <v>10851</v>
      </c>
      <c r="AQ63" s="831"/>
      <c r="AR63" s="831"/>
      <c r="AS63" s="831"/>
      <c r="AT63" s="831"/>
      <c r="AU63" s="831">
        <v>4184</v>
      </c>
      <c r="AV63" s="831"/>
      <c r="AW63" s="831"/>
      <c r="AX63" s="831"/>
      <c r="AY63" s="831"/>
      <c r="AZ63" s="835"/>
      <c r="BA63" s="835"/>
      <c r="BB63" s="835"/>
      <c r="BC63" s="835"/>
      <c r="BD63" s="835"/>
      <c r="BE63" s="836"/>
      <c r="BF63" s="836"/>
      <c r="BG63" s="836"/>
      <c r="BH63" s="836"/>
      <c r="BI63" s="837"/>
      <c r="BJ63" s="838" t="s">
        <v>121</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3"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3"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3" customHeight="1" x14ac:dyDescent="0.2">
      <c r="A66" s="714" t="s">
        <v>397</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398</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3"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3" customHeight="1" thickTop="1" x14ac:dyDescent="0.2">
      <c r="A68" s="218">
        <v>1</v>
      </c>
      <c r="B68" s="856" t="s">
        <v>546</v>
      </c>
      <c r="C68" s="857"/>
      <c r="D68" s="857"/>
      <c r="E68" s="857"/>
      <c r="F68" s="857"/>
      <c r="G68" s="857"/>
      <c r="H68" s="857"/>
      <c r="I68" s="857"/>
      <c r="J68" s="857"/>
      <c r="K68" s="857"/>
      <c r="L68" s="857"/>
      <c r="M68" s="857"/>
      <c r="N68" s="857"/>
      <c r="O68" s="857"/>
      <c r="P68" s="858"/>
      <c r="Q68" s="859">
        <v>1654</v>
      </c>
      <c r="R68" s="853"/>
      <c r="S68" s="853"/>
      <c r="T68" s="853"/>
      <c r="U68" s="853"/>
      <c r="V68" s="853">
        <v>1597</v>
      </c>
      <c r="W68" s="853"/>
      <c r="X68" s="853"/>
      <c r="Y68" s="853"/>
      <c r="Z68" s="853"/>
      <c r="AA68" s="853">
        <v>57</v>
      </c>
      <c r="AB68" s="853"/>
      <c r="AC68" s="853"/>
      <c r="AD68" s="853"/>
      <c r="AE68" s="853"/>
      <c r="AF68" s="853">
        <v>57</v>
      </c>
      <c r="AG68" s="853"/>
      <c r="AH68" s="853"/>
      <c r="AI68" s="853"/>
      <c r="AJ68" s="853"/>
      <c r="AK68" s="853" t="s">
        <v>545</v>
      </c>
      <c r="AL68" s="853"/>
      <c r="AM68" s="853"/>
      <c r="AN68" s="853"/>
      <c r="AO68" s="853"/>
      <c r="AP68" s="853">
        <v>775</v>
      </c>
      <c r="AQ68" s="853"/>
      <c r="AR68" s="853"/>
      <c r="AS68" s="853"/>
      <c r="AT68" s="853"/>
      <c r="AU68" s="853">
        <v>201</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3" customHeight="1" x14ac:dyDescent="0.2">
      <c r="A69" s="220">
        <v>2</v>
      </c>
      <c r="B69" s="860" t="s">
        <v>562</v>
      </c>
      <c r="C69" s="861"/>
      <c r="D69" s="861"/>
      <c r="E69" s="861"/>
      <c r="F69" s="861"/>
      <c r="G69" s="861"/>
      <c r="H69" s="861"/>
      <c r="I69" s="861"/>
      <c r="J69" s="861"/>
      <c r="K69" s="861"/>
      <c r="L69" s="861"/>
      <c r="M69" s="861"/>
      <c r="N69" s="861"/>
      <c r="O69" s="861"/>
      <c r="P69" s="862"/>
      <c r="Q69" s="863">
        <v>310</v>
      </c>
      <c r="R69" s="817"/>
      <c r="S69" s="817"/>
      <c r="T69" s="817"/>
      <c r="U69" s="817"/>
      <c r="V69" s="817">
        <v>276</v>
      </c>
      <c r="W69" s="817"/>
      <c r="X69" s="817"/>
      <c r="Y69" s="817"/>
      <c r="Z69" s="817"/>
      <c r="AA69" s="817">
        <v>34</v>
      </c>
      <c r="AB69" s="817"/>
      <c r="AC69" s="817"/>
      <c r="AD69" s="817"/>
      <c r="AE69" s="817"/>
      <c r="AF69" s="817">
        <v>34</v>
      </c>
      <c r="AG69" s="817"/>
      <c r="AH69" s="817"/>
      <c r="AI69" s="817"/>
      <c r="AJ69" s="817"/>
      <c r="AK69" s="817" t="s">
        <v>486</v>
      </c>
      <c r="AL69" s="817"/>
      <c r="AM69" s="817"/>
      <c r="AN69" s="817"/>
      <c r="AO69" s="817"/>
      <c r="AP69" s="817" t="s">
        <v>486</v>
      </c>
      <c r="AQ69" s="817"/>
      <c r="AR69" s="817"/>
      <c r="AS69" s="817"/>
      <c r="AT69" s="817"/>
      <c r="AU69" s="817" t="s">
        <v>486</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3" customHeight="1" x14ac:dyDescent="0.2">
      <c r="A70" s="220">
        <v>3</v>
      </c>
      <c r="B70" s="860" t="s">
        <v>563</v>
      </c>
      <c r="C70" s="861"/>
      <c r="D70" s="861"/>
      <c r="E70" s="861"/>
      <c r="F70" s="861"/>
      <c r="G70" s="861"/>
      <c r="H70" s="861"/>
      <c r="I70" s="861"/>
      <c r="J70" s="861"/>
      <c r="K70" s="861"/>
      <c r="L70" s="861"/>
      <c r="M70" s="861"/>
      <c r="N70" s="861"/>
      <c r="O70" s="861"/>
      <c r="P70" s="862"/>
      <c r="Q70" s="863">
        <v>8972</v>
      </c>
      <c r="R70" s="817"/>
      <c r="S70" s="817"/>
      <c r="T70" s="817"/>
      <c r="U70" s="817"/>
      <c r="V70" s="817">
        <v>8726</v>
      </c>
      <c r="W70" s="817"/>
      <c r="X70" s="817"/>
      <c r="Y70" s="817"/>
      <c r="Z70" s="817"/>
      <c r="AA70" s="817">
        <v>246</v>
      </c>
      <c r="AB70" s="817"/>
      <c r="AC70" s="817"/>
      <c r="AD70" s="817"/>
      <c r="AE70" s="817"/>
      <c r="AF70" s="817">
        <v>246</v>
      </c>
      <c r="AG70" s="817"/>
      <c r="AH70" s="817"/>
      <c r="AI70" s="817"/>
      <c r="AJ70" s="817"/>
      <c r="AK70" s="817" t="s">
        <v>486</v>
      </c>
      <c r="AL70" s="817"/>
      <c r="AM70" s="817"/>
      <c r="AN70" s="817"/>
      <c r="AO70" s="817"/>
      <c r="AP70" s="817" t="s">
        <v>486</v>
      </c>
      <c r="AQ70" s="817"/>
      <c r="AR70" s="817"/>
      <c r="AS70" s="817"/>
      <c r="AT70" s="817"/>
      <c r="AU70" s="817" t="s">
        <v>486</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3" customHeight="1" x14ac:dyDescent="0.2">
      <c r="A71" s="220">
        <v>4</v>
      </c>
      <c r="B71" s="860" t="s">
        <v>564</v>
      </c>
      <c r="C71" s="861"/>
      <c r="D71" s="861"/>
      <c r="E71" s="861"/>
      <c r="F71" s="861"/>
      <c r="G71" s="861"/>
      <c r="H71" s="861"/>
      <c r="I71" s="861"/>
      <c r="J71" s="861"/>
      <c r="K71" s="861"/>
      <c r="L71" s="861"/>
      <c r="M71" s="861"/>
      <c r="N71" s="861"/>
      <c r="O71" s="861"/>
      <c r="P71" s="862"/>
      <c r="Q71" s="863">
        <v>1277</v>
      </c>
      <c r="R71" s="817"/>
      <c r="S71" s="817"/>
      <c r="T71" s="817"/>
      <c r="U71" s="817"/>
      <c r="V71" s="817">
        <v>1237</v>
      </c>
      <c r="W71" s="817"/>
      <c r="X71" s="817"/>
      <c r="Y71" s="817"/>
      <c r="Z71" s="817"/>
      <c r="AA71" s="817">
        <v>40</v>
      </c>
      <c r="AB71" s="817"/>
      <c r="AC71" s="817"/>
      <c r="AD71" s="817"/>
      <c r="AE71" s="817"/>
      <c r="AF71" s="817">
        <v>40</v>
      </c>
      <c r="AG71" s="817"/>
      <c r="AH71" s="817"/>
      <c r="AI71" s="817"/>
      <c r="AJ71" s="817"/>
      <c r="AK71" s="817" t="s">
        <v>486</v>
      </c>
      <c r="AL71" s="817"/>
      <c r="AM71" s="817"/>
      <c r="AN71" s="817"/>
      <c r="AO71" s="817"/>
      <c r="AP71" s="817">
        <v>1248</v>
      </c>
      <c r="AQ71" s="817"/>
      <c r="AR71" s="817"/>
      <c r="AS71" s="817"/>
      <c r="AT71" s="817"/>
      <c r="AU71" s="817">
        <v>442</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3" customHeight="1" x14ac:dyDescent="0.2">
      <c r="A72" s="220">
        <v>5</v>
      </c>
      <c r="B72" s="860" t="s">
        <v>565</v>
      </c>
      <c r="C72" s="861"/>
      <c r="D72" s="861"/>
      <c r="E72" s="861"/>
      <c r="F72" s="861"/>
      <c r="G72" s="861"/>
      <c r="H72" s="861"/>
      <c r="I72" s="861"/>
      <c r="J72" s="861"/>
      <c r="K72" s="861"/>
      <c r="L72" s="861"/>
      <c r="M72" s="861"/>
      <c r="N72" s="861"/>
      <c r="O72" s="861"/>
      <c r="P72" s="862"/>
      <c r="Q72" s="863">
        <v>166</v>
      </c>
      <c r="R72" s="817"/>
      <c r="S72" s="817"/>
      <c r="T72" s="817"/>
      <c r="U72" s="817"/>
      <c r="V72" s="817">
        <v>162</v>
      </c>
      <c r="W72" s="817"/>
      <c r="X72" s="817"/>
      <c r="Y72" s="817"/>
      <c r="Z72" s="817"/>
      <c r="AA72" s="817">
        <v>4</v>
      </c>
      <c r="AB72" s="817"/>
      <c r="AC72" s="817"/>
      <c r="AD72" s="817"/>
      <c r="AE72" s="817"/>
      <c r="AF72" s="817">
        <v>4</v>
      </c>
      <c r="AG72" s="817"/>
      <c r="AH72" s="817"/>
      <c r="AI72" s="817"/>
      <c r="AJ72" s="817"/>
      <c r="AK72" s="817" t="s">
        <v>486</v>
      </c>
      <c r="AL72" s="817"/>
      <c r="AM72" s="817"/>
      <c r="AN72" s="817"/>
      <c r="AO72" s="817"/>
      <c r="AP72" s="817" t="s">
        <v>486</v>
      </c>
      <c r="AQ72" s="817"/>
      <c r="AR72" s="817"/>
      <c r="AS72" s="817"/>
      <c r="AT72" s="817"/>
      <c r="AU72" s="817" t="s">
        <v>486</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3" customHeight="1" x14ac:dyDescent="0.2">
      <c r="A73" s="220">
        <v>6</v>
      </c>
      <c r="B73" s="860" t="s">
        <v>566</v>
      </c>
      <c r="C73" s="861"/>
      <c r="D73" s="861"/>
      <c r="E73" s="861"/>
      <c r="F73" s="861"/>
      <c r="G73" s="861"/>
      <c r="H73" s="861"/>
      <c r="I73" s="861"/>
      <c r="J73" s="861"/>
      <c r="K73" s="861"/>
      <c r="L73" s="861"/>
      <c r="M73" s="861"/>
      <c r="N73" s="861"/>
      <c r="O73" s="861"/>
      <c r="P73" s="862"/>
      <c r="Q73" s="863">
        <v>179</v>
      </c>
      <c r="R73" s="817"/>
      <c r="S73" s="817"/>
      <c r="T73" s="817"/>
      <c r="U73" s="817"/>
      <c r="V73" s="817">
        <v>179</v>
      </c>
      <c r="W73" s="817"/>
      <c r="X73" s="817"/>
      <c r="Y73" s="817"/>
      <c r="Z73" s="817"/>
      <c r="AA73" s="817" t="s">
        <v>486</v>
      </c>
      <c r="AB73" s="817"/>
      <c r="AC73" s="817"/>
      <c r="AD73" s="817"/>
      <c r="AE73" s="817"/>
      <c r="AF73" s="817" t="s">
        <v>486</v>
      </c>
      <c r="AG73" s="817"/>
      <c r="AH73" s="817"/>
      <c r="AI73" s="817"/>
      <c r="AJ73" s="817"/>
      <c r="AK73" s="817" t="s">
        <v>486</v>
      </c>
      <c r="AL73" s="817"/>
      <c r="AM73" s="817"/>
      <c r="AN73" s="817"/>
      <c r="AO73" s="817"/>
      <c r="AP73" s="817" t="s">
        <v>486</v>
      </c>
      <c r="AQ73" s="817"/>
      <c r="AR73" s="817"/>
      <c r="AS73" s="817"/>
      <c r="AT73" s="817"/>
      <c r="AU73" s="817" t="s">
        <v>486</v>
      </c>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3" customHeight="1" x14ac:dyDescent="0.2">
      <c r="A74" s="220">
        <v>7</v>
      </c>
      <c r="B74" s="860" t="s">
        <v>547</v>
      </c>
      <c r="C74" s="861"/>
      <c r="D74" s="861"/>
      <c r="E74" s="861"/>
      <c r="F74" s="861"/>
      <c r="G74" s="861"/>
      <c r="H74" s="861"/>
      <c r="I74" s="861"/>
      <c r="J74" s="861"/>
      <c r="K74" s="861"/>
      <c r="L74" s="861"/>
      <c r="M74" s="861"/>
      <c r="N74" s="861"/>
      <c r="O74" s="861"/>
      <c r="P74" s="862"/>
      <c r="Q74" s="863">
        <v>286</v>
      </c>
      <c r="R74" s="817"/>
      <c r="S74" s="817"/>
      <c r="T74" s="817"/>
      <c r="U74" s="817"/>
      <c r="V74" s="817">
        <v>161</v>
      </c>
      <c r="W74" s="817"/>
      <c r="X74" s="817"/>
      <c r="Y74" s="817"/>
      <c r="Z74" s="817"/>
      <c r="AA74" s="817">
        <v>125</v>
      </c>
      <c r="AB74" s="817"/>
      <c r="AC74" s="817"/>
      <c r="AD74" s="817"/>
      <c r="AE74" s="817"/>
      <c r="AF74" s="817">
        <v>125</v>
      </c>
      <c r="AG74" s="817"/>
      <c r="AH74" s="817"/>
      <c r="AI74" s="817"/>
      <c r="AJ74" s="817"/>
      <c r="AK74" s="817" t="s">
        <v>486</v>
      </c>
      <c r="AL74" s="817"/>
      <c r="AM74" s="817"/>
      <c r="AN74" s="817"/>
      <c r="AO74" s="817"/>
      <c r="AP74" s="817" t="s">
        <v>486</v>
      </c>
      <c r="AQ74" s="817"/>
      <c r="AR74" s="817"/>
      <c r="AS74" s="817"/>
      <c r="AT74" s="817"/>
      <c r="AU74" s="817" t="s">
        <v>486</v>
      </c>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3" customHeight="1" x14ac:dyDescent="0.2">
      <c r="A75" s="220">
        <v>8</v>
      </c>
      <c r="B75" s="860" t="s">
        <v>548</v>
      </c>
      <c r="C75" s="861"/>
      <c r="D75" s="861"/>
      <c r="E75" s="861"/>
      <c r="F75" s="861"/>
      <c r="G75" s="861"/>
      <c r="H75" s="861"/>
      <c r="I75" s="861"/>
      <c r="J75" s="861"/>
      <c r="K75" s="861"/>
      <c r="L75" s="861"/>
      <c r="M75" s="861"/>
      <c r="N75" s="861"/>
      <c r="O75" s="861"/>
      <c r="P75" s="862"/>
      <c r="Q75" s="864">
        <v>5505</v>
      </c>
      <c r="R75" s="865"/>
      <c r="S75" s="865"/>
      <c r="T75" s="865"/>
      <c r="U75" s="821"/>
      <c r="V75" s="866">
        <v>4899</v>
      </c>
      <c r="W75" s="865"/>
      <c r="X75" s="865"/>
      <c r="Y75" s="865"/>
      <c r="Z75" s="821"/>
      <c r="AA75" s="866">
        <v>606</v>
      </c>
      <c r="AB75" s="865"/>
      <c r="AC75" s="865"/>
      <c r="AD75" s="865"/>
      <c r="AE75" s="821"/>
      <c r="AF75" s="866">
        <v>606</v>
      </c>
      <c r="AG75" s="865"/>
      <c r="AH75" s="865"/>
      <c r="AI75" s="865"/>
      <c r="AJ75" s="821"/>
      <c r="AK75" s="866" t="s">
        <v>486</v>
      </c>
      <c r="AL75" s="865"/>
      <c r="AM75" s="865"/>
      <c r="AN75" s="865"/>
      <c r="AO75" s="821"/>
      <c r="AP75" s="866" t="s">
        <v>486</v>
      </c>
      <c r="AQ75" s="865"/>
      <c r="AR75" s="865"/>
      <c r="AS75" s="865"/>
      <c r="AT75" s="821"/>
      <c r="AU75" s="866" t="s">
        <v>486</v>
      </c>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3" customHeight="1" x14ac:dyDescent="0.2">
      <c r="A76" s="220">
        <v>9</v>
      </c>
      <c r="B76" s="860" t="s">
        <v>549</v>
      </c>
      <c r="C76" s="861"/>
      <c r="D76" s="861"/>
      <c r="E76" s="861"/>
      <c r="F76" s="861"/>
      <c r="G76" s="861"/>
      <c r="H76" s="861"/>
      <c r="I76" s="861"/>
      <c r="J76" s="861"/>
      <c r="K76" s="861"/>
      <c r="L76" s="861"/>
      <c r="M76" s="861"/>
      <c r="N76" s="861"/>
      <c r="O76" s="861"/>
      <c r="P76" s="862"/>
      <c r="Q76" s="864">
        <v>6</v>
      </c>
      <c r="R76" s="865"/>
      <c r="S76" s="865"/>
      <c r="T76" s="865"/>
      <c r="U76" s="821"/>
      <c r="V76" s="866">
        <v>3</v>
      </c>
      <c r="W76" s="865"/>
      <c r="X76" s="865"/>
      <c r="Y76" s="865"/>
      <c r="Z76" s="821"/>
      <c r="AA76" s="866">
        <v>3</v>
      </c>
      <c r="AB76" s="865"/>
      <c r="AC76" s="865"/>
      <c r="AD76" s="865"/>
      <c r="AE76" s="821"/>
      <c r="AF76" s="866">
        <v>3</v>
      </c>
      <c r="AG76" s="865"/>
      <c r="AH76" s="865"/>
      <c r="AI76" s="865"/>
      <c r="AJ76" s="821"/>
      <c r="AK76" s="866" t="s">
        <v>486</v>
      </c>
      <c r="AL76" s="865"/>
      <c r="AM76" s="865"/>
      <c r="AN76" s="865"/>
      <c r="AO76" s="821"/>
      <c r="AP76" s="866" t="s">
        <v>486</v>
      </c>
      <c r="AQ76" s="865"/>
      <c r="AR76" s="865"/>
      <c r="AS76" s="865"/>
      <c r="AT76" s="821"/>
      <c r="AU76" s="866" t="s">
        <v>486</v>
      </c>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3" customHeight="1" x14ac:dyDescent="0.2">
      <c r="A77" s="220">
        <v>10</v>
      </c>
      <c r="B77" s="860" t="s">
        <v>550</v>
      </c>
      <c r="C77" s="861"/>
      <c r="D77" s="861"/>
      <c r="E77" s="861"/>
      <c r="F77" s="861"/>
      <c r="G77" s="861"/>
      <c r="H77" s="861"/>
      <c r="I77" s="861"/>
      <c r="J77" s="861"/>
      <c r="K77" s="861"/>
      <c r="L77" s="861"/>
      <c r="M77" s="861"/>
      <c r="N77" s="861"/>
      <c r="O77" s="861"/>
      <c r="P77" s="862"/>
      <c r="Q77" s="864">
        <v>6</v>
      </c>
      <c r="R77" s="865"/>
      <c r="S77" s="865"/>
      <c r="T77" s="865"/>
      <c r="U77" s="821"/>
      <c r="V77" s="866">
        <v>5</v>
      </c>
      <c r="W77" s="865"/>
      <c r="X77" s="865"/>
      <c r="Y77" s="865"/>
      <c r="Z77" s="821"/>
      <c r="AA77" s="866">
        <v>1</v>
      </c>
      <c r="AB77" s="865"/>
      <c r="AC77" s="865"/>
      <c r="AD77" s="865"/>
      <c r="AE77" s="821"/>
      <c r="AF77" s="866">
        <v>1</v>
      </c>
      <c r="AG77" s="865"/>
      <c r="AH77" s="865"/>
      <c r="AI77" s="865"/>
      <c r="AJ77" s="821"/>
      <c r="AK77" s="866" t="s">
        <v>486</v>
      </c>
      <c r="AL77" s="865"/>
      <c r="AM77" s="865"/>
      <c r="AN77" s="865"/>
      <c r="AO77" s="821"/>
      <c r="AP77" s="866" t="s">
        <v>486</v>
      </c>
      <c r="AQ77" s="865"/>
      <c r="AR77" s="865"/>
      <c r="AS77" s="865"/>
      <c r="AT77" s="821"/>
      <c r="AU77" s="866" t="s">
        <v>486</v>
      </c>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3" customHeight="1" x14ac:dyDescent="0.2">
      <c r="A78" s="220">
        <v>11</v>
      </c>
      <c r="B78" s="860" t="s">
        <v>551</v>
      </c>
      <c r="C78" s="861"/>
      <c r="D78" s="861"/>
      <c r="E78" s="861"/>
      <c r="F78" s="861"/>
      <c r="G78" s="861"/>
      <c r="H78" s="861"/>
      <c r="I78" s="861"/>
      <c r="J78" s="861"/>
      <c r="K78" s="861"/>
      <c r="L78" s="861"/>
      <c r="M78" s="861"/>
      <c r="N78" s="861"/>
      <c r="O78" s="861"/>
      <c r="P78" s="862"/>
      <c r="Q78" s="863">
        <v>1633</v>
      </c>
      <c r="R78" s="817"/>
      <c r="S78" s="817"/>
      <c r="T78" s="817"/>
      <c r="U78" s="817"/>
      <c r="V78" s="817">
        <v>1596</v>
      </c>
      <c r="W78" s="817"/>
      <c r="X78" s="817"/>
      <c r="Y78" s="817"/>
      <c r="Z78" s="817"/>
      <c r="AA78" s="817">
        <v>37</v>
      </c>
      <c r="AB78" s="817"/>
      <c r="AC78" s="817"/>
      <c r="AD78" s="817"/>
      <c r="AE78" s="817"/>
      <c r="AF78" s="817">
        <v>37</v>
      </c>
      <c r="AG78" s="817"/>
      <c r="AH78" s="817"/>
      <c r="AI78" s="817"/>
      <c r="AJ78" s="817"/>
      <c r="AK78" s="817" t="s">
        <v>486</v>
      </c>
      <c r="AL78" s="817"/>
      <c r="AM78" s="817"/>
      <c r="AN78" s="817"/>
      <c r="AO78" s="817"/>
      <c r="AP78" s="817">
        <v>270</v>
      </c>
      <c r="AQ78" s="817"/>
      <c r="AR78" s="817"/>
      <c r="AS78" s="817"/>
      <c r="AT78" s="817"/>
      <c r="AU78" s="817">
        <v>101</v>
      </c>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3"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3"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3"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3"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3"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3"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3"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3"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3"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3" customHeight="1" thickBot="1" x14ac:dyDescent="0.25">
      <c r="A88" s="222" t="s">
        <v>377</v>
      </c>
      <c r="B88" s="776" t="s">
        <v>399</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1153</v>
      </c>
      <c r="AG88" s="831"/>
      <c r="AH88" s="831"/>
      <c r="AI88" s="831"/>
      <c r="AJ88" s="831"/>
      <c r="AK88" s="828"/>
      <c r="AL88" s="828"/>
      <c r="AM88" s="828"/>
      <c r="AN88" s="828"/>
      <c r="AO88" s="828"/>
      <c r="AP88" s="831">
        <v>2293</v>
      </c>
      <c r="AQ88" s="831"/>
      <c r="AR88" s="831"/>
      <c r="AS88" s="831"/>
      <c r="AT88" s="831"/>
      <c r="AU88" s="831">
        <v>744</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3"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3"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3"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3"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3"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3"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3"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3"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3"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3"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3"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3"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3"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3"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776" t="s">
        <v>400</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178</v>
      </c>
      <c r="CS102" s="839"/>
      <c r="CT102" s="839"/>
      <c r="CU102" s="839"/>
      <c r="CV102" s="878"/>
      <c r="CW102" s="877">
        <v>74</v>
      </c>
      <c r="CX102" s="839"/>
      <c r="CY102" s="839"/>
      <c r="CZ102" s="839"/>
      <c r="DA102" s="878"/>
      <c r="DB102" s="877">
        <v>50</v>
      </c>
      <c r="DC102" s="839"/>
      <c r="DD102" s="839"/>
      <c r="DE102" s="839"/>
      <c r="DF102" s="878"/>
      <c r="DG102" s="877" t="s">
        <v>556</v>
      </c>
      <c r="DH102" s="839"/>
      <c r="DI102" s="839"/>
      <c r="DJ102" s="839"/>
      <c r="DK102" s="878"/>
      <c r="DL102" s="877" t="s">
        <v>556</v>
      </c>
      <c r="DM102" s="839"/>
      <c r="DN102" s="839"/>
      <c r="DO102" s="839"/>
      <c r="DP102" s="878"/>
      <c r="DQ102" s="877" t="s">
        <v>556</v>
      </c>
      <c r="DR102" s="839"/>
      <c r="DS102" s="839"/>
      <c r="DT102" s="839"/>
      <c r="DU102" s="878"/>
      <c r="DV102" s="776"/>
      <c r="DW102" s="777"/>
      <c r="DX102" s="777"/>
      <c r="DY102" s="777"/>
      <c r="DZ102" s="901"/>
      <c r="EA102" s="212"/>
    </row>
    <row r="103" spans="1:131" ht="26.3"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401</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3"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402</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3"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3"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3"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3" customHeight="1" x14ac:dyDescent="0.2">
      <c r="A108" s="904" t="s">
        <v>405</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406</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3" customHeight="1" x14ac:dyDescent="0.2">
      <c r="A109" s="899" t="s">
        <v>407</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408</v>
      </c>
      <c r="AB109" s="880"/>
      <c r="AC109" s="880"/>
      <c r="AD109" s="880"/>
      <c r="AE109" s="881"/>
      <c r="AF109" s="879" t="s">
        <v>409</v>
      </c>
      <c r="AG109" s="880"/>
      <c r="AH109" s="880"/>
      <c r="AI109" s="880"/>
      <c r="AJ109" s="881"/>
      <c r="AK109" s="879" t="s">
        <v>294</v>
      </c>
      <c r="AL109" s="880"/>
      <c r="AM109" s="880"/>
      <c r="AN109" s="880"/>
      <c r="AO109" s="881"/>
      <c r="AP109" s="879" t="s">
        <v>410</v>
      </c>
      <c r="AQ109" s="880"/>
      <c r="AR109" s="880"/>
      <c r="AS109" s="880"/>
      <c r="AT109" s="882"/>
      <c r="AU109" s="899" t="s">
        <v>407</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408</v>
      </c>
      <c r="BR109" s="880"/>
      <c r="BS109" s="880"/>
      <c r="BT109" s="880"/>
      <c r="BU109" s="881"/>
      <c r="BV109" s="879" t="s">
        <v>409</v>
      </c>
      <c r="BW109" s="880"/>
      <c r="BX109" s="880"/>
      <c r="BY109" s="880"/>
      <c r="BZ109" s="881"/>
      <c r="CA109" s="879" t="s">
        <v>294</v>
      </c>
      <c r="CB109" s="880"/>
      <c r="CC109" s="880"/>
      <c r="CD109" s="880"/>
      <c r="CE109" s="881"/>
      <c r="CF109" s="900" t="s">
        <v>410</v>
      </c>
      <c r="CG109" s="900"/>
      <c r="CH109" s="900"/>
      <c r="CI109" s="900"/>
      <c r="CJ109" s="900"/>
      <c r="CK109" s="879" t="s">
        <v>411</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408</v>
      </c>
      <c r="DH109" s="880"/>
      <c r="DI109" s="880"/>
      <c r="DJ109" s="880"/>
      <c r="DK109" s="881"/>
      <c r="DL109" s="879" t="s">
        <v>409</v>
      </c>
      <c r="DM109" s="880"/>
      <c r="DN109" s="880"/>
      <c r="DO109" s="880"/>
      <c r="DP109" s="881"/>
      <c r="DQ109" s="879" t="s">
        <v>294</v>
      </c>
      <c r="DR109" s="880"/>
      <c r="DS109" s="880"/>
      <c r="DT109" s="880"/>
      <c r="DU109" s="881"/>
      <c r="DV109" s="879" t="s">
        <v>410</v>
      </c>
      <c r="DW109" s="880"/>
      <c r="DX109" s="880"/>
      <c r="DY109" s="880"/>
      <c r="DZ109" s="882"/>
    </row>
    <row r="110" spans="1:131" s="212" customFormat="1" ht="26.3" customHeight="1" x14ac:dyDescent="0.2">
      <c r="A110" s="883" t="s">
        <v>412</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1505611</v>
      </c>
      <c r="AB110" s="887"/>
      <c r="AC110" s="887"/>
      <c r="AD110" s="887"/>
      <c r="AE110" s="888"/>
      <c r="AF110" s="889">
        <v>1539367</v>
      </c>
      <c r="AG110" s="887"/>
      <c r="AH110" s="887"/>
      <c r="AI110" s="887"/>
      <c r="AJ110" s="888"/>
      <c r="AK110" s="889">
        <v>1531311</v>
      </c>
      <c r="AL110" s="887"/>
      <c r="AM110" s="887"/>
      <c r="AN110" s="887"/>
      <c r="AO110" s="888"/>
      <c r="AP110" s="890">
        <v>24.3</v>
      </c>
      <c r="AQ110" s="891"/>
      <c r="AR110" s="891"/>
      <c r="AS110" s="891"/>
      <c r="AT110" s="892"/>
      <c r="AU110" s="893" t="s">
        <v>69</v>
      </c>
      <c r="AV110" s="894"/>
      <c r="AW110" s="894"/>
      <c r="AX110" s="894"/>
      <c r="AY110" s="894"/>
      <c r="AZ110" s="916" t="s">
        <v>413</v>
      </c>
      <c r="BA110" s="884"/>
      <c r="BB110" s="884"/>
      <c r="BC110" s="884"/>
      <c r="BD110" s="884"/>
      <c r="BE110" s="884"/>
      <c r="BF110" s="884"/>
      <c r="BG110" s="884"/>
      <c r="BH110" s="884"/>
      <c r="BI110" s="884"/>
      <c r="BJ110" s="884"/>
      <c r="BK110" s="884"/>
      <c r="BL110" s="884"/>
      <c r="BM110" s="884"/>
      <c r="BN110" s="884"/>
      <c r="BO110" s="884"/>
      <c r="BP110" s="885"/>
      <c r="BQ110" s="917">
        <v>13462875</v>
      </c>
      <c r="BR110" s="918"/>
      <c r="BS110" s="918"/>
      <c r="BT110" s="918"/>
      <c r="BU110" s="918"/>
      <c r="BV110" s="918">
        <v>14561643</v>
      </c>
      <c r="BW110" s="918"/>
      <c r="BX110" s="918"/>
      <c r="BY110" s="918"/>
      <c r="BZ110" s="918"/>
      <c r="CA110" s="918">
        <v>15397961</v>
      </c>
      <c r="CB110" s="918"/>
      <c r="CC110" s="918"/>
      <c r="CD110" s="918"/>
      <c r="CE110" s="918"/>
      <c r="CF110" s="931">
        <v>244</v>
      </c>
      <c r="CG110" s="932"/>
      <c r="CH110" s="932"/>
      <c r="CI110" s="932"/>
      <c r="CJ110" s="932"/>
      <c r="CK110" s="933" t="s">
        <v>414</v>
      </c>
      <c r="CL110" s="934"/>
      <c r="CM110" s="916" t="s">
        <v>415</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121</v>
      </c>
      <c r="DH110" s="918"/>
      <c r="DI110" s="918"/>
      <c r="DJ110" s="918"/>
      <c r="DK110" s="918"/>
      <c r="DL110" s="918" t="s">
        <v>121</v>
      </c>
      <c r="DM110" s="918"/>
      <c r="DN110" s="918"/>
      <c r="DO110" s="918"/>
      <c r="DP110" s="918"/>
      <c r="DQ110" s="918" t="s">
        <v>121</v>
      </c>
      <c r="DR110" s="918"/>
      <c r="DS110" s="918"/>
      <c r="DT110" s="918"/>
      <c r="DU110" s="918"/>
      <c r="DV110" s="919" t="s">
        <v>121</v>
      </c>
      <c r="DW110" s="919"/>
      <c r="DX110" s="919"/>
      <c r="DY110" s="919"/>
      <c r="DZ110" s="920"/>
    </row>
    <row r="111" spans="1:131" s="212" customFormat="1" ht="26.3" customHeight="1" x14ac:dyDescent="0.2">
      <c r="A111" s="921" t="s">
        <v>416</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121</v>
      </c>
      <c r="AB111" s="925"/>
      <c r="AC111" s="925"/>
      <c r="AD111" s="925"/>
      <c r="AE111" s="926"/>
      <c r="AF111" s="927" t="s">
        <v>121</v>
      </c>
      <c r="AG111" s="925"/>
      <c r="AH111" s="925"/>
      <c r="AI111" s="925"/>
      <c r="AJ111" s="926"/>
      <c r="AK111" s="927" t="s">
        <v>121</v>
      </c>
      <c r="AL111" s="925"/>
      <c r="AM111" s="925"/>
      <c r="AN111" s="925"/>
      <c r="AO111" s="926"/>
      <c r="AP111" s="928" t="s">
        <v>121</v>
      </c>
      <c r="AQ111" s="929"/>
      <c r="AR111" s="929"/>
      <c r="AS111" s="929"/>
      <c r="AT111" s="930"/>
      <c r="AU111" s="895"/>
      <c r="AV111" s="896"/>
      <c r="AW111" s="896"/>
      <c r="AX111" s="896"/>
      <c r="AY111" s="896"/>
      <c r="AZ111" s="909" t="s">
        <v>417</v>
      </c>
      <c r="BA111" s="910"/>
      <c r="BB111" s="910"/>
      <c r="BC111" s="910"/>
      <c r="BD111" s="910"/>
      <c r="BE111" s="910"/>
      <c r="BF111" s="910"/>
      <c r="BG111" s="910"/>
      <c r="BH111" s="910"/>
      <c r="BI111" s="910"/>
      <c r="BJ111" s="910"/>
      <c r="BK111" s="910"/>
      <c r="BL111" s="910"/>
      <c r="BM111" s="910"/>
      <c r="BN111" s="910"/>
      <c r="BO111" s="910"/>
      <c r="BP111" s="911"/>
      <c r="BQ111" s="912">
        <v>47489</v>
      </c>
      <c r="BR111" s="913"/>
      <c r="BS111" s="913"/>
      <c r="BT111" s="913"/>
      <c r="BU111" s="913"/>
      <c r="BV111" s="913">
        <v>30144</v>
      </c>
      <c r="BW111" s="913"/>
      <c r="BX111" s="913"/>
      <c r="BY111" s="913"/>
      <c r="BZ111" s="913"/>
      <c r="CA111" s="913">
        <v>22800</v>
      </c>
      <c r="CB111" s="913"/>
      <c r="CC111" s="913"/>
      <c r="CD111" s="913"/>
      <c r="CE111" s="913"/>
      <c r="CF111" s="907">
        <v>0.4</v>
      </c>
      <c r="CG111" s="908"/>
      <c r="CH111" s="908"/>
      <c r="CI111" s="908"/>
      <c r="CJ111" s="908"/>
      <c r="CK111" s="935"/>
      <c r="CL111" s="936"/>
      <c r="CM111" s="909" t="s">
        <v>418</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121</v>
      </c>
      <c r="DH111" s="913"/>
      <c r="DI111" s="913"/>
      <c r="DJ111" s="913"/>
      <c r="DK111" s="913"/>
      <c r="DL111" s="913" t="s">
        <v>121</v>
      </c>
      <c r="DM111" s="913"/>
      <c r="DN111" s="913"/>
      <c r="DO111" s="913"/>
      <c r="DP111" s="913"/>
      <c r="DQ111" s="913" t="s">
        <v>121</v>
      </c>
      <c r="DR111" s="913"/>
      <c r="DS111" s="913"/>
      <c r="DT111" s="913"/>
      <c r="DU111" s="913"/>
      <c r="DV111" s="914" t="s">
        <v>121</v>
      </c>
      <c r="DW111" s="914"/>
      <c r="DX111" s="914"/>
      <c r="DY111" s="914"/>
      <c r="DZ111" s="915"/>
    </row>
    <row r="112" spans="1:131" s="212" customFormat="1" ht="26.3" customHeight="1" x14ac:dyDescent="0.2">
      <c r="A112" s="939" t="s">
        <v>419</v>
      </c>
      <c r="B112" s="940"/>
      <c r="C112" s="910" t="s">
        <v>420</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121</v>
      </c>
      <c r="AB112" s="946"/>
      <c r="AC112" s="946"/>
      <c r="AD112" s="946"/>
      <c r="AE112" s="947"/>
      <c r="AF112" s="948" t="s">
        <v>121</v>
      </c>
      <c r="AG112" s="946"/>
      <c r="AH112" s="946"/>
      <c r="AI112" s="946"/>
      <c r="AJ112" s="947"/>
      <c r="AK112" s="948" t="s">
        <v>121</v>
      </c>
      <c r="AL112" s="946"/>
      <c r="AM112" s="946"/>
      <c r="AN112" s="946"/>
      <c r="AO112" s="947"/>
      <c r="AP112" s="949" t="s">
        <v>121</v>
      </c>
      <c r="AQ112" s="950"/>
      <c r="AR112" s="950"/>
      <c r="AS112" s="950"/>
      <c r="AT112" s="951"/>
      <c r="AU112" s="895"/>
      <c r="AV112" s="896"/>
      <c r="AW112" s="896"/>
      <c r="AX112" s="896"/>
      <c r="AY112" s="896"/>
      <c r="AZ112" s="909" t="s">
        <v>421</v>
      </c>
      <c r="BA112" s="910"/>
      <c r="BB112" s="910"/>
      <c r="BC112" s="910"/>
      <c r="BD112" s="910"/>
      <c r="BE112" s="910"/>
      <c r="BF112" s="910"/>
      <c r="BG112" s="910"/>
      <c r="BH112" s="910"/>
      <c r="BI112" s="910"/>
      <c r="BJ112" s="910"/>
      <c r="BK112" s="910"/>
      <c r="BL112" s="910"/>
      <c r="BM112" s="910"/>
      <c r="BN112" s="910"/>
      <c r="BO112" s="910"/>
      <c r="BP112" s="911"/>
      <c r="BQ112" s="912">
        <v>7702716</v>
      </c>
      <c r="BR112" s="913"/>
      <c r="BS112" s="913"/>
      <c r="BT112" s="913"/>
      <c r="BU112" s="913"/>
      <c r="BV112" s="913">
        <v>7481239</v>
      </c>
      <c r="BW112" s="913"/>
      <c r="BX112" s="913"/>
      <c r="BY112" s="913"/>
      <c r="BZ112" s="913"/>
      <c r="CA112" s="913">
        <v>7135788</v>
      </c>
      <c r="CB112" s="913"/>
      <c r="CC112" s="913"/>
      <c r="CD112" s="913"/>
      <c r="CE112" s="913"/>
      <c r="CF112" s="907">
        <v>113.1</v>
      </c>
      <c r="CG112" s="908"/>
      <c r="CH112" s="908"/>
      <c r="CI112" s="908"/>
      <c r="CJ112" s="908"/>
      <c r="CK112" s="935"/>
      <c r="CL112" s="936"/>
      <c r="CM112" s="909" t="s">
        <v>422</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121</v>
      </c>
      <c r="DH112" s="913"/>
      <c r="DI112" s="913"/>
      <c r="DJ112" s="913"/>
      <c r="DK112" s="913"/>
      <c r="DL112" s="913" t="s">
        <v>121</v>
      </c>
      <c r="DM112" s="913"/>
      <c r="DN112" s="913"/>
      <c r="DO112" s="913"/>
      <c r="DP112" s="913"/>
      <c r="DQ112" s="913" t="s">
        <v>121</v>
      </c>
      <c r="DR112" s="913"/>
      <c r="DS112" s="913"/>
      <c r="DT112" s="913"/>
      <c r="DU112" s="913"/>
      <c r="DV112" s="914" t="s">
        <v>121</v>
      </c>
      <c r="DW112" s="914"/>
      <c r="DX112" s="914"/>
      <c r="DY112" s="914"/>
      <c r="DZ112" s="915"/>
    </row>
    <row r="113" spans="1:130" s="212" customFormat="1" ht="26.3" customHeight="1" x14ac:dyDescent="0.2">
      <c r="A113" s="941"/>
      <c r="B113" s="942"/>
      <c r="C113" s="910" t="s">
        <v>423</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451405</v>
      </c>
      <c r="AB113" s="925"/>
      <c r="AC113" s="925"/>
      <c r="AD113" s="925"/>
      <c r="AE113" s="926"/>
      <c r="AF113" s="927">
        <v>451834</v>
      </c>
      <c r="AG113" s="925"/>
      <c r="AH113" s="925"/>
      <c r="AI113" s="925"/>
      <c r="AJ113" s="926"/>
      <c r="AK113" s="927">
        <v>489121</v>
      </c>
      <c r="AL113" s="925"/>
      <c r="AM113" s="925"/>
      <c r="AN113" s="925"/>
      <c r="AO113" s="926"/>
      <c r="AP113" s="928">
        <v>7.7</v>
      </c>
      <c r="AQ113" s="929"/>
      <c r="AR113" s="929"/>
      <c r="AS113" s="929"/>
      <c r="AT113" s="930"/>
      <c r="AU113" s="895"/>
      <c r="AV113" s="896"/>
      <c r="AW113" s="896"/>
      <c r="AX113" s="896"/>
      <c r="AY113" s="896"/>
      <c r="AZ113" s="909" t="s">
        <v>424</v>
      </c>
      <c r="BA113" s="910"/>
      <c r="BB113" s="910"/>
      <c r="BC113" s="910"/>
      <c r="BD113" s="910"/>
      <c r="BE113" s="910"/>
      <c r="BF113" s="910"/>
      <c r="BG113" s="910"/>
      <c r="BH113" s="910"/>
      <c r="BI113" s="910"/>
      <c r="BJ113" s="910"/>
      <c r="BK113" s="910"/>
      <c r="BL113" s="910"/>
      <c r="BM113" s="910"/>
      <c r="BN113" s="910"/>
      <c r="BO113" s="910"/>
      <c r="BP113" s="911"/>
      <c r="BQ113" s="912">
        <v>672346</v>
      </c>
      <c r="BR113" s="913"/>
      <c r="BS113" s="913"/>
      <c r="BT113" s="913"/>
      <c r="BU113" s="913"/>
      <c r="BV113" s="913">
        <v>682064</v>
      </c>
      <c r="BW113" s="913"/>
      <c r="BX113" s="913"/>
      <c r="BY113" s="913"/>
      <c r="BZ113" s="913"/>
      <c r="CA113" s="913">
        <v>744949</v>
      </c>
      <c r="CB113" s="913"/>
      <c r="CC113" s="913"/>
      <c r="CD113" s="913"/>
      <c r="CE113" s="913"/>
      <c r="CF113" s="907">
        <v>11.8</v>
      </c>
      <c r="CG113" s="908"/>
      <c r="CH113" s="908"/>
      <c r="CI113" s="908"/>
      <c r="CJ113" s="908"/>
      <c r="CK113" s="935"/>
      <c r="CL113" s="936"/>
      <c r="CM113" s="909" t="s">
        <v>425</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121</v>
      </c>
      <c r="DH113" s="946"/>
      <c r="DI113" s="946"/>
      <c r="DJ113" s="946"/>
      <c r="DK113" s="947"/>
      <c r="DL113" s="948" t="s">
        <v>121</v>
      </c>
      <c r="DM113" s="946"/>
      <c r="DN113" s="946"/>
      <c r="DO113" s="946"/>
      <c r="DP113" s="947"/>
      <c r="DQ113" s="948" t="s">
        <v>121</v>
      </c>
      <c r="DR113" s="946"/>
      <c r="DS113" s="946"/>
      <c r="DT113" s="946"/>
      <c r="DU113" s="947"/>
      <c r="DV113" s="949" t="s">
        <v>121</v>
      </c>
      <c r="DW113" s="950"/>
      <c r="DX113" s="950"/>
      <c r="DY113" s="950"/>
      <c r="DZ113" s="951"/>
    </row>
    <row r="114" spans="1:130" s="212" customFormat="1" ht="26.3" customHeight="1" x14ac:dyDescent="0.2">
      <c r="A114" s="941"/>
      <c r="B114" s="942"/>
      <c r="C114" s="910" t="s">
        <v>426</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102201</v>
      </c>
      <c r="AB114" s="946"/>
      <c r="AC114" s="946"/>
      <c r="AD114" s="946"/>
      <c r="AE114" s="947"/>
      <c r="AF114" s="948">
        <v>100264</v>
      </c>
      <c r="AG114" s="946"/>
      <c r="AH114" s="946"/>
      <c r="AI114" s="946"/>
      <c r="AJ114" s="947"/>
      <c r="AK114" s="948">
        <v>109896</v>
      </c>
      <c r="AL114" s="946"/>
      <c r="AM114" s="946"/>
      <c r="AN114" s="946"/>
      <c r="AO114" s="947"/>
      <c r="AP114" s="949">
        <v>1.7</v>
      </c>
      <c r="AQ114" s="950"/>
      <c r="AR114" s="950"/>
      <c r="AS114" s="950"/>
      <c r="AT114" s="951"/>
      <c r="AU114" s="895"/>
      <c r="AV114" s="896"/>
      <c r="AW114" s="896"/>
      <c r="AX114" s="896"/>
      <c r="AY114" s="896"/>
      <c r="AZ114" s="909" t="s">
        <v>427</v>
      </c>
      <c r="BA114" s="910"/>
      <c r="BB114" s="910"/>
      <c r="BC114" s="910"/>
      <c r="BD114" s="910"/>
      <c r="BE114" s="910"/>
      <c r="BF114" s="910"/>
      <c r="BG114" s="910"/>
      <c r="BH114" s="910"/>
      <c r="BI114" s="910"/>
      <c r="BJ114" s="910"/>
      <c r="BK114" s="910"/>
      <c r="BL114" s="910"/>
      <c r="BM114" s="910"/>
      <c r="BN114" s="910"/>
      <c r="BO114" s="910"/>
      <c r="BP114" s="911"/>
      <c r="BQ114" s="912">
        <v>1046310</v>
      </c>
      <c r="BR114" s="913"/>
      <c r="BS114" s="913"/>
      <c r="BT114" s="913"/>
      <c r="BU114" s="913"/>
      <c r="BV114" s="913">
        <v>993906</v>
      </c>
      <c r="BW114" s="913"/>
      <c r="BX114" s="913"/>
      <c r="BY114" s="913"/>
      <c r="BZ114" s="913"/>
      <c r="CA114" s="913">
        <v>958639</v>
      </c>
      <c r="CB114" s="913"/>
      <c r="CC114" s="913"/>
      <c r="CD114" s="913"/>
      <c r="CE114" s="913"/>
      <c r="CF114" s="907">
        <v>15.2</v>
      </c>
      <c r="CG114" s="908"/>
      <c r="CH114" s="908"/>
      <c r="CI114" s="908"/>
      <c r="CJ114" s="908"/>
      <c r="CK114" s="935"/>
      <c r="CL114" s="936"/>
      <c r="CM114" s="909" t="s">
        <v>428</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121</v>
      </c>
      <c r="DH114" s="946"/>
      <c r="DI114" s="946"/>
      <c r="DJ114" s="946"/>
      <c r="DK114" s="947"/>
      <c r="DL114" s="948" t="s">
        <v>121</v>
      </c>
      <c r="DM114" s="946"/>
      <c r="DN114" s="946"/>
      <c r="DO114" s="946"/>
      <c r="DP114" s="947"/>
      <c r="DQ114" s="948" t="s">
        <v>121</v>
      </c>
      <c r="DR114" s="946"/>
      <c r="DS114" s="946"/>
      <c r="DT114" s="946"/>
      <c r="DU114" s="947"/>
      <c r="DV114" s="949" t="s">
        <v>121</v>
      </c>
      <c r="DW114" s="950"/>
      <c r="DX114" s="950"/>
      <c r="DY114" s="950"/>
      <c r="DZ114" s="951"/>
    </row>
    <row r="115" spans="1:130" s="212" customFormat="1" ht="26.3" customHeight="1" x14ac:dyDescent="0.2">
      <c r="A115" s="941"/>
      <c r="B115" s="942"/>
      <c r="C115" s="910" t="s">
        <v>429</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17631</v>
      </c>
      <c r="AB115" s="925"/>
      <c r="AC115" s="925"/>
      <c r="AD115" s="925"/>
      <c r="AE115" s="926"/>
      <c r="AF115" s="927">
        <v>17536</v>
      </c>
      <c r="AG115" s="925"/>
      <c r="AH115" s="925"/>
      <c r="AI115" s="925"/>
      <c r="AJ115" s="926"/>
      <c r="AK115" s="927">
        <v>7440</v>
      </c>
      <c r="AL115" s="925"/>
      <c r="AM115" s="925"/>
      <c r="AN115" s="925"/>
      <c r="AO115" s="926"/>
      <c r="AP115" s="928">
        <v>0.1</v>
      </c>
      <c r="AQ115" s="929"/>
      <c r="AR115" s="929"/>
      <c r="AS115" s="929"/>
      <c r="AT115" s="930"/>
      <c r="AU115" s="895"/>
      <c r="AV115" s="896"/>
      <c r="AW115" s="896"/>
      <c r="AX115" s="896"/>
      <c r="AY115" s="896"/>
      <c r="AZ115" s="909" t="s">
        <v>430</v>
      </c>
      <c r="BA115" s="910"/>
      <c r="BB115" s="910"/>
      <c r="BC115" s="910"/>
      <c r="BD115" s="910"/>
      <c r="BE115" s="910"/>
      <c r="BF115" s="910"/>
      <c r="BG115" s="910"/>
      <c r="BH115" s="910"/>
      <c r="BI115" s="910"/>
      <c r="BJ115" s="910"/>
      <c r="BK115" s="910"/>
      <c r="BL115" s="910"/>
      <c r="BM115" s="910"/>
      <c r="BN115" s="910"/>
      <c r="BO115" s="910"/>
      <c r="BP115" s="911"/>
      <c r="BQ115" s="912" t="s">
        <v>121</v>
      </c>
      <c r="BR115" s="913"/>
      <c r="BS115" s="913"/>
      <c r="BT115" s="913"/>
      <c r="BU115" s="913"/>
      <c r="BV115" s="913" t="s">
        <v>121</v>
      </c>
      <c r="BW115" s="913"/>
      <c r="BX115" s="913"/>
      <c r="BY115" s="913"/>
      <c r="BZ115" s="913"/>
      <c r="CA115" s="913" t="s">
        <v>121</v>
      </c>
      <c r="CB115" s="913"/>
      <c r="CC115" s="913"/>
      <c r="CD115" s="913"/>
      <c r="CE115" s="913"/>
      <c r="CF115" s="907" t="s">
        <v>121</v>
      </c>
      <c r="CG115" s="908"/>
      <c r="CH115" s="908"/>
      <c r="CI115" s="908"/>
      <c r="CJ115" s="908"/>
      <c r="CK115" s="935"/>
      <c r="CL115" s="936"/>
      <c r="CM115" s="909" t="s">
        <v>431</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121</v>
      </c>
      <c r="DH115" s="946"/>
      <c r="DI115" s="946"/>
      <c r="DJ115" s="946"/>
      <c r="DK115" s="947"/>
      <c r="DL115" s="948" t="s">
        <v>121</v>
      </c>
      <c r="DM115" s="946"/>
      <c r="DN115" s="946"/>
      <c r="DO115" s="946"/>
      <c r="DP115" s="947"/>
      <c r="DQ115" s="948" t="s">
        <v>121</v>
      </c>
      <c r="DR115" s="946"/>
      <c r="DS115" s="946"/>
      <c r="DT115" s="946"/>
      <c r="DU115" s="947"/>
      <c r="DV115" s="949" t="s">
        <v>121</v>
      </c>
      <c r="DW115" s="950"/>
      <c r="DX115" s="950"/>
      <c r="DY115" s="950"/>
      <c r="DZ115" s="951"/>
    </row>
    <row r="116" spans="1:130" s="212" customFormat="1" ht="26.3" customHeight="1" x14ac:dyDescent="0.2">
      <c r="A116" s="943"/>
      <c r="B116" s="944"/>
      <c r="C116" s="952" t="s">
        <v>432</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121</v>
      </c>
      <c r="AB116" s="946"/>
      <c r="AC116" s="946"/>
      <c r="AD116" s="946"/>
      <c r="AE116" s="947"/>
      <c r="AF116" s="948" t="s">
        <v>121</v>
      </c>
      <c r="AG116" s="946"/>
      <c r="AH116" s="946"/>
      <c r="AI116" s="946"/>
      <c r="AJ116" s="947"/>
      <c r="AK116" s="948" t="s">
        <v>121</v>
      </c>
      <c r="AL116" s="946"/>
      <c r="AM116" s="946"/>
      <c r="AN116" s="946"/>
      <c r="AO116" s="947"/>
      <c r="AP116" s="949" t="s">
        <v>121</v>
      </c>
      <c r="AQ116" s="950"/>
      <c r="AR116" s="950"/>
      <c r="AS116" s="950"/>
      <c r="AT116" s="951"/>
      <c r="AU116" s="895"/>
      <c r="AV116" s="896"/>
      <c r="AW116" s="896"/>
      <c r="AX116" s="896"/>
      <c r="AY116" s="896"/>
      <c r="AZ116" s="954" t="s">
        <v>433</v>
      </c>
      <c r="BA116" s="955"/>
      <c r="BB116" s="955"/>
      <c r="BC116" s="955"/>
      <c r="BD116" s="955"/>
      <c r="BE116" s="955"/>
      <c r="BF116" s="955"/>
      <c r="BG116" s="955"/>
      <c r="BH116" s="955"/>
      <c r="BI116" s="955"/>
      <c r="BJ116" s="955"/>
      <c r="BK116" s="955"/>
      <c r="BL116" s="955"/>
      <c r="BM116" s="955"/>
      <c r="BN116" s="955"/>
      <c r="BO116" s="955"/>
      <c r="BP116" s="956"/>
      <c r="BQ116" s="912" t="s">
        <v>121</v>
      </c>
      <c r="BR116" s="913"/>
      <c r="BS116" s="913"/>
      <c r="BT116" s="913"/>
      <c r="BU116" s="913"/>
      <c r="BV116" s="913" t="s">
        <v>121</v>
      </c>
      <c r="BW116" s="913"/>
      <c r="BX116" s="913"/>
      <c r="BY116" s="913"/>
      <c r="BZ116" s="913"/>
      <c r="CA116" s="913" t="s">
        <v>121</v>
      </c>
      <c r="CB116" s="913"/>
      <c r="CC116" s="913"/>
      <c r="CD116" s="913"/>
      <c r="CE116" s="913"/>
      <c r="CF116" s="907" t="s">
        <v>121</v>
      </c>
      <c r="CG116" s="908"/>
      <c r="CH116" s="908"/>
      <c r="CI116" s="908"/>
      <c r="CJ116" s="908"/>
      <c r="CK116" s="935"/>
      <c r="CL116" s="936"/>
      <c r="CM116" s="909" t="s">
        <v>434</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v>47489</v>
      </c>
      <c r="DH116" s="946"/>
      <c r="DI116" s="946"/>
      <c r="DJ116" s="946"/>
      <c r="DK116" s="947"/>
      <c r="DL116" s="948">
        <v>30144</v>
      </c>
      <c r="DM116" s="946"/>
      <c r="DN116" s="946"/>
      <c r="DO116" s="946"/>
      <c r="DP116" s="947"/>
      <c r="DQ116" s="948">
        <v>22800</v>
      </c>
      <c r="DR116" s="946"/>
      <c r="DS116" s="946"/>
      <c r="DT116" s="946"/>
      <c r="DU116" s="947"/>
      <c r="DV116" s="949">
        <v>0.4</v>
      </c>
      <c r="DW116" s="950"/>
      <c r="DX116" s="950"/>
      <c r="DY116" s="950"/>
      <c r="DZ116" s="951"/>
    </row>
    <row r="117" spans="1:130" s="212" customFormat="1" ht="26.3"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435</v>
      </c>
      <c r="Z117" s="881"/>
      <c r="AA117" s="965">
        <v>2076848</v>
      </c>
      <c r="AB117" s="966"/>
      <c r="AC117" s="966"/>
      <c r="AD117" s="966"/>
      <c r="AE117" s="967"/>
      <c r="AF117" s="968">
        <v>2109001</v>
      </c>
      <c r="AG117" s="966"/>
      <c r="AH117" s="966"/>
      <c r="AI117" s="966"/>
      <c r="AJ117" s="967"/>
      <c r="AK117" s="968">
        <v>2137768</v>
      </c>
      <c r="AL117" s="966"/>
      <c r="AM117" s="966"/>
      <c r="AN117" s="966"/>
      <c r="AO117" s="967"/>
      <c r="AP117" s="969"/>
      <c r="AQ117" s="970"/>
      <c r="AR117" s="970"/>
      <c r="AS117" s="970"/>
      <c r="AT117" s="971"/>
      <c r="AU117" s="895"/>
      <c r="AV117" s="896"/>
      <c r="AW117" s="896"/>
      <c r="AX117" s="896"/>
      <c r="AY117" s="896"/>
      <c r="AZ117" s="961" t="s">
        <v>436</v>
      </c>
      <c r="BA117" s="962"/>
      <c r="BB117" s="962"/>
      <c r="BC117" s="962"/>
      <c r="BD117" s="962"/>
      <c r="BE117" s="962"/>
      <c r="BF117" s="962"/>
      <c r="BG117" s="962"/>
      <c r="BH117" s="962"/>
      <c r="BI117" s="962"/>
      <c r="BJ117" s="962"/>
      <c r="BK117" s="962"/>
      <c r="BL117" s="962"/>
      <c r="BM117" s="962"/>
      <c r="BN117" s="962"/>
      <c r="BO117" s="962"/>
      <c r="BP117" s="963"/>
      <c r="BQ117" s="912" t="s">
        <v>121</v>
      </c>
      <c r="BR117" s="913"/>
      <c r="BS117" s="913"/>
      <c r="BT117" s="913"/>
      <c r="BU117" s="913"/>
      <c r="BV117" s="913" t="s">
        <v>121</v>
      </c>
      <c r="BW117" s="913"/>
      <c r="BX117" s="913"/>
      <c r="BY117" s="913"/>
      <c r="BZ117" s="913"/>
      <c r="CA117" s="913" t="s">
        <v>121</v>
      </c>
      <c r="CB117" s="913"/>
      <c r="CC117" s="913"/>
      <c r="CD117" s="913"/>
      <c r="CE117" s="913"/>
      <c r="CF117" s="907" t="s">
        <v>121</v>
      </c>
      <c r="CG117" s="908"/>
      <c r="CH117" s="908"/>
      <c r="CI117" s="908"/>
      <c r="CJ117" s="908"/>
      <c r="CK117" s="935"/>
      <c r="CL117" s="936"/>
      <c r="CM117" s="909" t="s">
        <v>437</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121</v>
      </c>
      <c r="DH117" s="946"/>
      <c r="DI117" s="946"/>
      <c r="DJ117" s="946"/>
      <c r="DK117" s="947"/>
      <c r="DL117" s="948" t="s">
        <v>121</v>
      </c>
      <c r="DM117" s="946"/>
      <c r="DN117" s="946"/>
      <c r="DO117" s="946"/>
      <c r="DP117" s="947"/>
      <c r="DQ117" s="948" t="s">
        <v>121</v>
      </c>
      <c r="DR117" s="946"/>
      <c r="DS117" s="946"/>
      <c r="DT117" s="946"/>
      <c r="DU117" s="947"/>
      <c r="DV117" s="949" t="s">
        <v>121</v>
      </c>
      <c r="DW117" s="950"/>
      <c r="DX117" s="950"/>
      <c r="DY117" s="950"/>
      <c r="DZ117" s="951"/>
    </row>
    <row r="118" spans="1:130" s="212" customFormat="1" ht="26.3" customHeight="1" x14ac:dyDescent="0.2">
      <c r="A118" s="899" t="s">
        <v>411</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408</v>
      </c>
      <c r="AB118" s="880"/>
      <c r="AC118" s="880"/>
      <c r="AD118" s="880"/>
      <c r="AE118" s="881"/>
      <c r="AF118" s="879" t="s">
        <v>409</v>
      </c>
      <c r="AG118" s="880"/>
      <c r="AH118" s="880"/>
      <c r="AI118" s="880"/>
      <c r="AJ118" s="881"/>
      <c r="AK118" s="879" t="s">
        <v>294</v>
      </c>
      <c r="AL118" s="880"/>
      <c r="AM118" s="880"/>
      <c r="AN118" s="880"/>
      <c r="AO118" s="881"/>
      <c r="AP118" s="957" t="s">
        <v>410</v>
      </c>
      <c r="AQ118" s="958"/>
      <c r="AR118" s="958"/>
      <c r="AS118" s="958"/>
      <c r="AT118" s="959"/>
      <c r="AU118" s="895"/>
      <c r="AV118" s="896"/>
      <c r="AW118" s="896"/>
      <c r="AX118" s="896"/>
      <c r="AY118" s="896"/>
      <c r="AZ118" s="960" t="s">
        <v>438</v>
      </c>
      <c r="BA118" s="952"/>
      <c r="BB118" s="952"/>
      <c r="BC118" s="952"/>
      <c r="BD118" s="952"/>
      <c r="BE118" s="952"/>
      <c r="BF118" s="952"/>
      <c r="BG118" s="952"/>
      <c r="BH118" s="952"/>
      <c r="BI118" s="952"/>
      <c r="BJ118" s="952"/>
      <c r="BK118" s="952"/>
      <c r="BL118" s="952"/>
      <c r="BM118" s="952"/>
      <c r="BN118" s="952"/>
      <c r="BO118" s="952"/>
      <c r="BP118" s="953"/>
      <c r="BQ118" s="986" t="s">
        <v>121</v>
      </c>
      <c r="BR118" s="987"/>
      <c r="BS118" s="987"/>
      <c r="BT118" s="987"/>
      <c r="BU118" s="987"/>
      <c r="BV118" s="987" t="s">
        <v>121</v>
      </c>
      <c r="BW118" s="987"/>
      <c r="BX118" s="987"/>
      <c r="BY118" s="987"/>
      <c r="BZ118" s="987"/>
      <c r="CA118" s="987" t="s">
        <v>121</v>
      </c>
      <c r="CB118" s="987"/>
      <c r="CC118" s="987"/>
      <c r="CD118" s="987"/>
      <c r="CE118" s="987"/>
      <c r="CF118" s="907" t="s">
        <v>121</v>
      </c>
      <c r="CG118" s="908"/>
      <c r="CH118" s="908"/>
      <c r="CI118" s="908"/>
      <c r="CJ118" s="908"/>
      <c r="CK118" s="935"/>
      <c r="CL118" s="936"/>
      <c r="CM118" s="909" t="s">
        <v>439</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121</v>
      </c>
      <c r="DH118" s="946"/>
      <c r="DI118" s="946"/>
      <c r="DJ118" s="946"/>
      <c r="DK118" s="947"/>
      <c r="DL118" s="948" t="s">
        <v>121</v>
      </c>
      <c r="DM118" s="946"/>
      <c r="DN118" s="946"/>
      <c r="DO118" s="946"/>
      <c r="DP118" s="947"/>
      <c r="DQ118" s="948" t="s">
        <v>121</v>
      </c>
      <c r="DR118" s="946"/>
      <c r="DS118" s="946"/>
      <c r="DT118" s="946"/>
      <c r="DU118" s="947"/>
      <c r="DV118" s="949" t="s">
        <v>121</v>
      </c>
      <c r="DW118" s="950"/>
      <c r="DX118" s="950"/>
      <c r="DY118" s="950"/>
      <c r="DZ118" s="951"/>
    </row>
    <row r="119" spans="1:130" s="212" customFormat="1" ht="26.3" customHeight="1" x14ac:dyDescent="0.2">
      <c r="A119" s="1043" t="s">
        <v>414</v>
      </c>
      <c r="B119" s="934"/>
      <c r="C119" s="916" t="s">
        <v>415</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121</v>
      </c>
      <c r="AB119" s="887"/>
      <c r="AC119" s="887"/>
      <c r="AD119" s="887"/>
      <c r="AE119" s="888"/>
      <c r="AF119" s="889" t="s">
        <v>121</v>
      </c>
      <c r="AG119" s="887"/>
      <c r="AH119" s="887"/>
      <c r="AI119" s="887"/>
      <c r="AJ119" s="888"/>
      <c r="AK119" s="889" t="s">
        <v>121</v>
      </c>
      <c r="AL119" s="887"/>
      <c r="AM119" s="887"/>
      <c r="AN119" s="887"/>
      <c r="AO119" s="888"/>
      <c r="AP119" s="890" t="s">
        <v>121</v>
      </c>
      <c r="AQ119" s="891"/>
      <c r="AR119" s="891"/>
      <c r="AS119" s="891"/>
      <c r="AT119" s="892"/>
      <c r="AU119" s="897"/>
      <c r="AV119" s="898"/>
      <c r="AW119" s="898"/>
      <c r="AX119" s="898"/>
      <c r="AY119" s="898"/>
      <c r="AZ119" s="233" t="s">
        <v>177</v>
      </c>
      <c r="BA119" s="233"/>
      <c r="BB119" s="233"/>
      <c r="BC119" s="233"/>
      <c r="BD119" s="233"/>
      <c r="BE119" s="233"/>
      <c r="BF119" s="233"/>
      <c r="BG119" s="233"/>
      <c r="BH119" s="233"/>
      <c r="BI119" s="233"/>
      <c r="BJ119" s="233"/>
      <c r="BK119" s="233"/>
      <c r="BL119" s="233"/>
      <c r="BM119" s="233"/>
      <c r="BN119" s="233"/>
      <c r="BO119" s="964" t="s">
        <v>440</v>
      </c>
      <c r="BP119" s="992"/>
      <c r="BQ119" s="986">
        <v>22931736</v>
      </c>
      <c r="BR119" s="987"/>
      <c r="BS119" s="987"/>
      <c r="BT119" s="987"/>
      <c r="BU119" s="987"/>
      <c r="BV119" s="987">
        <v>23748996</v>
      </c>
      <c r="BW119" s="987"/>
      <c r="BX119" s="987"/>
      <c r="BY119" s="987"/>
      <c r="BZ119" s="987"/>
      <c r="CA119" s="987">
        <v>24260137</v>
      </c>
      <c r="CB119" s="987"/>
      <c r="CC119" s="987"/>
      <c r="CD119" s="987"/>
      <c r="CE119" s="987"/>
      <c r="CF119" s="988"/>
      <c r="CG119" s="989"/>
      <c r="CH119" s="989"/>
      <c r="CI119" s="989"/>
      <c r="CJ119" s="990"/>
      <c r="CK119" s="937"/>
      <c r="CL119" s="938"/>
      <c r="CM119" s="960" t="s">
        <v>441</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121</v>
      </c>
      <c r="DH119" s="973"/>
      <c r="DI119" s="973"/>
      <c r="DJ119" s="973"/>
      <c r="DK119" s="974"/>
      <c r="DL119" s="972" t="s">
        <v>121</v>
      </c>
      <c r="DM119" s="973"/>
      <c r="DN119" s="973"/>
      <c r="DO119" s="973"/>
      <c r="DP119" s="974"/>
      <c r="DQ119" s="972" t="s">
        <v>121</v>
      </c>
      <c r="DR119" s="973"/>
      <c r="DS119" s="973"/>
      <c r="DT119" s="973"/>
      <c r="DU119" s="974"/>
      <c r="DV119" s="975" t="s">
        <v>121</v>
      </c>
      <c r="DW119" s="976"/>
      <c r="DX119" s="976"/>
      <c r="DY119" s="976"/>
      <c r="DZ119" s="977"/>
    </row>
    <row r="120" spans="1:130" s="212" customFormat="1" ht="26.3" customHeight="1" x14ac:dyDescent="0.2">
      <c r="A120" s="1044"/>
      <c r="B120" s="936"/>
      <c r="C120" s="909" t="s">
        <v>418</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121</v>
      </c>
      <c r="AB120" s="946"/>
      <c r="AC120" s="946"/>
      <c r="AD120" s="946"/>
      <c r="AE120" s="947"/>
      <c r="AF120" s="948" t="s">
        <v>121</v>
      </c>
      <c r="AG120" s="946"/>
      <c r="AH120" s="946"/>
      <c r="AI120" s="946"/>
      <c r="AJ120" s="947"/>
      <c r="AK120" s="948" t="s">
        <v>121</v>
      </c>
      <c r="AL120" s="946"/>
      <c r="AM120" s="946"/>
      <c r="AN120" s="946"/>
      <c r="AO120" s="947"/>
      <c r="AP120" s="949" t="s">
        <v>121</v>
      </c>
      <c r="AQ120" s="950"/>
      <c r="AR120" s="950"/>
      <c r="AS120" s="950"/>
      <c r="AT120" s="951"/>
      <c r="AU120" s="978" t="s">
        <v>442</v>
      </c>
      <c r="AV120" s="979"/>
      <c r="AW120" s="979"/>
      <c r="AX120" s="979"/>
      <c r="AY120" s="980"/>
      <c r="AZ120" s="916" t="s">
        <v>443</v>
      </c>
      <c r="BA120" s="884"/>
      <c r="BB120" s="884"/>
      <c r="BC120" s="884"/>
      <c r="BD120" s="884"/>
      <c r="BE120" s="884"/>
      <c r="BF120" s="884"/>
      <c r="BG120" s="884"/>
      <c r="BH120" s="884"/>
      <c r="BI120" s="884"/>
      <c r="BJ120" s="884"/>
      <c r="BK120" s="884"/>
      <c r="BL120" s="884"/>
      <c r="BM120" s="884"/>
      <c r="BN120" s="884"/>
      <c r="BO120" s="884"/>
      <c r="BP120" s="885"/>
      <c r="BQ120" s="917">
        <v>7097478</v>
      </c>
      <c r="BR120" s="918"/>
      <c r="BS120" s="918"/>
      <c r="BT120" s="918"/>
      <c r="BU120" s="918"/>
      <c r="BV120" s="918">
        <v>6448431</v>
      </c>
      <c r="BW120" s="918"/>
      <c r="BX120" s="918"/>
      <c r="BY120" s="918"/>
      <c r="BZ120" s="918"/>
      <c r="CA120" s="918">
        <v>6155763</v>
      </c>
      <c r="CB120" s="918"/>
      <c r="CC120" s="918"/>
      <c r="CD120" s="918"/>
      <c r="CE120" s="918"/>
      <c r="CF120" s="931">
        <v>97.5</v>
      </c>
      <c r="CG120" s="932"/>
      <c r="CH120" s="932"/>
      <c r="CI120" s="932"/>
      <c r="CJ120" s="932"/>
      <c r="CK120" s="993" t="s">
        <v>444</v>
      </c>
      <c r="CL120" s="994"/>
      <c r="CM120" s="994"/>
      <c r="CN120" s="994"/>
      <c r="CO120" s="995"/>
      <c r="CP120" s="1001" t="s">
        <v>391</v>
      </c>
      <c r="CQ120" s="1002"/>
      <c r="CR120" s="1002"/>
      <c r="CS120" s="1002"/>
      <c r="CT120" s="1002"/>
      <c r="CU120" s="1002"/>
      <c r="CV120" s="1002"/>
      <c r="CW120" s="1002"/>
      <c r="CX120" s="1002"/>
      <c r="CY120" s="1002"/>
      <c r="CZ120" s="1002"/>
      <c r="DA120" s="1002"/>
      <c r="DB120" s="1002"/>
      <c r="DC120" s="1002"/>
      <c r="DD120" s="1002"/>
      <c r="DE120" s="1002"/>
      <c r="DF120" s="1003"/>
      <c r="DG120" s="917" t="s">
        <v>121</v>
      </c>
      <c r="DH120" s="918"/>
      <c r="DI120" s="918"/>
      <c r="DJ120" s="918"/>
      <c r="DK120" s="918"/>
      <c r="DL120" s="918" t="s">
        <v>121</v>
      </c>
      <c r="DM120" s="918"/>
      <c r="DN120" s="918"/>
      <c r="DO120" s="918"/>
      <c r="DP120" s="918"/>
      <c r="DQ120" s="918">
        <v>7068698</v>
      </c>
      <c r="DR120" s="918"/>
      <c r="DS120" s="918"/>
      <c r="DT120" s="918"/>
      <c r="DU120" s="918"/>
      <c r="DV120" s="919">
        <v>112</v>
      </c>
      <c r="DW120" s="919"/>
      <c r="DX120" s="919"/>
      <c r="DY120" s="919"/>
      <c r="DZ120" s="920"/>
    </row>
    <row r="121" spans="1:130" s="212" customFormat="1" ht="26.3" customHeight="1" x14ac:dyDescent="0.2">
      <c r="A121" s="1044"/>
      <c r="B121" s="936"/>
      <c r="C121" s="961" t="s">
        <v>445</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121</v>
      </c>
      <c r="AB121" s="946"/>
      <c r="AC121" s="946"/>
      <c r="AD121" s="946"/>
      <c r="AE121" s="947"/>
      <c r="AF121" s="948" t="s">
        <v>121</v>
      </c>
      <c r="AG121" s="946"/>
      <c r="AH121" s="946"/>
      <c r="AI121" s="946"/>
      <c r="AJ121" s="947"/>
      <c r="AK121" s="948" t="s">
        <v>121</v>
      </c>
      <c r="AL121" s="946"/>
      <c r="AM121" s="946"/>
      <c r="AN121" s="946"/>
      <c r="AO121" s="947"/>
      <c r="AP121" s="949" t="s">
        <v>121</v>
      </c>
      <c r="AQ121" s="950"/>
      <c r="AR121" s="950"/>
      <c r="AS121" s="950"/>
      <c r="AT121" s="951"/>
      <c r="AU121" s="981"/>
      <c r="AV121" s="982"/>
      <c r="AW121" s="982"/>
      <c r="AX121" s="982"/>
      <c r="AY121" s="983"/>
      <c r="AZ121" s="909" t="s">
        <v>446</v>
      </c>
      <c r="BA121" s="910"/>
      <c r="BB121" s="910"/>
      <c r="BC121" s="910"/>
      <c r="BD121" s="910"/>
      <c r="BE121" s="910"/>
      <c r="BF121" s="910"/>
      <c r="BG121" s="910"/>
      <c r="BH121" s="910"/>
      <c r="BI121" s="910"/>
      <c r="BJ121" s="910"/>
      <c r="BK121" s="910"/>
      <c r="BL121" s="910"/>
      <c r="BM121" s="910"/>
      <c r="BN121" s="910"/>
      <c r="BO121" s="910"/>
      <c r="BP121" s="911"/>
      <c r="BQ121" s="912">
        <v>335420</v>
      </c>
      <c r="BR121" s="913"/>
      <c r="BS121" s="913"/>
      <c r="BT121" s="913"/>
      <c r="BU121" s="913"/>
      <c r="BV121" s="913">
        <v>256416</v>
      </c>
      <c r="BW121" s="913"/>
      <c r="BX121" s="913"/>
      <c r="BY121" s="913"/>
      <c r="BZ121" s="913"/>
      <c r="CA121" s="913">
        <v>199461</v>
      </c>
      <c r="CB121" s="913"/>
      <c r="CC121" s="913"/>
      <c r="CD121" s="913"/>
      <c r="CE121" s="913"/>
      <c r="CF121" s="907">
        <v>3.2</v>
      </c>
      <c r="CG121" s="908"/>
      <c r="CH121" s="908"/>
      <c r="CI121" s="908"/>
      <c r="CJ121" s="908"/>
      <c r="CK121" s="996"/>
      <c r="CL121" s="997"/>
      <c r="CM121" s="997"/>
      <c r="CN121" s="997"/>
      <c r="CO121" s="998"/>
      <c r="CP121" s="1006" t="s">
        <v>393</v>
      </c>
      <c r="CQ121" s="1007"/>
      <c r="CR121" s="1007"/>
      <c r="CS121" s="1007"/>
      <c r="CT121" s="1007"/>
      <c r="CU121" s="1007"/>
      <c r="CV121" s="1007"/>
      <c r="CW121" s="1007"/>
      <c r="CX121" s="1007"/>
      <c r="CY121" s="1007"/>
      <c r="CZ121" s="1007"/>
      <c r="DA121" s="1007"/>
      <c r="DB121" s="1007"/>
      <c r="DC121" s="1007"/>
      <c r="DD121" s="1007"/>
      <c r="DE121" s="1007"/>
      <c r="DF121" s="1008"/>
      <c r="DG121" s="912" t="s">
        <v>121</v>
      </c>
      <c r="DH121" s="913"/>
      <c r="DI121" s="913"/>
      <c r="DJ121" s="913"/>
      <c r="DK121" s="913"/>
      <c r="DL121" s="913" t="s">
        <v>121</v>
      </c>
      <c r="DM121" s="913"/>
      <c r="DN121" s="913"/>
      <c r="DO121" s="913"/>
      <c r="DP121" s="913"/>
      <c r="DQ121" s="913">
        <v>67090</v>
      </c>
      <c r="DR121" s="913"/>
      <c r="DS121" s="913"/>
      <c r="DT121" s="913"/>
      <c r="DU121" s="913"/>
      <c r="DV121" s="914">
        <v>1.1000000000000001</v>
      </c>
      <c r="DW121" s="914"/>
      <c r="DX121" s="914"/>
      <c r="DY121" s="914"/>
      <c r="DZ121" s="915"/>
    </row>
    <row r="122" spans="1:130" s="212" customFormat="1" ht="26.3" customHeight="1" x14ac:dyDescent="0.2">
      <c r="A122" s="1044"/>
      <c r="B122" s="936"/>
      <c r="C122" s="909" t="s">
        <v>428</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121</v>
      </c>
      <c r="AB122" s="946"/>
      <c r="AC122" s="946"/>
      <c r="AD122" s="946"/>
      <c r="AE122" s="947"/>
      <c r="AF122" s="948" t="s">
        <v>121</v>
      </c>
      <c r="AG122" s="946"/>
      <c r="AH122" s="946"/>
      <c r="AI122" s="946"/>
      <c r="AJ122" s="947"/>
      <c r="AK122" s="948" t="s">
        <v>121</v>
      </c>
      <c r="AL122" s="946"/>
      <c r="AM122" s="946"/>
      <c r="AN122" s="946"/>
      <c r="AO122" s="947"/>
      <c r="AP122" s="949" t="s">
        <v>121</v>
      </c>
      <c r="AQ122" s="950"/>
      <c r="AR122" s="950"/>
      <c r="AS122" s="950"/>
      <c r="AT122" s="951"/>
      <c r="AU122" s="981"/>
      <c r="AV122" s="982"/>
      <c r="AW122" s="982"/>
      <c r="AX122" s="982"/>
      <c r="AY122" s="983"/>
      <c r="AZ122" s="960" t="s">
        <v>447</v>
      </c>
      <c r="BA122" s="952"/>
      <c r="BB122" s="952"/>
      <c r="BC122" s="952"/>
      <c r="BD122" s="952"/>
      <c r="BE122" s="952"/>
      <c r="BF122" s="952"/>
      <c r="BG122" s="952"/>
      <c r="BH122" s="952"/>
      <c r="BI122" s="952"/>
      <c r="BJ122" s="952"/>
      <c r="BK122" s="952"/>
      <c r="BL122" s="952"/>
      <c r="BM122" s="952"/>
      <c r="BN122" s="952"/>
      <c r="BO122" s="952"/>
      <c r="BP122" s="953"/>
      <c r="BQ122" s="986">
        <v>14838372</v>
      </c>
      <c r="BR122" s="987"/>
      <c r="BS122" s="987"/>
      <c r="BT122" s="987"/>
      <c r="BU122" s="987"/>
      <c r="BV122" s="987">
        <v>15123166</v>
      </c>
      <c r="BW122" s="987"/>
      <c r="BX122" s="987"/>
      <c r="BY122" s="987"/>
      <c r="BZ122" s="987"/>
      <c r="CA122" s="987">
        <v>14228779</v>
      </c>
      <c r="CB122" s="987"/>
      <c r="CC122" s="987"/>
      <c r="CD122" s="987"/>
      <c r="CE122" s="987"/>
      <c r="CF122" s="1004">
        <v>225.4</v>
      </c>
      <c r="CG122" s="1005"/>
      <c r="CH122" s="1005"/>
      <c r="CI122" s="1005"/>
      <c r="CJ122" s="1005"/>
      <c r="CK122" s="996"/>
      <c r="CL122" s="997"/>
      <c r="CM122" s="997"/>
      <c r="CN122" s="997"/>
      <c r="CO122" s="998"/>
      <c r="CP122" s="1006"/>
      <c r="CQ122" s="1007"/>
      <c r="CR122" s="1007"/>
      <c r="CS122" s="1007"/>
      <c r="CT122" s="1007"/>
      <c r="CU122" s="1007"/>
      <c r="CV122" s="1007"/>
      <c r="CW122" s="1007"/>
      <c r="CX122" s="1007"/>
      <c r="CY122" s="1007"/>
      <c r="CZ122" s="1007"/>
      <c r="DA122" s="1007"/>
      <c r="DB122" s="1007"/>
      <c r="DC122" s="1007"/>
      <c r="DD122" s="1007"/>
      <c r="DE122" s="1007"/>
      <c r="DF122" s="1008"/>
      <c r="DG122" s="912"/>
      <c r="DH122" s="913"/>
      <c r="DI122" s="913"/>
      <c r="DJ122" s="913"/>
      <c r="DK122" s="913"/>
      <c r="DL122" s="913"/>
      <c r="DM122" s="913"/>
      <c r="DN122" s="913"/>
      <c r="DO122" s="913"/>
      <c r="DP122" s="913"/>
      <c r="DQ122" s="913"/>
      <c r="DR122" s="913"/>
      <c r="DS122" s="913"/>
      <c r="DT122" s="913"/>
      <c r="DU122" s="913"/>
      <c r="DV122" s="914"/>
      <c r="DW122" s="914"/>
      <c r="DX122" s="914"/>
      <c r="DY122" s="914"/>
      <c r="DZ122" s="915"/>
    </row>
    <row r="123" spans="1:130" s="212" customFormat="1" ht="26.3" customHeight="1" x14ac:dyDescent="0.2">
      <c r="A123" s="1044"/>
      <c r="B123" s="936"/>
      <c r="C123" s="909" t="s">
        <v>434</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v>17344</v>
      </c>
      <c r="AB123" s="946"/>
      <c r="AC123" s="946"/>
      <c r="AD123" s="946"/>
      <c r="AE123" s="947"/>
      <c r="AF123" s="948">
        <v>17344</v>
      </c>
      <c r="AG123" s="946"/>
      <c r="AH123" s="946"/>
      <c r="AI123" s="946"/>
      <c r="AJ123" s="947"/>
      <c r="AK123" s="948">
        <v>7344</v>
      </c>
      <c r="AL123" s="946"/>
      <c r="AM123" s="946"/>
      <c r="AN123" s="946"/>
      <c r="AO123" s="947"/>
      <c r="AP123" s="949">
        <v>0.1</v>
      </c>
      <c r="AQ123" s="950"/>
      <c r="AR123" s="950"/>
      <c r="AS123" s="950"/>
      <c r="AT123" s="951"/>
      <c r="AU123" s="984"/>
      <c r="AV123" s="985"/>
      <c r="AW123" s="985"/>
      <c r="AX123" s="985"/>
      <c r="AY123" s="985"/>
      <c r="AZ123" s="233" t="s">
        <v>177</v>
      </c>
      <c r="BA123" s="233"/>
      <c r="BB123" s="233"/>
      <c r="BC123" s="233"/>
      <c r="BD123" s="233"/>
      <c r="BE123" s="233"/>
      <c r="BF123" s="233"/>
      <c r="BG123" s="233"/>
      <c r="BH123" s="233"/>
      <c r="BI123" s="233"/>
      <c r="BJ123" s="233"/>
      <c r="BK123" s="233"/>
      <c r="BL123" s="233"/>
      <c r="BM123" s="233"/>
      <c r="BN123" s="233"/>
      <c r="BO123" s="964" t="s">
        <v>448</v>
      </c>
      <c r="BP123" s="992"/>
      <c r="BQ123" s="1050">
        <v>22271270</v>
      </c>
      <c r="BR123" s="1051"/>
      <c r="BS123" s="1051"/>
      <c r="BT123" s="1051"/>
      <c r="BU123" s="1051"/>
      <c r="BV123" s="1051">
        <v>21828013</v>
      </c>
      <c r="BW123" s="1051"/>
      <c r="BX123" s="1051"/>
      <c r="BY123" s="1051"/>
      <c r="BZ123" s="1051"/>
      <c r="CA123" s="1051">
        <v>20584003</v>
      </c>
      <c r="CB123" s="1051"/>
      <c r="CC123" s="1051"/>
      <c r="CD123" s="1051"/>
      <c r="CE123" s="1051"/>
      <c r="CF123" s="988"/>
      <c r="CG123" s="989"/>
      <c r="CH123" s="989"/>
      <c r="CI123" s="989"/>
      <c r="CJ123" s="990"/>
      <c r="CK123" s="996"/>
      <c r="CL123" s="997"/>
      <c r="CM123" s="997"/>
      <c r="CN123" s="997"/>
      <c r="CO123" s="998"/>
      <c r="CP123" s="1006"/>
      <c r="CQ123" s="1007"/>
      <c r="CR123" s="1007"/>
      <c r="CS123" s="1007"/>
      <c r="CT123" s="1007"/>
      <c r="CU123" s="1007"/>
      <c r="CV123" s="1007"/>
      <c r="CW123" s="1007"/>
      <c r="CX123" s="1007"/>
      <c r="CY123" s="1007"/>
      <c r="CZ123" s="1007"/>
      <c r="DA123" s="1007"/>
      <c r="DB123" s="1007"/>
      <c r="DC123" s="1007"/>
      <c r="DD123" s="1007"/>
      <c r="DE123" s="1007"/>
      <c r="DF123" s="1008"/>
      <c r="DG123" s="945"/>
      <c r="DH123" s="946"/>
      <c r="DI123" s="946"/>
      <c r="DJ123" s="946"/>
      <c r="DK123" s="947"/>
      <c r="DL123" s="948"/>
      <c r="DM123" s="946"/>
      <c r="DN123" s="946"/>
      <c r="DO123" s="946"/>
      <c r="DP123" s="947"/>
      <c r="DQ123" s="948"/>
      <c r="DR123" s="946"/>
      <c r="DS123" s="946"/>
      <c r="DT123" s="946"/>
      <c r="DU123" s="947"/>
      <c r="DV123" s="949"/>
      <c r="DW123" s="950"/>
      <c r="DX123" s="950"/>
      <c r="DY123" s="950"/>
      <c r="DZ123" s="951"/>
    </row>
    <row r="124" spans="1:130" s="212" customFormat="1" ht="26.3" customHeight="1" thickBot="1" x14ac:dyDescent="0.25">
      <c r="A124" s="1044"/>
      <c r="B124" s="936"/>
      <c r="C124" s="909" t="s">
        <v>437</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121</v>
      </c>
      <c r="AB124" s="946"/>
      <c r="AC124" s="946"/>
      <c r="AD124" s="946"/>
      <c r="AE124" s="947"/>
      <c r="AF124" s="948" t="s">
        <v>121</v>
      </c>
      <c r="AG124" s="946"/>
      <c r="AH124" s="946"/>
      <c r="AI124" s="946"/>
      <c r="AJ124" s="947"/>
      <c r="AK124" s="948" t="s">
        <v>121</v>
      </c>
      <c r="AL124" s="946"/>
      <c r="AM124" s="946"/>
      <c r="AN124" s="946"/>
      <c r="AO124" s="947"/>
      <c r="AP124" s="949" t="s">
        <v>121</v>
      </c>
      <c r="AQ124" s="950"/>
      <c r="AR124" s="950"/>
      <c r="AS124" s="950"/>
      <c r="AT124" s="951"/>
      <c r="AU124" s="1046" t="s">
        <v>449</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10.9</v>
      </c>
      <c r="BR124" s="1014"/>
      <c r="BS124" s="1014"/>
      <c r="BT124" s="1014"/>
      <c r="BU124" s="1014"/>
      <c r="BV124" s="1014">
        <v>30.9</v>
      </c>
      <c r="BW124" s="1014"/>
      <c r="BX124" s="1014"/>
      <c r="BY124" s="1014"/>
      <c r="BZ124" s="1014"/>
      <c r="CA124" s="1014">
        <v>58.2</v>
      </c>
      <c r="CB124" s="1014"/>
      <c r="CC124" s="1014"/>
      <c r="CD124" s="1014"/>
      <c r="CE124" s="1014"/>
      <c r="CF124" s="1015"/>
      <c r="CG124" s="1016"/>
      <c r="CH124" s="1016"/>
      <c r="CI124" s="1016"/>
      <c r="CJ124" s="1017"/>
      <c r="CK124" s="999"/>
      <c r="CL124" s="999"/>
      <c r="CM124" s="999"/>
      <c r="CN124" s="999"/>
      <c r="CO124" s="1000"/>
      <c r="CP124" s="1006" t="s">
        <v>450</v>
      </c>
      <c r="CQ124" s="1007"/>
      <c r="CR124" s="1007"/>
      <c r="CS124" s="1007"/>
      <c r="CT124" s="1007"/>
      <c r="CU124" s="1007"/>
      <c r="CV124" s="1007"/>
      <c r="CW124" s="1007"/>
      <c r="CX124" s="1007"/>
      <c r="CY124" s="1007"/>
      <c r="CZ124" s="1007"/>
      <c r="DA124" s="1007"/>
      <c r="DB124" s="1007"/>
      <c r="DC124" s="1007"/>
      <c r="DD124" s="1007"/>
      <c r="DE124" s="1007"/>
      <c r="DF124" s="1008"/>
      <c r="DG124" s="991">
        <v>7702716</v>
      </c>
      <c r="DH124" s="973"/>
      <c r="DI124" s="973"/>
      <c r="DJ124" s="973"/>
      <c r="DK124" s="974"/>
      <c r="DL124" s="972">
        <v>7481239</v>
      </c>
      <c r="DM124" s="973"/>
      <c r="DN124" s="973"/>
      <c r="DO124" s="973"/>
      <c r="DP124" s="974"/>
      <c r="DQ124" s="972" t="s">
        <v>121</v>
      </c>
      <c r="DR124" s="973"/>
      <c r="DS124" s="973"/>
      <c r="DT124" s="973"/>
      <c r="DU124" s="974"/>
      <c r="DV124" s="975" t="s">
        <v>121</v>
      </c>
      <c r="DW124" s="976"/>
      <c r="DX124" s="976"/>
      <c r="DY124" s="976"/>
      <c r="DZ124" s="977"/>
    </row>
    <row r="125" spans="1:130" s="212" customFormat="1" ht="26.3" customHeight="1" x14ac:dyDescent="0.2">
      <c r="A125" s="1044"/>
      <c r="B125" s="936"/>
      <c r="C125" s="909" t="s">
        <v>439</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121</v>
      </c>
      <c r="AB125" s="946"/>
      <c r="AC125" s="946"/>
      <c r="AD125" s="946"/>
      <c r="AE125" s="947"/>
      <c r="AF125" s="948" t="s">
        <v>121</v>
      </c>
      <c r="AG125" s="946"/>
      <c r="AH125" s="946"/>
      <c r="AI125" s="946"/>
      <c r="AJ125" s="947"/>
      <c r="AK125" s="948" t="s">
        <v>121</v>
      </c>
      <c r="AL125" s="946"/>
      <c r="AM125" s="946"/>
      <c r="AN125" s="946"/>
      <c r="AO125" s="947"/>
      <c r="AP125" s="949" t="s">
        <v>121</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451</v>
      </c>
      <c r="CL125" s="994"/>
      <c r="CM125" s="994"/>
      <c r="CN125" s="994"/>
      <c r="CO125" s="995"/>
      <c r="CP125" s="916" t="s">
        <v>452</v>
      </c>
      <c r="CQ125" s="884"/>
      <c r="CR125" s="884"/>
      <c r="CS125" s="884"/>
      <c r="CT125" s="884"/>
      <c r="CU125" s="884"/>
      <c r="CV125" s="884"/>
      <c r="CW125" s="884"/>
      <c r="CX125" s="884"/>
      <c r="CY125" s="884"/>
      <c r="CZ125" s="884"/>
      <c r="DA125" s="884"/>
      <c r="DB125" s="884"/>
      <c r="DC125" s="884"/>
      <c r="DD125" s="884"/>
      <c r="DE125" s="884"/>
      <c r="DF125" s="885"/>
      <c r="DG125" s="917" t="s">
        <v>121</v>
      </c>
      <c r="DH125" s="918"/>
      <c r="DI125" s="918"/>
      <c r="DJ125" s="918"/>
      <c r="DK125" s="918"/>
      <c r="DL125" s="918" t="s">
        <v>121</v>
      </c>
      <c r="DM125" s="918"/>
      <c r="DN125" s="918"/>
      <c r="DO125" s="918"/>
      <c r="DP125" s="918"/>
      <c r="DQ125" s="918" t="s">
        <v>121</v>
      </c>
      <c r="DR125" s="918"/>
      <c r="DS125" s="918"/>
      <c r="DT125" s="918"/>
      <c r="DU125" s="918"/>
      <c r="DV125" s="919" t="s">
        <v>121</v>
      </c>
      <c r="DW125" s="919"/>
      <c r="DX125" s="919"/>
      <c r="DY125" s="919"/>
      <c r="DZ125" s="920"/>
    </row>
    <row r="126" spans="1:130" s="212" customFormat="1" ht="26.3" customHeight="1" thickBot="1" x14ac:dyDescent="0.25">
      <c r="A126" s="1044"/>
      <c r="B126" s="936"/>
      <c r="C126" s="909" t="s">
        <v>441</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121</v>
      </c>
      <c r="AB126" s="946"/>
      <c r="AC126" s="946"/>
      <c r="AD126" s="946"/>
      <c r="AE126" s="947"/>
      <c r="AF126" s="948" t="s">
        <v>121</v>
      </c>
      <c r="AG126" s="946"/>
      <c r="AH126" s="946"/>
      <c r="AI126" s="946"/>
      <c r="AJ126" s="947"/>
      <c r="AK126" s="948" t="s">
        <v>121</v>
      </c>
      <c r="AL126" s="946"/>
      <c r="AM126" s="946"/>
      <c r="AN126" s="946"/>
      <c r="AO126" s="947"/>
      <c r="AP126" s="949" t="s">
        <v>121</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453</v>
      </c>
      <c r="CQ126" s="910"/>
      <c r="CR126" s="910"/>
      <c r="CS126" s="910"/>
      <c r="CT126" s="910"/>
      <c r="CU126" s="910"/>
      <c r="CV126" s="910"/>
      <c r="CW126" s="910"/>
      <c r="CX126" s="910"/>
      <c r="CY126" s="910"/>
      <c r="CZ126" s="910"/>
      <c r="DA126" s="910"/>
      <c r="DB126" s="910"/>
      <c r="DC126" s="910"/>
      <c r="DD126" s="910"/>
      <c r="DE126" s="910"/>
      <c r="DF126" s="911"/>
      <c r="DG126" s="912" t="s">
        <v>121</v>
      </c>
      <c r="DH126" s="913"/>
      <c r="DI126" s="913"/>
      <c r="DJ126" s="913"/>
      <c r="DK126" s="913"/>
      <c r="DL126" s="913" t="s">
        <v>121</v>
      </c>
      <c r="DM126" s="913"/>
      <c r="DN126" s="913"/>
      <c r="DO126" s="913"/>
      <c r="DP126" s="913"/>
      <c r="DQ126" s="913" t="s">
        <v>121</v>
      </c>
      <c r="DR126" s="913"/>
      <c r="DS126" s="913"/>
      <c r="DT126" s="913"/>
      <c r="DU126" s="913"/>
      <c r="DV126" s="914" t="s">
        <v>121</v>
      </c>
      <c r="DW126" s="914"/>
      <c r="DX126" s="914"/>
      <c r="DY126" s="914"/>
      <c r="DZ126" s="915"/>
    </row>
    <row r="127" spans="1:130" s="212" customFormat="1" ht="26.3" customHeight="1" x14ac:dyDescent="0.2">
      <c r="A127" s="1045"/>
      <c r="B127" s="938"/>
      <c r="C127" s="960" t="s">
        <v>454</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287</v>
      </c>
      <c r="AB127" s="946"/>
      <c r="AC127" s="946"/>
      <c r="AD127" s="946"/>
      <c r="AE127" s="947"/>
      <c r="AF127" s="948">
        <v>192</v>
      </c>
      <c r="AG127" s="946"/>
      <c r="AH127" s="946"/>
      <c r="AI127" s="946"/>
      <c r="AJ127" s="947"/>
      <c r="AK127" s="948">
        <v>96</v>
      </c>
      <c r="AL127" s="946"/>
      <c r="AM127" s="946"/>
      <c r="AN127" s="946"/>
      <c r="AO127" s="947"/>
      <c r="AP127" s="949">
        <v>0</v>
      </c>
      <c r="AQ127" s="950"/>
      <c r="AR127" s="950"/>
      <c r="AS127" s="950"/>
      <c r="AT127" s="951"/>
      <c r="AU127" s="214"/>
      <c r="AV127" s="214"/>
      <c r="AW127" s="214"/>
      <c r="AX127" s="1018" t="s">
        <v>455</v>
      </c>
      <c r="AY127" s="1019"/>
      <c r="AZ127" s="1019"/>
      <c r="BA127" s="1019"/>
      <c r="BB127" s="1019"/>
      <c r="BC127" s="1019"/>
      <c r="BD127" s="1019"/>
      <c r="BE127" s="1020"/>
      <c r="BF127" s="1021" t="s">
        <v>456</v>
      </c>
      <c r="BG127" s="1019"/>
      <c r="BH127" s="1019"/>
      <c r="BI127" s="1019"/>
      <c r="BJ127" s="1019"/>
      <c r="BK127" s="1019"/>
      <c r="BL127" s="1020"/>
      <c r="BM127" s="1021" t="s">
        <v>457</v>
      </c>
      <c r="BN127" s="1019"/>
      <c r="BO127" s="1019"/>
      <c r="BP127" s="1019"/>
      <c r="BQ127" s="1019"/>
      <c r="BR127" s="1019"/>
      <c r="BS127" s="1020"/>
      <c r="BT127" s="1021" t="s">
        <v>458</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459</v>
      </c>
      <c r="CQ127" s="910"/>
      <c r="CR127" s="910"/>
      <c r="CS127" s="910"/>
      <c r="CT127" s="910"/>
      <c r="CU127" s="910"/>
      <c r="CV127" s="910"/>
      <c r="CW127" s="910"/>
      <c r="CX127" s="910"/>
      <c r="CY127" s="910"/>
      <c r="CZ127" s="910"/>
      <c r="DA127" s="910"/>
      <c r="DB127" s="910"/>
      <c r="DC127" s="910"/>
      <c r="DD127" s="910"/>
      <c r="DE127" s="910"/>
      <c r="DF127" s="911"/>
      <c r="DG127" s="912" t="s">
        <v>121</v>
      </c>
      <c r="DH127" s="913"/>
      <c r="DI127" s="913"/>
      <c r="DJ127" s="913"/>
      <c r="DK127" s="913"/>
      <c r="DL127" s="913" t="s">
        <v>121</v>
      </c>
      <c r="DM127" s="913"/>
      <c r="DN127" s="913"/>
      <c r="DO127" s="913"/>
      <c r="DP127" s="913"/>
      <c r="DQ127" s="913" t="s">
        <v>121</v>
      </c>
      <c r="DR127" s="913"/>
      <c r="DS127" s="913"/>
      <c r="DT127" s="913"/>
      <c r="DU127" s="913"/>
      <c r="DV127" s="914" t="s">
        <v>121</v>
      </c>
      <c r="DW127" s="914"/>
      <c r="DX127" s="914"/>
      <c r="DY127" s="914"/>
      <c r="DZ127" s="915"/>
    </row>
    <row r="128" spans="1:130" s="212" customFormat="1" ht="26.3" customHeight="1" thickBot="1" x14ac:dyDescent="0.25">
      <c r="A128" s="1028" t="s">
        <v>460</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461</v>
      </c>
      <c r="X128" s="1030"/>
      <c r="Y128" s="1030"/>
      <c r="Z128" s="1031"/>
      <c r="AA128" s="1032">
        <v>83057</v>
      </c>
      <c r="AB128" s="1033"/>
      <c r="AC128" s="1033"/>
      <c r="AD128" s="1033"/>
      <c r="AE128" s="1034"/>
      <c r="AF128" s="1035">
        <v>77156</v>
      </c>
      <c r="AG128" s="1033"/>
      <c r="AH128" s="1033"/>
      <c r="AI128" s="1033"/>
      <c r="AJ128" s="1034"/>
      <c r="AK128" s="1035">
        <v>79631</v>
      </c>
      <c r="AL128" s="1033"/>
      <c r="AM128" s="1033"/>
      <c r="AN128" s="1033"/>
      <c r="AO128" s="1034"/>
      <c r="AP128" s="1036"/>
      <c r="AQ128" s="1037"/>
      <c r="AR128" s="1037"/>
      <c r="AS128" s="1037"/>
      <c r="AT128" s="1038"/>
      <c r="AU128" s="214"/>
      <c r="AV128" s="214"/>
      <c r="AW128" s="214"/>
      <c r="AX128" s="883" t="s">
        <v>462</v>
      </c>
      <c r="AY128" s="884"/>
      <c r="AZ128" s="884"/>
      <c r="BA128" s="884"/>
      <c r="BB128" s="884"/>
      <c r="BC128" s="884"/>
      <c r="BD128" s="884"/>
      <c r="BE128" s="885"/>
      <c r="BF128" s="1039" t="s">
        <v>121</v>
      </c>
      <c r="BG128" s="1040"/>
      <c r="BH128" s="1040"/>
      <c r="BI128" s="1040"/>
      <c r="BJ128" s="1040"/>
      <c r="BK128" s="1040"/>
      <c r="BL128" s="1041"/>
      <c r="BM128" s="1039">
        <v>13.93</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463</v>
      </c>
      <c r="CQ128" s="713"/>
      <c r="CR128" s="713"/>
      <c r="CS128" s="713"/>
      <c r="CT128" s="713"/>
      <c r="CU128" s="713"/>
      <c r="CV128" s="713"/>
      <c r="CW128" s="713"/>
      <c r="CX128" s="713"/>
      <c r="CY128" s="713"/>
      <c r="CZ128" s="713"/>
      <c r="DA128" s="713"/>
      <c r="DB128" s="713"/>
      <c r="DC128" s="713"/>
      <c r="DD128" s="713"/>
      <c r="DE128" s="713"/>
      <c r="DF128" s="1023"/>
      <c r="DG128" s="1024" t="s">
        <v>121</v>
      </c>
      <c r="DH128" s="1025"/>
      <c r="DI128" s="1025"/>
      <c r="DJ128" s="1025"/>
      <c r="DK128" s="1025"/>
      <c r="DL128" s="1025" t="s">
        <v>121</v>
      </c>
      <c r="DM128" s="1025"/>
      <c r="DN128" s="1025"/>
      <c r="DO128" s="1025"/>
      <c r="DP128" s="1025"/>
      <c r="DQ128" s="1025" t="s">
        <v>121</v>
      </c>
      <c r="DR128" s="1025"/>
      <c r="DS128" s="1025"/>
      <c r="DT128" s="1025"/>
      <c r="DU128" s="1025"/>
      <c r="DV128" s="1026" t="s">
        <v>121</v>
      </c>
      <c r="DW128" s="1026"/>
      <c r="DX128" s="1026"/>
      <c r="DY128" s="1026"/>
      <c r="DZ128" s="1027"/>
    </row>
    <row r="129" spans="1:131" s="212" customFormat="1" ht="26.3"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464</v>
      </c>
      <c r="X129" s="1058"/>
      <c r="Y129" s="1058"/>
      <c r="Z129" s="1059"/>
      <c r="AA129" s="945">
        <v>7066150</v>
      </c>
      <c r="AB129" s="946"/>
      <c r="AC129" s="946"/>
      <c r="AD129" s="946"/>
      <c r="AE129" s="947"/>
      <c r="AF129" s="948">
        <v>7225843</v>
      </c>
      <c r="AG129" s="946"/>
      <c r="AH129" s="946"/>
      <c r="AI129" s="946"/>
      <c r="AJ129" s="947"/>
      <c r="AK129" s="948">
        <v>7354493</v>
      </c>
      <c r="AL129" s="946"/>
      <c r="AM129" s="946"/>
      <c r="AN129" s="946"/>
      <c r="AO129" s="947"/>
      <c r="AP129" s="1060"/>
      <c r="AQ129" s="1061"/>
      <c r="AR129" s="1061"/>
      <c r="AS129" s="1061"/>
      <c r="AT129" s="1062"/>
      <c r="AU129" s="215"/>
      <c r="AV129" s="215"/>
      <c r="AW129" s="215"/>
      <c r="AX129" s="1052" t="s">
        <v>465</v>
      </c>
      <c r="AY129" s="910"/>
      <c r="AZ129" s="910"/>
      <c r="BA129" s="910"/>
      <c r="BB129" s="910"/>
      <c r="BC129" s="910"/>
      <c r="BD129" s="910"/>
      <c r="BE129" s="911"/>
      <c r="BF129" s="1053" t="s">
        <v>121</v>
      </c>
      <c r="BG129" s="1054"/>
      <c r="BH129" s="1054"/>
      <c r="BI129" s="1054"/>
      <c r="BJ129" s="1054"/>
      <c r="BK129" s="1054"/>
      <c r="BL129" s="1055"/>
      <c r="BM129" s="1053">
        <v>18.93</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3" customHeight="1" x14ac:dyDescent="0.2">
      <c r="A130" s="921" t="s">
        <v>466</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467</v>
      </c>
      <c r="X130" s="1058"/>
      <c r="Y130" s="1058"/>
      <c r="Z130" s="1059"/>
      <c r="AA130" s="945">
        <v>1023263</v>
      </c>
      <c r="AB130" s="946"/>
      <c r="AC130" s="946"/>
      <c r="AD130" s="946"/>
      <c r="AE130" s="947"/>
      <c r="AF130" s="948">
        <v>1025121</v>
      </c>
      <c r="AG130" s="946"/>
      <c r="AH130" s="946"/>
      <c r="AI130" s="946"/>
      <c r="AJ130" s="947"/>
      <c r="AK130" s="948">
        <v>1043075</v>
      </c>
      <c r="AL130" s="946"/>
      <c r="AM130" s="946"/>
      <c r="AN130" s="946"/>
      <c r="AO130" s="947"/>
      <c r="AP130" s="1060"/>
      <c r="AQ130" s="1061"/>
      <c r="AR130" s="1061"/>
      <c r="AS130" s="1061"/>
      <c r="AT130" s="1062"/>
      <c r="AU130" s="215"/>
      <c r="AV130" s="215"/>
      <c r="AW130" s="215"/>
      <c r="AX130" s="1052" t="s">
        <v>468</v>
      </c>
      <c r="AY130" s="910"/>
      <c r="AZ130" s="910"/>
      <c r="BA130" s="910"/>
      <c r="BB130" s="910"/>
      <c r="BC130" s="910"/>
      <c r="BD130" s="910"/>
      <c r="BE130" s="911"/>
      <c r="BF130" s="1088">
        <v>16.100000000000001</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3"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469</v>
      </c>
      <c r="X131" s="1095"/>
      <c r="Y131" s="1095"/>
      <c r="Z131" s="1096"/>
      <c r="AA131" s="991">
        <v>6042887</v>
      </c>
      <c r="AB131" s="973"/>
      <c r="AC131" s="973"/>
      <c r="AD131" s="973"/>
      <c r="AE131" s="974"/>
      <c r="AF131" s="972">
        <v>6200722</v>
      </c>
      <c r="AG131" s="973"/>
      <c r="AH131" s="973"/>
      <c r="AI131" s="973"/>
      <c r="AJ131" s="974"/>
      <c r="AK131" s="972">
        <v>6311418</v>
      </c>
      <c r="AL131" s="973"/>
      <c r="AM131" s="973"/>
      <c r="AN131" s="973"/>
      <c r="AO131" s="974"/>
      <c r="AP131" s="1097"/>
      <c r="AQ131" s="1098"/>
      <c r="AR131" s="1098"/>
      <c r="AS131" s="1098"/>
      <c r="AT131" s="1099"/>
      <c r="AU131" s="215"/>
      <c r="AV131" s="215"/>
      <c r="AW131" s="215"/>
      <c r="AX131" s="1070" t="s">
        <v>470</v>
      </c>
      <c r="AY131" s="713"/>
      <c r="AZ131" s="713"/>
      <c r="BA131" s="713"/>
      <c r="BB131" s="713"/>
      <c r="BC131" s="713"/>
      <c r="BD131" s="713"/>
      <c r="BE131" s="1023"/>
      <c r="BF131" s="1071">
        <v>58.2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3" customHeight="1" x14ac:dyDescent="0.2">
      <c r="A132" s="1077" t="s">
        <v>471</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472</v>
      </c>
      <c r="W132" s="1081"/>
      <c r="X132" s="1081"/>
      <c r="Y132" s="1081"/>
      <c r="Z132" s="1082"/>
      <c r="AA132" s="1083">
        <v>16.060667689999999</v>
      </c>
      <c r="AB132" s="1084"/>
      <c r="AC132" s="1084"/>
      <c r="AD132" s="1084"/>
      <c r="AE132" s="1085"/>
      <c r="AF132" s="1086">
        <v>16.235593210000001</v>
      </c>
      <c r="AG132" s="1084"/>
      <c r="AH132" s="1084"/>
      <c r="AI132" s="1084"/>
      <c r="AJ132" s="1085"/>
      <c r="AK132" s="1086">
        <v>16.082946809999999</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3"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473</v>
      </c>
      <c r="W133" s="1064"/>
      <c r="X133" s="1064"/>
      <c r="Y133" s="1064"/>
      <c r="Z133" s="1065"/>
      <c r="AA133" s="1066">
        <v>14.6</v>
      </c>
      <c r="AB133" s="1067"/>
      <c r="AC133" s="1067"/>
      <c r="AD133" s="1067"/>
      <c r="AE133" s="1068"/>
      <c r="AF133" s="1066">
        <v>15.5</v>
      </c>
      <c r="AG133" s="1067"/>
      <c r="AH133" s="1067"/>
      <c r="AI133" s="1067"/>
      <c r="AJ133" s="1068"/>
      <c r="AK133" s="1066">
        <v>16.100000000000001</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3"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27mLGcN04tlf+OXL38yAoPxdV0d8diIsfy9PFmB9XfP7caf3qS9faasyl86X3NkkOMB2hcrJrOxTMXRSVNQ8g==" saltValue="WQlvjhmxSH+OA+utkO9Ni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8"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8" x14ac:dyDescent="0.2"/>
    <row r="3" spans="1:120" ht="13.8" x14ac:dyDescent="0.2"/>
    <row r="4" spans="1:120" ht="13.8" x14ac:dyDescent="0.2"/>
    <row r="5" spans="1:120" ht="13.8" x14ac:dyDescent="0.2"/>
    <row r="6" spans="1:120" ht="13.8" x14ac:dyDescent="0.2"/>
    <row r="7" spans="1:120" ht="13.8" x14ac:dyDescent="0.2"/>
    <row r="8" spans="1:120" ht="13.8" x14ac:dyDescent="0.2"/>
    <row r="9" spans="1:120" ht="13.8" x14ac:dyDescent="0.2"/>
    <row r="10" spans="1:120" ht="13.8" x14ac:dyDescent="0.2"/>
    <row r="11" spans="1:120" ht="13.8" x14ac:dyDescent="0.2"/>
    <row r="12" spans="1:120" ht="13.8" x14ac:dyDescent="0.2"/>
    <row r="13" spans="1:120" ht="13.8" x14ac:dyDescent="0.2"/>
    <row r="14" spans="1:120" ht="13.8" x14ac:dyDescent="0.2"/>
    <row r="15" spans="1:120" ht="13.8" x14ac:dyDescent="0.2"/>
    <row r="16" spans="1:120" ht="13.8" x14ac:dyDescent="0.2">
      <c r="DP16" s="241"/>
    </row>
    <row r="17" spans="119:120" ht="13.8" x14ac:dyDescent="0.2">
      <c r="DP17" s="241"/>
    </row>
    <row r="18" spans="119:120" ht="13.8" x14ac:dyDescent="0.2"/>
    <row r="19" spans="119:120" ht="13.8" x14ac:dyDescent="0.2"/>
    <row r="20" spans="119:120" ht="13.8" x14ac:dyDescent="0.2">
      <c r="DO20" s="241"/>
      <c r="DP20" s="241"/>
    </row>
    <row r="21" spans="119:120" ht="13.8" x14ac:dyDescent="0.2">
      <c r="DP21" s="241"/>
    </row>
    <row r="22" spans="119:120" ht="13.8" x14ac:dyDescent="0.2"/>
    <row r="23" spans="119:120" ht="13.8" x14ac:dyDescent="0.2">
      <c r="DO23" s="241"/>
      <c r="DP23" s="241"/>
    </row>
    <row r="24" spans="119:120" ht="13.8" x14ac:dyDescent="0.2">
      <c r="DP24" s="241"/>
    </row>
    <row r="25" spans="119:120" ht="13.8" x14ac:dyDescent="0.2">
      <c r="DP25" s="241"/>
    </row>
    <row r="26" spans="119:120" ht="13.8" x14ac:dyDescent="0.2">
      <c r="DO26" s="241"/>
      <c r="DP26" s="241"/>
    </row>
    <row r="27" spans="119:120" ht="13.8" x14ac:dyDescent="0.2"/>
    <row r="28" spans="119:120" ht="13.8" x14ac:dyDescent="0.2">
      <c r="DO28" s="241"/>
      <c r="DP28" s="241"/>
    </row>
    <row r="29" spans="119:120" ht="13.8" x14ac:dyDescent="0.2">
      <c r="DP29" s="241"/>
    </row>
    <row r="30" spans="119:120" ht="13.8" x14ac:dyDescent="0.2"/>
    <row r="31" spans="119:120" ht="13.8" x14ac:dyDescent="0.2">
      <c r="DO31" s="241"/>
      <c r="DP31" s="241"/>
    </row>
    <row r="32" spans="119:120" ht="13.8" x14ac:dyDescent="0.2"/>
    <row r="33" spans="98:120" ht="13.8" x14ac:dyDescent="0.2">
      <c r="DO33" s="241"/>
      <c r="DP33" s="241"/>
    </row>
    <row r="34" spans="98:120" ht="13.8" x14ac:dyDescent="0.2">
      <c r="DM34" s="241"/>
    </row>
    <row r="35" spans="98:120" ht="13.8" x14ac:dyDescent="0.2">
      <c r="CT35" s="241"/>
      <c r="CU35" s="241"/>
      <c r="CV35" s="241"/>
      <c r="CY35" s="241"/>
      <c r="CZ35" s="241"/>
      <c r="DA35" s="241"/>
      <c r="DD35" s="241"/>
      <c r="DE35" s="241"/>
      <c r="DF35" s="241"/>
      <c r="DI35" s="241"/>
      <c r="DJ35" s="241"/>
      <c r="DK35" s="241"/>
      <c r="DM35" s="241"/>
      <c r="DN35" s="241"/>
      <c r="DO35" s="241"/>
      <c r="DP35" s="241"/>
    </row>
    <row r="36" spans="98:120" ht="13.8" x14ac:dyDescent="0.2"/>
    <row r="37" spans="98:120" ht="13.8" x14ac:dyDescent="0.2">
      <c r="CW37" s="241"/>
      <c r="DB37" s="241"/>
      <c r="DG37" s="241"/>
      <c r="DL37" s="241"/>
      <c r="DP37" s="241"/>
    </row>
    <row r="38" spans="98:120" ht="13.8"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8" x14ac:dyDescent="0.2"/>
    <row r="40" spans="98:120" ht="13.8" x14ac:dyDescent="0.2"/>
    <row r="41" spans="98:120" ht="13.8" x14ac:dyDescent="0.2"/>
    <row r="42" spans="98:120" ht="13.8" x14ac:dyDescent="0.2"/>
    <row r="43" spans="98:120" ht="13.8" x14ac:dyDescent="0.2"/>
    <row r="44" spans="98:120" ht="13.8" x14ac:dyDescent="0.2"/>
    <row r="45" spans="98:120" ht="13.8" x14ac:dyDescent="0.2"/>
    <row r="46" spans="98:120" ht="13.8" x14ac:dyDescent="0.2"/>
    <row r="47" spans="98:120" ht="13.8" x14ac:dyDescent="0.2"/>
    <row r="48" spans="98:120" ht="13.8" x14ac:dyDescent="0.2"/>
    <row r="49" spans="22:120" ht="13.8" x14ac:dyDescent="0.2">
      <c r="DN49" s="241"/>
      <c r="DO49" s="241"/>
      <c r="DP49" s="241"/>
    </row>
    <row r="50" spans="22:120" ht="13.8" x14ac:dyDescent="0.2"/>
    <row r="51" spans="22:120" ht="13.8" x14ac:dyDescent="0.2"/>
    <row r="52" spans="22:120" ht="13.8" x14ac:dyDescent="0.2"/>
    <row r="53" spans="22:120" ht="13.8" x14ac:dyDescent="0.2"/>
    <row r="54" spans="22:120" ht="13.8" x14ac:dyDescent="0.2"/>
    <row r="55" spans="22:120" ht="13.8" x14ac:dyDescent="0.2"/>
    <row r="56" spans="22:120" ht="13.8" x14ac:dyDescent="0.2"/>
    <row r="57" spans="22:120" ht="13.8" x14ac:dyDescent="0.2"/>
    <row r="58" spans="22:120" ht="13.8" x14ac:dyDescent="0.2"/>
    <row r="59" spans="22:120" ht="13.8" x14ac:dyDescent="0.2"/>
    <row r="60" spans="22:120" ht="13.8" x14ac:dyDescent="0.2"/>
    <row r="61" spans="22:120" ht="13.8" x14ac:dyDescent="0.2"/>
    <row r="62" spans="22:120" ht="13.8" x14ac:dyDescent="0.2"/>
    <row r="63" spans="22:120" ht="13.8" x14ac:dyDescent="0.2">
      <c r="W63" s="241"/>
      <c r="CS63" s="241"/>
      <c r="CX63" s="241"/>
      <c r="DC63" s="241"/>
      <c r="DH63" s="241"/>
    </row>
    <row r="64" spans="22:120" ht="13.8" x14ac:dyDescent="0.2">
      <c r="V64" s="241"/>
    </row>
    <row r="65" spans="15:120" ht="13.8"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8" x14ac:dyDescent="0.2">
      <c r="Q66" s="241"/>
      <c r="S66" s="241"/>
      <c r="U66" s="241"/>
      <c r="DM66" s="241"/>
    </row>
    <row r="67" spans="15:120" ht="13.8"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8" x14ac:dyDescent="0.2"/>
    <row r="69" spans="15:120" ht="13.8" x14ac:dyDescent="0.2"/>
    <row r="70" spans="15:120" ht="13.8" x14ac:dyDescent="0.2"/>
    <row r="71" spans="15:120" ht="13.8" x14ac:dyDescent="0.2"/>
    <row r="72" spans="15:120" ht="13.8" x14ac:dyDescent="0.2">
      <c r="DP72" s="241"/>
    </row>
    <row r="73" spans="15:120" ht="13.8" x14ac:dyDescent="0.2">
      <c r="DP73" s="241"/>
    </row>
    <row r="74" spans="15:120" ht="13.8" x14ac:dyDescent="0.2"/>
    <row r="75" spans="15:120" ht="13.8" x14ac:dyDescent="0.2"/>
    <row r="76" spans="15:120" ht="13.8" x14ac:dyDescent="0.2"/>
    <row r="77" spans="15:120" ht="13.8" x14ac:dyDescent="0.2"/>
    <row r="78" spans="15:120" ht="13.8" x14ac:dyDescent="0.2"/>
    <row r="79" spans="15:120" ht="13.8" x14ac:dyDescent="0.2"/>
    <row r="80" spans="15:120" ht="13.8" x14ac:dyDescent="0.2"/>
    <row r="81" spans="97:112" ht="13.8" x14ac:dyDescent="0.2"/>
    <row r="82" spans="97:112" ht="13.8" x14ac:dyDescent="0.2"/>
    <row r="83" spans="97:112" ht="13.8" x14ac:dyDescent="0.2"/>
    <row r="84" spans="97:112" ht="13.8" x14ac:dyDescent="0.2"/>
    <row r="85" spans="97:112" ht="13.8" x14ac:dyDescent="0.2"/>
    <row r="86" spans="97:112" ht="13.8" x14ac:dyDescent="0.2"/>
    <row r="87" spans="97:112" ht="13.8" x14ac:dyDescent="0.2"/>
    <row r="88" spans="97:112" ht="13.8" x14ac:dyDescent="0.2"/>
    <row r="89" spans="97:112" ht="13.8" x14ac:dyDescent="0.2"/>
    <row r="90" spans="97:112" ht="13.8" x14ac:dyDescent="0.2"/>
    <row r="91" spans="97:112" ht="13.8" x14ac:dyDescent="0.2"/>
    <row r="92" spans="97:112" ht="13.8" x14ac:dyDescent="0.2"/>
    <row r="93" spans="97:112" ht="13.8" x14ac:dyDescent="0.2"/>
    <row r="94" spans="97:112" ht="13.8" x14ac:dyDescent="0.2"/>
    <row r="95" spans="97:112" ht="13.8" x14ac:dyDescent="0.2"/>
    <row r="96" spans="97:112" ht="13.8" x14ac:dyDescent="0.2">
      <c r="CS96" s="241"/>
      <c r="CX96" s="241"/>
      <c r="DC96" s="241"/>
      <c r="DH96" s="241"/>
    </row>
    <row r="97" spans="24:120" ht="13.8" x14ac:dyDescent="0.2">
      <c r="CS97" s="241"/>
      <c r="CX97" s="241"/>
      <c r="DC97" s="241"/>
      <c r="DH97" s="241"/>
      <c r="DP97" s="242" t="s">
        <v>474</v>
      </c>
    </row>
    <row r="98" spans="24:120" ht="13.8" hidden="1" x14ac:dyDescent="0.2">
      <c r="CS98" s="241"/>
      <c r="CX98" s="241"/>
      <c r="DC98" s="241"/>
      <c r="DH98" s="241"/>
    </row>
    <row r="99" spans="24:120" ht="13.8" hidden="1" x14ac:dyDescent="0.2">
      <c r="CS99" s="241"/>
      <c r="CX99" s="241"/>
      <c r="DC99" s="241"/>
      <c r="DH99" s="241"/>
    </row>
    <row r="101" spans="24:120" ht="12.05"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6" hidden="1" customHeight="1" x14ac:dyDescent="0.2">
      <c r="CU102" s="241"/>
      <c r="CZ102" s="241"/>
      <c r="DE102" s="241"/>
      <c r="DJ102" s="241"/>
      <c r="DM102" s="241"/>
    </row>
    <row r="103" spans="24:120" ht="13.8" hidden="1" x14ac:dyDescent="0.2">
      <c r="CT103" s="241"/>
      <c r="CV103" s="241"/>
      <c r="CW103" s="241"/>
      <c r="CY103" s="241"/>
      <c r="DA103" s="241"/>
      <c r="DB103" s="241"/>
      <c r="DD103" s="241"/>
      <c r="DF103" s="241"/>
      <c r="DG103" s="241"/>
      <c r="DI103" s="241"/>
      <c r="DK103" s="241"/>
      <c r="DL103" s="241"/>
      <c r="DM103" s="241"/>
      <c r="DN103" s="241"/>
      <c r="DO103" s="241"/>
      <c r="DP103" s="241"/>
    </row>
    <row r="104" spans="24:120" ht="13.8" hidden="1" x14ac:dyDescent="0.2">
      <c r="CV104" s="241"/>
      <c r="CW104" s="241"/>
      <c r="DA104" s="241"/>
      <c r="DB104" s="241"/>
      <c r="DF104" s="241"/>
      <c r="DG104" s="241"/>
      <c r="DK104" s="241"/>
      <c r="DL104" s="241"/>
      <c r="DN104" s="241"/>
      <c r="DO104" s="241"/>
      <c r="DP104" s="241"/>
    </row>
    <row r="105" spans="24:120" ht="12.7" hidden="1" customHeight="1" x14ac:dyDescent="0.2"/>
  </sheetData>
  <sheetProtection algorithmName="SHA-512" hashValue="ojzSG7xiRqGPdtYEBJ1wmkJV+l0tYXV8mkVf8bS/4ykVyhp3T5wikUMHk9vtVJFY96VhI6NJmWxrtrJsPqMnkQ==" saltValue="VBdXpbraETPZi/LSLbQxm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8"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8" x14ac:dyDescent="0.2"/>
    <row r="3" spans="2:116" ht="13.8" x14ac:dyDescent="0.2"/>
    <row r="4" spans="2:116" ht="13.8"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8"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8" x14ac:dyDescent="0.2"/>
    <row r="7" spans="2:116" ht="13.8" x14ac:dyDescent="0.2"/>
    <row r="8" spans="2:116" ht="13.8" x14ac:dyDescent="0.2"/>
    <row r="9" spans="2:116" ht="13.8" x14ac:dyDescent="0.2"/>
    <row r="10" spans="2:116" ht="13.8" x14ac:dyDescent="0.2"/>
    <row r="11" spans="2:116" ht="13.8" x14ac:dyDescent="0.2"/>
    <row r="12" spans="2:116" ht="13.8" x14ac:dyDescent="0.2"/>
    <row r="13" spans="2:116" ht="13.8" x14ac:dyDescent="0.2"/>
    <row r="14" spans="2:116" ht="13.8" x14ac:dyDescent="0.2"/>
    <row r="15" spans="2:116" ht="13.8" x14ac:dyDescent="0.2"/>
    <row r="16" spans="2:116" ht="13.8" x14ac:dyDescent="0.2"/>
    <row r="17" spans="9:116" ht="13.8" x14ac:dyDescent="0.2"/>
    <row r="18" spans="9:116" ht="13.8"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8" x14ac:dyDescent="0.2"/>
    <row r="20" spans="9:116" ht="13.8" x14ac:dyDescent="0.2"/>
    <row r="21" spans="9:116" ht="13.8" x14ac:dyDescent="0.2">
      <c r="DL21" s="241"/>
    </row>
    <row r="22" spans="9:116" ht="13.8" x14ac:dyDescent="0.2">
      <c r="DI22" s="241"/>
      <c r="DJ22" s="241"/>
      <c r="DK22" s="241"/>
      <c r="DL22" s="241"/>
    </row>
    <row r="23" spans="9:116" ht="13.8" x14ac:dyDescent="0.2">
      <c r="CY23" s="241"/>
      <c r="CZ23" s="241"/>
      <c r="DA23" s="241"/>
      <c r="DB23" s="241"/>
      <c r="DC23" s="241"/>
      <c r="DD23" s="241"/>
      <c r="DE23" s="241"/>
      <c r="DF23" s="241"/>
      <c r="DG23" s="241"/>
      <c r="DH23" s="241"/>
      <c r="DI23" s="241"/>
      <c r="DJ23" s="241"/>
      <c r="DK23" s="241"/>
      <c r="DL23" s="241"/>
    </row>
    <row r="24" spans="9:116" ht="13.8" x14ac:dyDescent="0.2"/>
    <row r="25" spans="9:116" ht="13.8" x14ac:dyDescent="0.2"/>
    <row r="26" spans="9:116" ht="13.8" x14ac:dyDescent="0.2"/>
    <row r="27" spans="9:116" ht="13.8" x14ac:dyDescent="0.2"/>
    <row r="28" spans="9:116" ht="13.8" x14ac:dyDescent="0.2"/>
    <row r="29" spans="9:116" ht="13.8" x14ac:dyDescent="0.2"/>
    <row r="30" spans="9:116" ht="13.8" x14ac:dyDescent="0.2"/>
    <row r="31" spans="9:116" ht="13.8" x14ac:dyDescent="0.2"/>
    <row r="32" spans="9:116" ht="13.8" x14ac:dyDescent="0.2"/>
    <row r="33" spans="15:116" ht="13.8" x14ac:dyDescent="0.2"/>
    <row r="34" spans="15:116" ht="13.8" x14ac:dyDescent="0.2"/>
    <row r="35" spans="15:116" ht="13.8" x14ac:dyDescent="0.2">
      <c r="CZ35" s="241"/>
      <c r="DA35" s="241"/>
      <c r="DB35" s="241"/>
      <c r="DC35" s="241"/>
      <c r="DD35" s="241"/>
      <c r="DE35" s="241"/>
      <c r="DF35" s="241"/>
      <c r="DG35" s="241"/>
      <c r="DH35" s="241"/>
      <c r="DI35" s="241"/>
      <c r="DJ35" s="241"/>
      <c r="DK35" s="241"/>
      <c r="DL35" s="241"/>
    </row>
    <row r="36" spans="15:116" ht="13.8" x14ac:dyDescent="0.2"/>
    <row r="37" spans="15:116" ht="13.8" x14ac:dyDescent="0.2">
      <c r="DL37" s="241"/>
    </row>
    <row r="38" spans="15:116" ht="13.8" x14ac:dyDescent="0.2">
      <c r="DI38" s="241"/>
      <c r="DJ38" s="241"/>
      <c r="DK38" s="241"/>
      <c r="DL38" s="241"/>
    </row>
    <row r="39" spans="15:116" ht="13.8" x14ac:dyDescent="0.2"/>
    <row r="40" spans="15:116" ht="13.8" x14ac:dyDescent="0.2"/>
    <row r="41" spans="15:116" ht="13.8" x14ac:dyDescent="0.2"/>
    <row r="42" spans="15:116" ht="13.8" x14ac:dyDescent="0.2"/>
    <row r="43" spans="15:116" ht="13.8"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8" x14ac:dyDescent="0.2">
      <c r="DL44" s="241"/>
    </row>
    <row r="45" spans="15:116" ht="13.8" x14ac:dyDescent="0.2"/>
    <row r="46" spans="15:116" ht="13.8" x14ac:dyDescent="0.2">
      <c r="DA46" s="241"/>
      <c r="DB46" s="241"/>
      <c r="DC46" s="241"/>
      <c r="DD46" s="241"/>
      <c r="DE46" s="241"/>
      <c r="DF46" s="241"/>
      <c r="DG46" s="241"/>
      <c r="DH46" s="241"/>
      <c r="DI46" s="241"/>
      <c r="DJ46" s="241"/>
      <c r="DK46" s="241"/>
      <c r="DL46" s="241"/>
    </row>
    <row r="47" spans="15:116" ht="13.8" x14ac:dyDescent="0.2"/>
    <row r="48" spans="15:116" ht="13.8" x14ac:dyDescent="0.2"/>
    <row r="49" spans="104:116" ht="13.8" x14ac:dyDescent="0.2"/>
    <row r="50" spans="104:116" ht="13.8" x14ac:dyDescent="0.2">
      <c r="CZ50" s="241"/>
      <c r="DA50" s="241"/>
      <c r="DB50" s="241"/>
      <c r="DC50" s="241"/>
      <c r="DD50" s="241"/>
      <c r="DE50" s="241"/>
      <c r="DF50" s="241"/>
      <c r="DG50" s="241"/>
      <c r="DH50" s="241"/>
      <c r="DI50" s="241"/>
      <c r="DJ50" s="241"/>
      <c r="DK50" s="241"/>
      <c r="DL50" s="241"/>
    </row>
    <row r="51" spans="104:116" ht="13.8" x14ac:dyDescent="0.2"/>
    <row r="52" spans="104:116" ht="13.8" x14ac:dyDescent="0.2"/>
    <row r="53" spans="104:116" ht="13.8" x14ac:dyDescent="0.2">
      <c r="DL53" s="241"/>
    </row>
    <row r="54" spans="104:116" ht="13.8" x14ac:dyDescent="0.2"/>
    <row r="55" spans="104:116" ht="13.8" x14ac:dyDescent="0.2"/>
    <row r="56" spans="104:116" ht="13.8" x14ac:dyDescent="0.2"/>
    <row r="57" spans="104:116" ht="13.8" x14ac:dyDescent="0.2"/>
    <row r="58" spans="104:116" ht="13.8" x14ac:dyDescent="0.2"/>
    <row r="59" spans="104:116" ht="13.8" x14ac:dyDescent="0.2"/>
    <row r="60" spans="104:116" ht="13.8" x14ac:dyDescent="0.2"/>
    <row r="61" spans="104:116" ht="13.8" x14ac:dyDescent="0.2"/>
    <row r="62" spans="104:116" ht="13.8" x14ac:dyDescent="0.2"/>
    <row r="63" spans="104:116" ht="13.8" x14ac:dyDescent="0.2"/>
    <row r="64" spans="104:116" ht="13.8" x14ac:dyDescent="0.2"/>
    <row r="65" spans="107:116" ht="13.8" x14ac:dyDescent="0.2"/>
    <row r="66" spans="107:116" ht="13.8" x14ac:dyDescent="0.2"/>
    <row r="67" spans="107:116" ht="13.8" x14ac:dyDescent="0.2">
      <c r="DC67" s="241"/>
      <c r="DD67" s="241"/>
      <c r="DE67" s="241"/>
      <c r="DF67" s="241"/>
      <c r="DG67" s="241"/>
      <c r="DH67" s="241"/>
      <c r="DI67" s="241"/>
      <c r="DJ67" s="241"/>
      <c r="DK67" s="241"/>
      <c r="DL67" s="241"/>
    </row>
    <row r="68" spans="107:116" ht="13.8" x14ac:dyDescent="0.2"/>
    <row r="69" spans="107:116" ht="13.8" x14ac:dyDescent="0.2"/>
    <row r="70" spans="107:116" ht="13.8" x14ac:dyDescent="0.2"/>
    <row r="71" spans="107:116" ht="13.8" x14ac:dyDescent="0.2"/>
    <row r="72" spans="107:116" ht="13.8" x14ac:dyDescent="0.2"/>
    <row r="73" spans="107:116" ht="13.8" x14ac:dyDescent="0.2"/>
    <row r="74" spans="107:116" ht="13.8" x14ac:dyDescent="0.2"/>
    <row r="75" spans="107:116" ht="13.8" x14ac:dyDescent="0.2"/>
    <row r="76" spans="107:116" ht="13.8" x14ac:dyDescent="0.2"/>
    <row r="77" spans="107:116" ht="13.8" x14ac:dyDescent="0.2"/>
    <row r="78" spans="107:116" ht="13.8" x14ac:dyDescent="0.2"/>
    <row r="79" spans="107:116" ht="13.8" x14ac:dyDescent="0.2"/>
    <row r="80" spans="107:116" ht="13.8" x14ac:dyDescent="0.2"/>
    <row r="81" ht="13.8" x14ac:dyDescent="0.2"/>
    <row r="82" ht="13.8" x14ac:dyDescent="0.2"/>
    <row r="83" ht="13.8" x14ac:dyDescent="0.2"/>
    <row r="84" ht="13.8" x14ac:dyDescent="0.2"/>
    <row r="85" ht="13.8" x14ac:dyDescent="0.2"/>
    <row r="86" ht="13.8" x14ac:dyDescent="0.2"/>
    <row r="87" ht="13.8" x14ac:dyDescent="0.2"/>
    <row r="88" ht="13.8" x14ac:dyDescent="0.2"/>
    <row r="89" ht="13.8" x14ac:dyDescent="0.2"/>
  </sheetData>
  <sheetProtection algorithmName="SHA-512" hashValue="e/lnZoiouRzObkeryeEYvpSDCST6IS4WZnd47dkjbeS9itwt2uzBQgFWKT41905FWv/v/lU143mfipp1c3t0kQ==" saltValue="okT8wrVM5pQ9lYy8D2p5T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8" x14ac:dyDescent="0.2">
      <c r="AS1" s="243"/>
      <c r="AT1" s="243"/>
    </row>
    <row r="2" spans="1:46" ht="13.8" x14ac:dyDescent="0.2">
      <c r="AS2" s="243"/>
      <c r="AT2" s="243"/>
    </row>
    <row r="3" spans="1:46" ht="13.8" x14ac:dyDescent="0.2">
      <c r="AS3" s="243"/>
      <c r="AT3" s="243"/>
    </row>
    <row r="4" spans="1:46" ht="13.8" x14ac:dyDescent="0.2">
      <c r="AS4" s="243"/>
      <c r="AT4" s="243"/>
    </row>
    <row r="5" spans="1:46" ht="16.3"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8" x14ac:dyDescent="0.2">
      <c r="A6" s="247"/>
      <c r="AK6" s="248" t="s">
        <v>476</v>
      </c>
      <c r="AL6" s="248"/>
      <c r="AM6" s="248"/>
      <c r="AN6" s="248"/>
    </row>
    <row r="7" spans="1:46" ht="13.5" customHeight="1" x14ac:dyDescent="0.2">
      <c r="A7" s="247"/>
      <c r="AK7" s="250"/>
      <c r="AL7" s="251"/>
      <c r="AM7" s="251"/>
      <c r="AN7" s="252"/>
      <c r="AO7" s="1101" t="s">
        <v>477</v>
      </c>
      <c r="AP7" s="253"/>
      <c r="AQ7" s="254" t="s">
        <v>478</v>
      </c>
      <c r="AR7" s="255"/>
    </row>
    <row r="8" spans="1:46" ht="13.8" x14ac:dyDescent="0.2">
      <c r="A8" s="247"/>
      <c r="AK8" s="256"/>
      <c r="AL8" s="257"/>
      <c r="AM8" s="257"/>
      <c r="AN8" s="258"/>
      <c r="AO8" s="1102"/>
      <c r="AP8" s="259" t="s">
        <v>479</v>
      </c>
      <c r="AQ8" s="260" t="s">
        <v>480</v>
      </c>
      <c r="AR8" s="261" t="s">
        <v>481</v>
      </c>
    </row>
    <row r="9" spans="1:46" ht="13.8" x14ac:dyDescent="0.2">
      <c r="A9" s="247"/>
      <c r="AK9" s="1103" t="s">
        <v>482</v>
      </c>
      <c r="AL9" s="1104"/>
      <c r="AM9" s="1104"/>
      <c r="AN9" s="1105"/>
      <c r="AO9" s="262">
        <v>2187256</v>
      </c>
      <c r="AP9" s="262">
        <v>98277</v>
      </c>
      <c r="AQ9" s="263">
        <v>83961</v>
      </c>
      <c r="AR9" s="264">
        <v>17.100000000000001</v>
      </c>
    </row>
    <row r="10" spans="1:46" ht="13.5" customHeight="1" x14ac:dyDescent="0.2">
      <c r="A10" s="247"/>
      <c r="AK10" s="1103" t="s">
        <v>483</v>
      </c>
      <c r="AL10" s="1104"/>
      <c r="AM10" s="1104"/>
      <c r="AN10" s="1105"/>
      <c r="AO10" s="265">
        <v>323097</v>
      </c>
      <c r="AP10" s="265">
        <v>14517</v>
      </c>
      <c r="AQ10" s="266">
        <v>9090</v>
      </c>
      <c r="AR10" s="267">
        <v>59.7</v>
      </c>
    </row>
    <row r="11" spans="1:46" ht="13.5" customHeight="1" x14ac:dyDescent="0.2">
      <c r="A11" s="247"/>
      <c r="AK11" s="1103" t="s">
        <v>484</v>
      </c>
      <c r="AL11" s="1104"/>
      <c r="AM11" s="1104"/>
      <c r="AN11" s="1105"/>
      <c r="AO11" s="265">
        <v>39096</v>
      </c>
      <c r="AP11" s="265">
        <v>1757</v>
      </c>
      <c r="AQ11" s="266">
        <v>842</v>
      </c>
      <c r="AR11" s="267">
        <v>108.7</v>
      </c>
    </row>
    <row r="12" spans="1:46" ht="13.5" customHeight="1" x14ac:dyDescent="0.2">
      <c r="A12" s="247"/>
      <c r="AK12" s="1103" t="s">
        <v>485</v>
      </c>
      <c r="AL12" s="1104"/>
      <c r="AM12" s="1104"/>
      <c r="AN12" s="1105"/>
      <c r="AO12" s="265" t="s">
        <v>486</v>
      </c>
      <c r="AP12" s="265" t="s">
        <v>486</v>
      </c>
      <c r="AQ12" s="266">
        <v>5</v>
      </c>
      <c r="AR12" s="267" t="s">
        <v>486</v>
      </c>
    </row>
    <row r="13" spans="1:46" ht="13.5" customHeight="1" x14ac:dyDescent="0.2">
      <c r="A13" s="247"/>
      <c r="AK13" s="1103" t="s">
        <v>487</v>
      </c>
      <c r="AL13" s="1104"/>
      <c r="AM13" s="1104"/>
      <c r="AN13" s="1105"/>
      <c r="AO13" s="265">
        <v>73558</v>
      </c>
      <c r="AP13" s="265">
        <v>3305</v>
      </c>
      <c r="AQ13" s="266">
        <v>2396</v>
      </c>
      <c r="AR13" s="267">
        <v>37.9</v>
      </c>
    </row>
    <row r="14" spans="1:46" ht="13.5" customHeight="1" x14ac:dyDescent="0.2">
      <c r="A14" s="247"/>
      <c r="AK14" s="1103" t="s">
        <v>488</v>
      </c>
      <c r="AL14" s="1104"/>
      <c r="AM14" s="1104"/>
      <c r="AN14" s="1105"/>
      <c r="AO14" s="265">
        <v>41745</v>
      </c>
      <c r="AP14" s="265">
        <v>1876</v>
      </c>
      <c r="AQ14" s="266">
        <v>1197</v>
      </c>
      <c r="AR14" s="267">
        <v>56.7</v>
      </c>
    </row>
    <row r="15" spans="1:46" ht="13.5" customHeight="1" x14ac:dyDescent="0.2">
      <c r="A15" s="247"/>
      <c r="AK15" s="1106" t="s">
        <v>489</v>
      </c>
      <c r="AL15" s="1107"/>
      <c r="AM15" s="1107"/>
      <c r="AN15" s="1108"/>
      <c r="AO15" s="265">
        <v>-162842</v>
      </c>
      <c r="AP15" s="265">
        <v>-7317</v>
      </c>
      <c r="AQ15" s="266">
        <v>-4989</v>
      </c>
      <c r="AR15" s="267">
        <v>46.7</v>
      </c>
    </row>
    <row r="16" spans="1:46" ht="13.8" x14ac:dyDescent="0.2">
      <c r="A16" s="247"/>
      <c r="AK16" s="1106" t="s">
        <v>177</v>
      </c>
      <c r="AL16" s="1107"/>
      <c r="AM16" s="1107"/>
      <c r="AN16" s="1108"/>
      <c r="AO16" s="265">
        <v>2501910</v>
      </c>
      <c r="AP16" s="265">
        <v>112415</v>
      </c>
      <c r="AQ16" s="266">
        <v>92501</v>
      </c>
      <c r="AR16" s="267">
        <v>21.5</v>
      </c>
    </row>
    <row r="17" spans="1:46" ht="13.8" x14ac:dyDescent="0.2">
      <c r="A17" s="247"/>
    </row>
    <row r="18" spans="1:46" ht="13.8" x14ac:dyDescent="0.2">
      <c r="A18" s="247"/>
      <c r="AQ18" s="268"/>
      <c r="AR18" s="268"/>
    </row>
    <row r="19" spans="1:46" ht="13.8" x14ac:dyDescent="0.2">
      <c r="A19" s="247"/>
      <c r="AK19" s="243" t="s">
        <v>490</v>
      </c>
    </row>
    <row r="20" spans="1:46" ht="13.8" x14ac:dyDescent="0.2">
      <c r="A20" s="247"/>
      <c r="AK20" s="269"/>
      <c r="AL20" s="270"/>
      <c r="AM20" s="270"/>
      <c r="AN20" s="271"/>
      <c r="AO20" s="272" t="s">
        <v>491</v>
      </c>
      <c r="AP20" s="273" t="s">
        <v>492</v>
      </c>
      <c r="AQ20" s="274" t="s">
        <v>493</v>
      </c>
      <c r="AR20" s="275"/>
    </row>
    <row r="21" spans="1:46" s="248" customFormat="1" ht="13.8" x14ac:dyDescent="0.2">
      <c r="A21" s="276"/>
      <c r="AK21" s="1109" t="s">
        <v>494</v>
      </c>
      <c r="AL21" s="1110"/>
      <c r="AM21" s="1110"/>
      <c r="AN21" s="1111"/>
      <c r="AO21" s="277">
        <v>10.38</v>
      </c>
      <c r="AP21" s="278">
        <v>7.91</v>
      </c>
      <c r="AQ21" s="279">
        <v>2.4700000000000002</v>
      </c>
      <c r="AS21" s="280"/>
      <c r="AT21" s="276"/>
    </row>
    <row r="22" spans="1:46" s="248" customFormat="1" ht="13.8" x14ac:dyDescent="0.2">
      <c r="A22" s="276"/>
      <c r="AK22" s="1109" t="s">
        <v>495</v>
      </c>
      <c r="AL22" s="1110"/>
      <c r="AM22" s="1110"/>
      <c r="AN22" s="1111"/>
      <c r="AO22" s="281">
        <v>95.5</v>
      </c>
      <c r="AP22" s="282">
        <v>97.2</v>
      </c>
      <c r="AQ22" s="283">
        <v>-1.7</v>
      </c>
      <c r="AR22" s="268"/>
      <c r="AS22" s="280"/>
      <c r="AT22" s="276"/>
    </row>
    <row r="23" spans="1:46" s="248" customFormat="1" ht="13.8" x14ac:dyDescent="0.2">
      <c r="A23" s="276"/>
      <c r="AP23" s="268"/>
      <c r="AQ23" s="268"/>
      <c r="AR23" s="268"/>
      <c r="AS23" s="280"/>
      <c r="AT23" s="276"/>
    </row>
    <row r="24" spans="1:46" s="248" customFormat="1" ht="13.8" x14ac:dyDescent="0.2">
      <c r="A24" s="276"/>
      <c r="AP24" s="268"/>
      <c r="AQ24" s="268"/>
      <c r="AR24" s="268"/>
      <c r="AS24" s="280"/>
      <c r="AT24" s="276"/>
    </row>
    <row r="25" spans="1:46" s="248" customFormat="1" ht="13.8"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8" x14ac:dyDescent="0.2">
      <c r="A26" s="1100" t="s">
        <v>496</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8" x14ac:dyDescent="0.2">
      <c r="A27" s="288"/>
      <c r="AS27" s="243"/>
      <c r="AT27" s="243"/>
    </row>
    <row r="28" spans="1:46" ht="16.3"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8" x14ac:dyDescent="0.2">
      <c r="A29" s="247"/>
      <c r="AK29" s="248" t="s">
        <v>498</v>
      </c>
      <c r="AL29" s="248"/>
      <c r="AM29" s="248"/>
      <c r="AN29" s="248"/>
      <c r="AS29" s="290"/>
    </row>
    <row r="30" spans="1:46" ht="13.5" customHeight="1" x14ac:dyDescent="0.2">
      <c r="A30" s="247"/>
      <c r="AK30" s="250"/>
      <c r="AL30" s="251"/>
      <c r="AM30" s="251"/>
      <c r="AN30" s="252"/>
      <c r="AO30" s="1101" t="s">
        <v>477</v>
      </c>
      <c r="AP30" s="253"/>
      <c r="AQ30" s="254" t="s">
        <v>478</v>
      </c>
      <c r="AR30" s="255"/>
    </row>
    <row r="31" spans="1:46" ht="13.8" x14ac:dyDescent="0.2">
      <c r="A31" s="247"/>
      <c r="AK31" s="256"/>
      <c r="AL31" s="257"/>
      <c r="AM31" s="257"/>
      <c r="AN31" s="258"/>
      <c r="AO31" s="1102"/>
      <c r="AP31" s="259" t="s">
        <v>479</v>
      </c>
      <c r="AQ31" s="260" t="s">
        <v>480</v>
      </c>
      <c r="AR31" s="261" t="s">
        <v>481</v>
      </c>
    </row>
    <row r="32" spans="1:46" ht="27.1" customHeight="1" x14ac:dyDescent="0.2">
      <c r="A32" s="247"/>
      <c r="AK32" s="1117" t="s">
        <v>499</v>
      </c>
      <c r="AL32" s="1118"/>
      <c r="AM32" s="1118"/>
      <c r="AN32" s="1119"/>
      <c r="AO32" s="291">
        <v>1531311</v>
      </c>
      <c r="AP32" s="291">
        <v>68804</v>
      </c>
      <c r="AQ32" s="292">
        <v>33492</v>
      </c>
      <c r="AR32" s="293">
        <v>105.4</v>
      </c>
    </row>
    <row r="33" spans="1:46" ht="13.5" customHeight="1" x14ac:dyDescent="0.2">
      <c r="A33" s="247"/>
      <c r="AK33" s="1117" t="s">
        <v>500</v>
      </c>
      <c r="AL33" s="1118"/>
      <c r="AM33" s="1118"/>
      <c r="AN33" s="1119"/>
      <c r="AO33" s="291" t="s">
        <v>486</v>
      </c>
      <c r="AP33" s="291" t="s">
        <v>486</v>
      </c>
      <c r="AQ33" s="292" t="s">
        <v>486</v>
      </c>
      <c r="AR33" s="293" t="s">
        <v>486</v>
      </c>
    </row>
    <row r="34" spans="1:46" ht="27.1" customHeight="1" x14ac:dyDescent="0.2">
      <c r="A34" s="247"/>
      <c r="AK34" s="1117" t="s">
        <v>501</v>
      </c>
      <c r="AL34" s="1118"/>
      <c r="AM34" s="1118"/>
      <c r="AN34" s="1119"/>
      <c r="AO34" s="291" t="s">
        <v>486</v>
      </c>
      <c r="AP34" s="291" t="s">
        <v>486</v>
      </c>
      <c r="AQ34" s="292" t="s">
        <v>486</v>
      </c>
      <c r="AR34" s="293" t="s">
        <v>486</v>
      </c>
    </row>
    <row r="35" spans="1:46" ht="27.1" customHeight="1" x14ac:dyDescent="0.2">
      <c r="A35" s="247"/>
      <c r="AK35" s="1117" t="s">
        <v>502</v>
      </c>
      <c r="AL35" s="1118"/>
      <c r="AM35" s="1118"/>
      <c r="AN35" s="1119"/>
      <c r="AO35" s="291">
        <v>489121</v>
      </c>
      <c r="AP35" s="291">
        <v>21977</v>
      </c>
      <c r="AQ35" s="292">
        <v>10423</v>
      </c>
      <c r="AR35" s="293">
        <v>110.9</v>
      </c>
    </row>
    <row r="36" spans="1:46" ht="27.1" customHeight="1" x14ac:dyDescent="0.2">
      <c r="A36" s="247"/>
      <c r="AK36" s="1117" t="s">
        <v>503</v>
      </c>
      <c r="AL36" s="1118"/>
      <c r="AM36" s="1118"/>
      <c r="AN36" s="1119"/>
      <c r="AO36" s="291">
        <v>109896</v>
      </c>
      <c r="AP36" s="291">
        <v>4938</v>
      </c>
      <c r="AQ36" s="292">
        <v>3289</v>
      </c>
      <c r="AR36" s="293">
        <v>50.1</v>
      </c>
    </row>
    <row r="37" spans="1:46" ht="13.5" customHeight="1" x14ac:dyDescent="0.2">
      <c r="A37" s="247"/>
      <c r="AK37" s="1117" t="s">
        <v>504</v>
      </c>
      <c r="AL37" s="1118"/>
      <c r="AM37" s="1118"/>
      <c r="AN37" s="1119"/>
      <c r="AO37" s="291">
        <v>7440</v>
      </c>
      <c r="AP37" s="291">
        <v>334</v>
      </c>
      <c r="AQ37" s="292">
        <v>152</v>
      </c>
      <c r="AR37" s="293">
        <v>119.7</v>
      </c>
    </row>
    <row r="38" spans="1:46" ht="27.1" customHeight="1" x14ac:dyDescent="0.2">
      <c r="A38" s="247"/>
      <c r="AK38" s="1120" t="s">
        <v>505</v>
      </c>
      <c r="AL38" s="1121"/>
      <c r="AM38" s="1121"/>
      <c r="AN38" s="1122"/>
      <c r="AO38" s="294" t="s">
        <v>486</v>
      </c>
      <c r="AP38" s="294" t="s">
        <v>486</v>
      </c>
      <c r="AQ38" s="295">
        <v>2</v>
      </c>
      <c r="AR38" s="283" t="s">
        <v>486</v>
      </c>
      <c r="AS38" s="290"/>
    </row>
    <row r="39" spans="1:46" ht="13.8" x14ac:dyDescent="0.2">
      <c r="A39" s="247"/>
      <c r="AK39" s="1120" t="s">
        <v>506</v>
      </c>
      <c r="AL39" s="1121"/>
      <c r="AM39" s="1121"/>
      <c r="AN39" s="1122"/>
      <c r="AO39" s="291">
        <v>-79631</v>
      </c>
      <c r="AP39" s="291">
        <v>-3578</v>
      </c>
      <c r="AQ39" s="292">
        <v>-2605</v>
      </c>
      <c r="AR39" s="293">
        <v>37.4</v>
      </c>
      <c r="AS39" s="290"/>
    </row>
    <row r="40" spans="1:46" ht="27.1" customHeight="1" x14ac:dyDescent="0.2">
      <c r="A40" s="247"/>
      <c r="AK40" s="1117" t="s">
        <v>507</v>
      </c>
      <c r="AL40" s="1118"/>
      <c r="AM40" s="1118"/>
      <c r="AN40" s="1119"/>
      <c r="AO40" s="291">
        <v>-1043075</v>
      </c>
      <c r="AP40" s="291">
        <v>-46867</v>
      </c>
      <c r="AQ40" s="292">
        <v>-28956</v>
      </c>
      <c r="AR40" s="293">
        <v>61.9</v>
      </c>
      <c r="AS40" s="290"/>
    </row>
    <row r="41" spans="1:46" ht="13.8" x14ac:dyDescent="0.2">
      <c r="A41" s="247"/>
      <c r="AK41" s="1123" t="s">
        <v>287</v>
      </c>
      <c r="AL41" s="1124"/>
      <c r="AM41" s="1124"/>
      <c r="AN41" s="1125"/>
      <c r="AO41" s="291">
        <v>1015062</v>
      </c>
      <c r="AP41" s="291">
        <v>45608</v>
      </c>
      <c r="AQ41" s="292">
        <v>15797</v>
      </c>
      <c r="AR41" s="293">
        <v>188.7</v>
      </c>
      <c r="AS41" s="290"/>
    </row>
    <row r="42" spans="1:46" ht="13.8" x14ac:dyDescent="0.2">
      <c r="A42" s="247"/>
      <c r="AK42" s="296"/>
      <c r="AQ42" s="268"/>
      <c r="AR42" s="268"/>
      <c r="AS42" s="290"/>
    </row>
    <row r="43" spans="1:46" ht="13.8" x14ac:dyDescent="0.2">
      <c r="A43" s="247"/>
      <c r="AP43" s="297"/>
      <c r="AQ43" s="268"/>
      <c r="AS43" s="290"/>
    </row>
    <row r="44" spans="1:46" ht="13.8" x14ac:dyDescent="0.2">
      <c r="A44" s="247"/>
      <c r="AQ44" s="268"/>
    </row>
    <row r="45" spans="1:46" ht="13.8"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8"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8" x14ac:dyDescent="0.2">
      <c r="A48" s="247"/>
      <c r="AK48" s="301" t="s">
        <v>509</v>
      </c>
      <c r="AL48" s="301"/>
      <c r="AM48" s="301"/>
      <c r="AN48" s="301"/>
      <c r="AO48" s="301"/>
      <c r="AP48" s="301"/>
      <c r="AQ48" s="302"/>
      <c r="AR48" s="301"/>
    </row>
    <row r="49" spans="1:44" ht="13.5" customHeight="1" x14ac:dyDescent="0.2">
      <c r="A49" s="247"/>
      <c r="AK49" s="303"/>
      <c r="AL49" s="304"/>
      <c r="AM49" s="1112" t="s">
        <v>477</v>
      </c>
      <c r="AN49" s="1114" t="s">
        <v>510</v>
      </c>
      <c r="AO49" s="1115"/>
      <c r="AP49" s="1115"/>
      <c r="AQ49" s="1115"/>
      <c r="AR49" s="1116"/>
    </row>
    <row r="50" spans="1:44" ht="13.8" x14ac:dyDescent="0.2">
      <c r="A50" s="247"/>
      <c r="AK50" s="305"/>
      <c r="AL50" s="306"/>
      <c r="AM50" s="1113"/>
      <c r="AN50" s="307" t="s">
        <v>511</v>
      </c>
      <c r="AO50" s="308" t="s">
        <v>512</v>
      </c>
      <c r="AP50" s="309" t="s">
        <v>513</v>
      </c>
      <c r="AQ50" s="310" t="s">
        <v>514</v>
      </c>
      <c r="AR50" s="311" t="s">
        <v>515</v>
      </c>
    </row>
    <row r="51" spans="1:44" ht="13.8" x14ac:dyDescent="0.2">
      <c r="A51" s="247"/>
      <c r="AK51" s="303" t="s">
        <v>516</v>
      </c>
      <c r="AL51" s="304"/>
      <c r="AM51" s="312">
        <v>2177610</v>
      </c>
      <c r="AN51" s="313">
        <v>90451</v>
      </c>
      <c r="AO51" s="314">
        <v>-34.4</v>
      </c>
      <c r="AP51" s="315">
        <v>53895</v>
      </c>
      <c r="AQ51" s="316">
        <v>-8.8000000000000007</v>
      </c>
      <c r="AR51" s="317">
        <v>-25.6</v>
      </c>
    </row>
    <row r="52" spans="1:44" ht="13.8" x14ac:dyDescent="0.2">
      <c r="A52" s="247"/>
      <c r="AK52" s="318"/>
      <c r="AL52" s="319" t="s">
        <v>517</v>
      </c>
      <c r="AM52" s="320">
        <v>770464</v>
      </c>
      <c r="AN52" s="321">
        <v>32003</v>
      </c>
      <c r="AO52" s="322">
        <v>-59.2</v>
      </c>
      <c r="AP52" s="323">
        <v>31224</v>
      </c>
      <c r="AQ52" s="324">
        <v>4.4000000000000004</v>
      </c>
      <c r="AR52" s="325">
        <v>-63.6</v>
      </c>
    </row>
    <row r="53" spans="1:44" ht="13.8" x14ac:dyDescent="0.2">
      <c r="A53" s="247"/>
      <c r="AK53" s="303" t="s">
        <v>518</v>
      </c>
      <c r="AL53" s="304"/>
      <c r="AM53" s="312">
        <v>2794674</v>
      </c>
      <c r="AN53" s="313">
        <v>118539</v>
      </c>
      <c r="AO53" s="314">
        <v>31.1</v>
      </c>
      <c r="AP53" s="315">
        <v>56181</v>
      </c>
      <c r="AQ53" s="316">
        <v>4.2</v>
      </c>
      <c r="AR53" s="317">
        <v>26.9</v>
      </c>
    </row>
    <row r="54" spans="1:44" ht="13.8" x14ac:dyDescent="0.2">
      <c r="A54" s="247"/>
      <c r="AK54" s="318"/>
      <c r="AL54" s="319" t="s">
        <v>517</v>
      </c>
      <c r="AM54" s="320">
        <v>888059</v>
      </c>
      <c r="AN54" s="321">
        <v>37668</v>
      </c>
      <c r="AO54" s="322">
        <v>17.7</v>
      </c>
      <c r="AP54" s="323">
        <v>32039</v>
      </c>
      <c r="AQ54" s="324">
        <v>2.6</v>
      </c>
      <c r="AR54" s="325">
        <v>15.1</v>
      </c>
    </row>
    <row r="55" spans="1:44" ht="13.8" x14ac:dyDescent="0.2">
      <c r="A55" s="247"/>
      <c r="AK55" s="303" t="s">
        <v>519</v>
      </c>
      <c r="AL55" s="304"/>
      <c r="AM55" s="312">
        <v>2501817</v>
      </c>
      <c r="AN55" s="313">
        <v>108135</v>
      </c>
      <c r="AO55" s="314">
        <v>-8.8000000000000007</v>
      </c>
      <c r="AP55" s="315">
        <v>47730</v>
      </c>
      <c r="AQ55" s="316">
        <v>-15</v>
      </c>
      <c r="AR55" s="317">
        <v>6.2</v>
      </c>
    </row>
    <row r="56" spans="1:44" ht="13.8" x14ac:dyDescent="0.2">
      <c r="A56" s="247"/>
      <c r="AK56" s="318"/>
      <c r="AL56" s="319" t="s">
        <v>517</v>
      </c>
      <c r="AM56" s="320">
        <v>1148359</v>
      </c>
      <c r="AN56" s="321">
        <v>49635</v>
      </c>
      <c r="AO56" s="322">
        <v>31.8</v>
      </c>
      <c r="AP56" s="323">
        <v>26378</v>
      </c>
      <c r="AQ56" s="324">
        <v>-17.7</v>
      </c>
      <c r="AR56" s="325">
        <v>49.5</v>
      </c>
    </row>
    <row r="57" spans="1:44" ht="13.8" x14ac:dyDescent="0.2">
      <c r="A57" s="247"/>
      <c r="AK57" s="303" t="s">
        <v>520</v>
      </c>
      <c r="AL57" s="304"/>
      <c r="AM57" s="312">
        <v>3606944</v>
      </c>
      <c r="AN57" s="313">
        <v>159395</v>
      </c>
      <c r="AO57" s="314">
        <v>47.4</v>
      </c>
      <c r="AP57" s="315">
        <v>61921</v>
      </c>
      <c r="AQ57" s="316">
        <v>29.7</v>
      </c>
      <c r="AR57" s="317">
        <v>17.7</v>
      </c>
    </row>
    <row r="58" spans="1:44" ht="13.8" x14ac:dyDescent="0.2">
      <c r="A58" s="247"/>
      <c r="AK58" s="318"/>
      <c r="AL58" s="319" t="s">
        <v>517</v>
      </c>
      <c r="AM58" s="320">
        <v>3073145</v>
      </c>
      <c r="AN58" s="321">
        <v>135806</v>
      </c>
      <c r="AO58" s="322">
        <v>173.6</v>
      </c>
      <c r="AP58" s="323">
        <v>34719</v>
      </c>
      <c r="AQ58" s="324">
        <v>31.6</v>
      </c>
      <c r="AR58" s="325">
        <v>142</v>
      </c>
    </row>
    <row r="59" spans="1:44" ht="13.8" x14ac:dyDescent="0.2">
      <c r="A59" s="247"/>
      <c r="AK59" s="303" t="s">
        <v>521</v>
      </c>
      <c r="AL59" s="304"/>
      <c r="AM59" s="312">
        <v>3391505</v>
      </c>
      <c r="AN59" s="313">
        <v>152386</v>
      </c>
      <c r="AO59" s="314">
        <v>-4.4000000000000004</v>
      </c>
      <c r="AP59" s="315">
        <v>62764</v>
      </c>
      <c r="AQ59" s="316">
        <v>1.4</v>
      </c>
      <c r="AR59" s="317">
        <v>-5.8</v>
      </c>
    </row>
    <row r="60" spans="1:44" ht="13.8" x14ac:dyDescent="0.2">
      <c r="A60" s="247"/>
      <c r="AK60" s="318"/>
      <c r="AL60" s="319" t="s">
        <v>517</v>
      </c>
      <c r="AM60" s="320">
        <v>2372775</v>
      </c>
      <c r="AN60" s="321">
        <v>106613</v>
      </c>
      <c r="AO60" s="322">
        <v>-21.5</v>
      </c>
      <c r="AP60" s="323">
        <v>36476</v>
      </c>
      <c r="AQ60" s="324">
        <v>5.0999999999999996</v>
      </c>
      <c r="AR60" s="325">
        <v>-26.6</v>
      </c>
    </row>
    <row r="61" spans="1:44" ht="13.8" x14ac:dyDescent="0.2">
      <c r="A61" s="247"/>
      <c r="AK61" s="303" t="s">
        <v>522</v>
      </c>
      <c r="AL61" s="326"/>
      <c r="AM61" s="312">
        <v>2894510</v>
      </c>
      <c r="AN61" s="313">
        <v>125781</v>
      </c>
      <c r="AO61" s="314">
        <v>6.2</v>
      </c>
      <c r="AP61" s="315">
        <v>56498</v>
      </c>
      <c r="AQ61" s="327">
        <v>2.2999999999999998</v>
      </c>
      <c r="AR61" s="317">
        <v>3.9</v>
      </c>
    </row>
    <row r="62" spans="1:44" ht="13.8" x14ac:dyDescent="0.2">
      <c r="A62" s="247"/>
      <c r="AK62" s="318"/>
      <c r="AL62" s="319" t="s">
        <v>517</v>
      </c>
      <c r="AM62" s="320">
        <v>1650560</v>
      </c>
      <c r="AN62" s="321">
        <v>72345</v>
      </c>
      <c r="AO62" s="322">
        <v>28.5</v>
      </c>
      <c r="AP62" s="323">
        <v>32167</v>
      </c>
      <c r="AQ62" s="324">
        <v>5.2</v>
      </c>
      <c r="AR62" s="325">
        <v>23.3</v>
      </c>
    </row>
    <row r="63" spans="1:44" ht="13.8" x14ac:dyDescent="0.2">
      <c r="A63" s="247"/>
    </row>
    <row r="64" spans="1:44" ht="13.8" x14ac:dyDescent="0.2">
      <c r="A64" s="247"/>
    </row>
    <row r="65" spans="1:46" ht="13.8" x14ac:dyDescent="0.2">
      <c r="A65" s="247"/>
    </row>
    <row r="66" spans="1:46" ht="13.8"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8" hidden="1" x14ac:dyDescent="0.2"/>
    <row r="71" spans="1:46" ht="13.8" hidden="1" x14ac:dyDescent="0.2"/>
    <row r="72" spans="1:46" ht="13.8" hidden="1" x14ac:dyDescent="0.2"/>
    <row r="73" spans="1:46" ht="13.8" hidden="1" x14ac:dyDescent="0.2"/>
  </sheetData>
  <sheetProtection algorithmName="SHA-512" hashValue="qbPR7BI3RaSdo5Wfd7eLbwxIJ58mY7xhvwmoertpfIdBMzgFTyepf5gRjHehff/0IBdyTK99VyL4FK+3b9QYeg==" saltValue="/A3C/4tCBie+Q/ahKM/ve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8" x14ac:dyDescent="0.2">
      <c r="B2" s="241"/>
      <c r="DG2" s="241"/>
    </row>
    <row r="3" spans="2:125" ht="13.8"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8" x14ac:dyDescent="0.2"/>
    <row r="5" spans="2:125" ht="13.8" x14ac:dyDescent="0.2"/>
    <row r="6" spans="2:125" ht="13.8" x14ac:dyDescent="0.2"/>
    <row r="7" spans="2:125" ht="13.8" x14ac:dyDescent="0.2"/>
    <row r="8" spans="2:125" ht="13.8" x14ac:dyDescent="0.2"/>
    <row r="9" spans="2:125" ht="13.8" x14ac:dyDescent="0.2">
      <c r="DU9" s="241"/>
    </row>
    <row r="10" spans="2:125" ht="13.8" x14ac:dyDescent="0.2"/>
    <row r="11" spans="2:125" ht="13.8" x14ac:dyDescent="0.2"/>
    <row r="12" spans="2:125" ht="13.8" x14ac:dyDescent="0.2"/>
    <row r="13" spans="2:125" ht="13.8" x14ac:dyDescent="0.2"/>
    <row r="14" spans="2:125" ht="13.8" x14ac:dyDescent="0.2"/>
    <row r="15" spans="2:125" ht="13.8" x14ac:dyDescent="0.2"/>
    <row r="16" spans="2:125" ht="13.8" x14ac:dyDescent="0.2"/>
    <row r="17" spans="125:125" ht="13.8" x14ac:dyDescent="0.2">
      <c r="DU17" s="241"/>
    </row>
    <row r="18" spans="125:125" ht="13.8" x14ac:dyDescent="0.2"/>
    <row r="19" spans="125:125" ht="13.8" x14ac:dyDescent="0.2"/>
    <row r="20" spans="125:125" ht="13.8" x14ac:dyDescent="0.2">
      <c r="DU20" s="241"/>
    </row>
    <row r="21" spans="125:125" ht="13.8" x14ac:dyDescent="0.2">
      <c r="DU21" s="241"/>
    </row>
    <row r="22" spans="125:125" ht="13.8" x14ac:dyDescent="0.2"/>
    <row r="23" spans="125:125" ht="13.8" x14ac:dyDescent="0.2"/>
    <row r="24" spans="125:125" ht="13.8" x14ac:dyDescent="0.2"/>
    <row r="25" spans="125:125" ht="13.8" x14ac:dyDescent="0.2"/>
    <row r="26" spans="125:125" ht="13.8" x14ac:dyDescent="0.2"/>
    <row r="27" spans="125:125" ht="13.8" x14ac:dyDescent="0.2"/>
    <row r="28" spans="125:125" ht="13.8" x14ac:dyDescent="0.2">
      <c r="DU28" s="241"/>
    </row>
    <row r="29" spans="125:125" ht="13.8" x14ac:dyDescent="0.2"/>
    <row r="30" spans="125:125" ht="13.8" x14ac:dyDescent="0.2"/>
    <row r="31" spans="125:125" ht="13.8" x14ac:dyDescent="0.2"/>
    <row r="32" spans="125:125" ht="13.8" x14ac:dyDescent="0.2"/>
    <row r="33" spans="2:125" ht="13.8" x14ac:dyDescent="0.2">
      <c r="B33" s="241"/>
      <c r="G33" s="241"/>
      <c r="I33" s="241"/>
    </row>
    <row r="34" spans="2:125" ht="13.8" x14ac:dyDescent="0.2">
      <c r="C34" s="241"/>
      <c r="P34" s="241"/>
      <c r="DE34" s="241"/>
      <c r="DH34" s="241"/>
    </row>
    <row r="35" spans="2:125" ht="13.8" x14ac:dyDescent="0.2">
      <c r="D35" s="241"/>
      <c r="E35" s="241"/>
      <c r="DG35" s="241"/>
      <c r="DJ35" s="241"/>
      <c r="DP35" s="241"/>
      <c r="DQ35" s="241"/>
      <c r="DR35" s="241"/>
      <c r="DS35" s="241"/>
      <c r="DT35" s="241"/>
      <c r="DU35" s="241"/>
    </row>
    <row r="36" spans="2:125" ht="13.8"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8" x14ac:dyDescent="0.2">
      <c r="DU37" s="241"/>
    </row>
    <row r="38" spans="2:125" ht="13.8" x14ac:dyDescent="0.2">
      <c r="DT38" s="241"/>
      <c r="DU38" s="241"/>
    </row>
    <row r="39" spans="2:125" ht="13.8" x14ac:dyDescent="0.2"/>
    <row r="40" spans="2:125" ht="13.8" x14ac:dyDescent="0.2">
      <c r="DH40" s="241"/>
    </row>
    <row r="41" spans="2:125" ht="13.8" x14ac:dyDescent="0.2">
      <c r="DE41" s="241"/>
    </row>
    <row r="42" spans="2:125" ht="13.8" x14ac:dyDescent="0.2">
      <c r="DG42" s="241"/>
      <c r="DJ42" s="241"/>
    </row>
    <row r="43" spans="2:125" ht="13.8"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8" x14ac:dyDescent="0.2">
      <c r="DU44" s="241"/>
    </row>
    <row r="45" spans="2:125" ht="13.8" x14ac:dyDescent="0.2"/>
    <row r="46" spans="2:125" ht="13.8" x14ac:dyDescent="0.2"/>
    <row r="47" spans="2:125" ht="13.8" x14ac:dyDescent="0.2"/>
    <row r="48" spans="2:125" ht="13.8" x14ac:dyDescent="0.2">
      <c r="DT48" s="241"/>
      <c r="DU48" s="241"/>
    </row>
    <row r="49" spans="120:125" ht="13.8" x14ac:dyDescent="0.2">
      <c r="DU49" s="241"/>
    </row>
    <row r="50" spans="120:125" ht="13.8" x14ac:dyDescent="0.2">
      <c r="DU50" s="241"/>
    </row>
    <row r="51" spans="120:125" ht="13.8" x14ac:dyDescent="0.2">
      <c r="DP51" s="241"/>
      <c r="DQ51" s="241"/>
      <c r="DR51" s="241"/>
      <c r="DS51" s="241"/>
      <c r="DT51" s="241"/>
      <c r="DU51" s="241"/>
    </row>
    <row r="52" spans="120:125" ht="13.8" x14ac:dyDescent="0.2"/>
    <row r="53" spans="120:125" ht="13.8" x14ac:dyDescent="0.2"/>
    <row r="54" spans="120:125" ht="13.8" x14ac:dyDescent="0.2">
      <c r="DU54" s="241"/>
    </row>
    <row r="55" spans="120:125" ht="13.8" x14ac:dyDescent="0.2"/>
    <row r="56" spans="120:125" ht="13.8" x14ac:dyDescent="0.2"/>
    <row r="57" spans="120:125" ht="13.8" x14ac:dyDescent="0.2"/>
    <row r="58" spans="120:125" ht="13.8" x14ac:dyDescent="0.2">
      <c r="DU58" s="241"/>
    </row>
    <row r="59" spans="120:125" ht="13.8" x14ac:dyDescent="0.2"/>
    <row r="60" spans="120:125" ht="13.8" x14ac:dyDescent="0.2"/>
    <row r="61" spans="120:125" ht="13.8" x14ac:dyDescent="0.2"/>
    <row r="62" spans="120:125" ht="13.8" x14ac:dyDescent="0.2"/>
    <row r="63" spans="120:125" ht="13.8" x14ac:dyDescent="0.2">
      <c r="DU63" s="241"/>
    </row>
    <row r="64" spans="120:125" ht="13.8" x14ac:dyDescent="0.2">
      <c r="DT64" s="241"/>
      <c r="DU64" s="241"/>
    </row>
    <row r="65" spans="123:125" ht="13.8" x14ac:dyDescent="0.2"/>
    <row r="66" spans="123:125" ht="13.8" x14ac:dyDescent="0.2"/>
    <row r="67" spans="123:125" ht="13.8" x14ac:dyDescent="0.2"/>
    <row r="68" spans="123:125" ht="13.8" x14ac:dyDescent="0.2"/>
    <row r="69" spans="123:125" ht="13.8" x14ac:dyDescent="0.2">
      <c r="DS69" s="241"/>
      <c r="DT69" s="241"/>
      <c r="DU69" s="241"/>
    </row>
    <row r="70" spans="123:125" ht="13.8" x14ac:dyDescent="0.2"/>
    <row r="71" spans="123:125" ht="13.8" x14ac:dyDescent="0.2"/>
    <row r="72" spans="123:125" ht="13.8" x14ac:dyDescent="0.2"/>
    <row r="73" spans="123:125" ht="13.8" x14ac:dyDescent="0.2"/>
    <row r="74" spans="123:125" ht="13.8" x14ac:dyDescent="0.2"/>
    <row r="75" spans="123:125" ht="13.8" x14ac:dyDescent="0.2"/>
    <row r="76" spans="123:125" ht="13.8" x14ac:dyDescent="0.2"/>
    <row r="77" spans="123:125" ht="13.8" x14ac:dyDescent="0.2"/>
    <row r="78" spans="123:125" ht="13.8" x14ac:dyDescent="0.2"/>
    <row r="79" spans="123:125" ht="13.8" x14ac:dyDescent="0.2"/>
    <row r="80" spans="123:125" ht="13.8" x14ac:dyDescent="0.2"/>
    <row r="81" spans="116:125" ht="13.8" x14ac:dyDescent="0.2"/>
    <row r="82" spans="116:125" ht="13.8" x14ac:dyDescent="0.2">
      <c r="DL82" s="241"/>
    </row>
    <row r="83" spans="116:125" ht="13.8" x14ac:dyDescent="0.2">
      <c r="DM83" s="241"/>
      <c r="DN83" s="241"/>
      <c r="DO83" s="241"/>
      <c r="DP83" s="241"/>
      <c r="DQ83" s="241"/>
      <c r="DR83" s="241"/>
      <c r="DS83" s="241"/>
      <c r="DT83" s="241"/>
      <c r="DU83" s="241"/>
    </row>
    <row r="84" spans="116:125" ht="13.8" x14ac:dyDescent="0.2"/>
    <row r="85" spans="116:125" ht="13.8" x14ac:dyDescent="0.2"/>
    <row r="86" spans="116:125" ht="13.8" x14ac:dyDescent="0.2"/>
    <row r="87" spans="116:125" ht="13.8" x14ac:dyDescent="0.2"/>
    <row r="88" spans="116:125" ht="13.8" x14ac:dyDescent="0.2">
      <c r="DU88" s="241"/>
    </row>
    <row r="89" spans="116:125" ht="13.8" x14ac:dyDescent="0.2"/>
    <row r="90" spans="116:125" ht="13.8" x14ac:dyDescent="0.2"/>
    <row r="91" spans="116:125" ht="13.8"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9/9MrFYnWsj1BlS6uRHXkU33F/6jsUKNuBjy2DCserMuwGrJsVdvQFYHX5Vor5Mo451OMJ6d81N0fwCyafa96w==" saltValue="64hUJjuEi7ltc++cEA7VG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8" x14ac:dyDescent="0.2">
      <c r="B2" s="241"/>
      <c r="T2" s="241"/>
    </row>
    <row r="3" spans="1:125" ht="13.8"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8" x14ac:dyDescent="0.2"/>
    <row r="5" spans="1:125" ht="13.8" x14ac:dyDescent="0.2"/>
    <row r="6" spans="1:125" ht="13.8" x14ac:dyDescent="0.2"/>
    <row r="7" spans="1:125" ht="13.8" x14ac:dyDescent="0.2"/>
    <row r="8" spans="1:125" ht="13.8" x14ac:dyDescent="0.2"/>
    <row r="9" spans="1:125" ht="13.8" x14ac:dyDescent="0.2"/>
    <row r="10" spans="1:125" ht="13.8" x14ac:dyDescent="0.2"/>
    <row r="11" spans="1:125" ht="13.8" x14ac:dyDescent="0.2"/>
    <row r="12" spans="1:125" ht="13.8" x14ac:dyDescent="0.2"/>
    <row r="13" spans="1:125" ht="13.8" x14ac:dyDescent="0.2"/>
    <row r="14" spans="1:125" ht="13.8" x14ac:dyDescent="0.2"/>
    <row r="15" spans="1:125" ht="13.8" x14ac:dyDescent="0.2"/>
    <row r="16" spans="1:125" ht="13.8" x14ac:dyDescent="0.2"/>
    <row r="17" ht="13.8" x14ac:dyDescent="0.2"/>
    <row r="18" ht="13.8" x14ac:dyDescent="0.2"/>
    <row r="19" ht="13.8" x14ac:dyDescent="0.2"/>
    <row r="20" ht="13.8" x14ac:dyDescent="0.2"/>
    <row r="21" ht="13.8" x14ac:dyDescent="0.2"/>
    <row r="22" ht="13.8" x14ac:dyDescent="0.2"/>
    <row r="23" ht="13.8" x14ac:dyDescent="0.2"/>
    <row r="24" ht="13.8" x14ac:dyDescent="0.2"/>
    <row r="25" ht="13.8" x14ac:dyDescent="0.2"/>
    <row r="26" ht="13.8" x14ac:dyDescent="0.2"/>
    <row r="27" ht="13.8" x14ac:dyDescent="0.2"/>
    <row r="28" ht="13.8" x14ac:dyDescent="0.2"/>
    <row r="29" ht="13.8" x14ac:dyDescent="0.2"/>
    <row r="30" ht="13.8" x14ac:dyDescent="0.2"/>
    <row r="31" ht="13.8" x14ac:dyDescent="0.2"/>
    <row r="32" ht="13.8" x14ac:dyDescent="0.2"/>
    <row r="33" spans="2:125" ht="13.8" x14ac:dyDescent="0.2">
      <c r="B33" s="241"/>
      <c r="G33" s="241"/>
      <c r="I33" s="241"/>
    </row>
    <row r="34" spans="2:125" ht="13.8" x14ac:dyDescent="0.2">
      <c r="C34" s="241"/>
      <c r="P34" s="241"/>
      <c r="R34" s="241"/>
      <c r="U34" s="241"/>
    </row>
    <row r="35" spans="2:125" ht="13.8"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8" x14ac:dyDescent="0.2">
      <c r="F36" s="241"/>
      <c r="H36" s="241"/>
      <c r="J36" s="241"/>
      <c r="K36" s="241"/>
      <c r="L36" s="241"/>
      <c r="M36" s="241"/>
      <c r="N36" s="241"/>
      <c r="O36" s="241"/>
      <c r="Q36" s="241"/>
      <c r="S36" s="241"/>
      <c r="V36" s="241"/>
    </row>
    <row r="37" spans="2:125" ht="13.8" x14ac:dyDescent="0.2"/>
    <row r="38" spans="2:125" ht="13.8" x14ac:dyDescent="0.2"/>
    <row r="39" spans="2:125" ht="13.8" x14ac:dyDescent="0.2"/>
    <row r="40" spans="2:125" ht="13.8" x14ac:dyDescent="0.2">
      <c r="U40" s="241"/>
    </row>
    <row r="41" spans="2:125" ht="13.8" x14ac:dyDescent="0.2">
      <c r="R41" s="241"/>
    </row>
    <row r="42" spans="2:125" ht="13.8"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8" x14ac:dyDescent="0.2">
      <c r="Q43" s="241"/>
      <c r="S43" s="241"/>
      <c r="V43" s="241"/>
    </row>
    <row r="44" spans="2:125" ht="13.8" x14ac:dyDescent="0.2"/>
    <row r="45" spans="2:125" ht="13.8" x14ac:dyDescent="0.2"/>
    <row r="46" spans="2:125" ht="13.8" x14ac:dyDescent="0.2"/>
    <row r="47" spans="2:125" ht="13.8" x14ac:dyDescent="0.2"/>
    <row r="48" spans="2:125" ht="13.8" x14ac:dyDescent="0.2"/>
    <row r="49" ht="13.8" x14ac:dyDescent="0.2"/>
    <row r="50" ht="13.8" x14ac:dyDescent="0.2"/>
    <row r="51" ht="13.8" x14ac:dyDescent="0.2"/>
    <row r="52" ht="13.8" x14ac:dyDescent="0.2"/>
    <row r="53" ht="13.8" x14ac:dyDescent="0.2"/>
    <row r="54" ht="13.8" x14ac:dyDescent="0.2"/>
    <row r="55" ht="13.8" x14ac:dyDescent="0.2"/>
    <row r="56" ht="13.8" x14ac:dyDescent="0.2"/>
    <row r="57" ht="13.8" x14ac:dyDescent="0.2"/>
    <row r="58" ht="13.8" x14ac:dyDescent="0.2"/>
    <row r="59" ht="13.8" x14ac:dyDescent="0.2"/>
    <row r="60" ht="13.8" x14ac:dyDescent="0.2"/>
    <row r="61" ht="13.8" x14ac:dyDescent="0.2"/>
    <row r="62" ht="13.8" x14ac:dyDescent="0.2"/>
    <row r="63" ht="13.8" x14ac:dyDescent="0.2"/>
    <row r="64" ht="13.8" x14ac:dyDescent="0.2"/>
    <row r="65" ht="13.8" x14ac:dyDescent="0.2"/>
    <row r="66" ht="13.8" x14ac:dyDescent="0.2"/>
    <row r="67" ht="13.8" x14ac:dyDescent="0.2"/>
    <row r="68" ht="13.8" x14ac:dyDescent="0.2"/>
    <row r="69" ht="13.8" x14ac:dyDescent="0.2"/>
    <row r="70" ht="13.8" x14ac:dyDescent="0.2"/>
    <row r="71" ht="13.8" x14ac:dyDescent="0.2"/>
    <row r="72" ht="13.8" x14ac:dyDescent="0.2"/>
    <row r="73" ht="13.8" x14ac:dyDescent="0.2"/>
    <row r="74" ht="13.8" x14ac:dyDescent="0.2"/>
    <row r="75" ht="13.8" x14ac:dyDescent="0.2"/>
    <row r="76" ht="13.8" x14ac:dyDescent="0.2"/>
    <row r="77" ht="13.8" x14ac:dyDescent="0.2"/>
    <row r="78" ht="13.8" x14ac:dyDescent="0.2"/>
    <row r="79" ht="13.8" x14ac:dyDescent="0.2"/>
    <row r="80" ht="13.8" x14ac:dyDescent="0.2"/>
    <row r="81" ht="13.8" x14ac:dyDescent="0.2"/>
    <row r="82" ht="13.8" x14ac:dyDescent="0.2"/>
    <row r="83" ht="13.8" x14ac:dyDescent="0.2"/>
    <row r="84" ht="13.8" x14ac:dyDescent="0.2"/>
    <row r="85" ht="13.8" x14ac:dyDescent="0.2"/>
    <row r="86" ht="13.8" x14ac:dyDescent="0.2"/>
    <row r="87" ht="13.8" x14ac:dyDescent="0.2"/>
    <row r="88" ht="13.8" x14ac:dyDescent="0.2"/>
    <row r="89" ht="13.8" x14ac:dyDescent="0.2"/>
    <row r="90" ht="13.8" x14ac:dyDescent="0.2"/>
    <row r="91" ht="13.8"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ppUfPtlyXb0SC6v7CDebpUhp/1DP7VWUYokXSkbhFkFlekXWEeC/S+Old1wePI8ol1LELKnhDVkBLDjU++OhmA==" saltValue="fh6F6AcVDzukrlbcfiroJ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45" customHeight="1" x14ac:dyDescent="0.2"/>
    <row r="2" ht="16.45" customHeight="1" x14ac:dyDescent="0.2"/>
    <row r="3" ht="16.45" customHeight="1" x14ac:dyDescent="0.2"/>
    <row r="4" ht="16.45" customHeight="1" x14ac:dyDescent="0.2"/>
    <row r="5" ht="16.45" customHeight="1" x14ac:dyDescent="0.2"/>
    <row r="6" ht="16.45" customHeight="1" x14ac:dyDescent="0.2"/>
    <row r="7" ht="16.45" customHeight="1" x14ac:dyDescent="0.2"/>
    <row r="8" ht="16.45" customHeight="1" x14ac:dyDescent="0.2"/>
    <row r="9" ht="16.45" customHeight="1" x14ac:dyDescent="0.2"/>
    <row r="10" ht="16.45" customHeight="1" x14ac:dyDescent="0.2"/>
    <row r="11" ht="16.45" customHeight="1" x14ac:dyDescent="0.2"/>
    <row r="12" ht="16.45" customHeight="1" x14ac:dyDescent="0.2"/>
    <row r="13" ht="16.45" customHeight="1" x14ac:dyDescent="0.2"/>
    <row r="14" ht="16.45" customHeight="1" x14ac:dyDescent="0.2"/>
    <row r="15" ht="16.45" customHeight="1" x14ac:dyDescent="0.2"/>
    <row r="16" ht="16.45" customHeight="1" x14ac:dyDescent="0.2"/>
    <row r="17" ht="16.45" customHeight="1" x14ac:dyDescent="0.2"/>
    <row r="18" ht="16.45" customHeight="1" x14ac:dyDescent="0.2"/>
    <row r="19" ht="16.45" customHeight="1" x14ac:dyDescent="0.2"/>
    <row r="20" ht="16.45" customHeight="1" x14ac:dyDescent="0.2"/>
    <row r="21" ht="16.45" customHeight="1" x14ac:dyDescent="0.2"/>
    <row r="22" ht="16.45" customHeight="1" x14ac:dyDescent="0.2"/>
    <row r="23" ht="16.45" customHeight="1" x14ac:dyDescent="0.2"/>
    <row r="24" ht="16.45" customHeight="1" x14ac:dyDescent="0.2"/>
    <row r="25" ht="16.45" customHeight="1" x14ac:dyDescent="0.2"/>
    <row r="26" ht="16.45" customHeight="1" x14ac:dyDescent="0.2"/>
    <row r="27" ht="16.45" customHeight="1" x14ac:dyDescent="0.2"/>
    <row r="28" ht="16.45" customHeight="1" x14ac:dyDescent="0.2"/>
    <row r="29" ht="16.45" customHeight="1" x14ac:dyDescent="0.2"/>
    <row r="30" ht="16.45" customHeight="1" x14ac:dyDescent="0.2"/>
    <row r="31" ht="16.45" customHeight="1" x14ac:dyDescent="0.2"/>
    <row r="32" ht="16.45" customHeight="1" x14ac:dyDescent="0.2"/>
    <row r="33" spans="2:10" ht="16.45" customHeight="1" x14ac:dyDescent="0.2"/>
    <row r="34" spans="2:10" ht="16.45" customHeight="1" x14ac:dyDescent="0.2"/>
    <row r="35" spans="2:10" ht="16.45" customHeight="1" x14ac:dyDescent="0.2"/>
    <row r="36" spans="2:10" ht="16.45" customHeight="1" x14ac:dyDescent="0.2"/>
    <row r="37" spans="2:10" ht="16.45" customHeight="1" x14ac:dyDescent="0.2"/>
    <row r="38" spans="2:10" ht="16.45" customHeight="1" x14ac:dyDescent="0.2"/>
    <row r="39" spans="2:10" ht="16.45" customHeight="1" x14ac:dyDescent="0.2"/>
    <row r="40" spans="2:10" ht="16.45" customHeight="1" x14ac:dyDescent="0.2"/>
    <row r="41" spans="2:10" ht="16.45" customHeight="1" x14ac:dyDescent="0.2"/>
    <row r="42" spans="2:10" ht="16.45" customHeight="1" x14ac:dyDescent="0.2"/>
    <row r="43" spans="2:10" ht="16.45" customHeight="1" x14ac:dyDescent="0.2"/>
    <row r="44" spans="2:10" ht="16.45" customHeight="1" x14ac:dyDescent="0.2"/>
    <row r="45" spans="2:10" ht="29.3" customHeight="1" thickBot="1" x14ac:dyDescent="0.25">
      <c r="B45" s="2"/>
      <c r="C45" s="2"/>
      <c r="D45" s="2"/>
      <c r="E45" s="2"/>
      <c r="F45" s="2"/>
      <c r="G45" s="2"/>
      <c r="H45" s="2"/>
      <c r="I45" s="2"/>
      <c r="J45" s="3" t="s">
        <v>0</v>
      </c>
    </row>
    <row r="46" spans="2:10" ht="29.3" customHeight="1" thickBot="1" x14ac:dyDescent="0.25">
      <c r="B46" s="4" t="s">
        <v>1</v>
      </c>
      <c r="C46" s="5"/>
      <c r="D46" s="5"/>
      <c r="E46" s="6" t="s">
        <v>2</v>
      </c>
      <c r="F46" s="7" t="s">
        <v>524</v>
      </c>
      <c r="G46" s="8" t="s">
        <v>525</v>
      </c>
      <c r="H46" s="8" t="s">
        <v>526</v>
      </c>
      <c r="I46" s="8" t="s">
        <v>527</v>
      </c>
      <c r="J46" s="9" t="s">
        <v>528</v>
      </c>
    </row>
    <row r="47" spans="2:10" ht="57.8" customHeight="1" x14ac:dyDescent="0.2">
      <c r="B47" s="10"/>
      <c r="C47" s="1126" t="s">
        <v>3</v>
      </c>
      <c r="D47" s="1126"/>
      <c r="E47" s="1127"/>
      <c r="F47" s="11">
        <v>22.85</v>
      </c>
      <c r="G47" s="12">
        <v>22.54</v>
      </c>
      <c r="H47" s="12">
        <v>23.61</v>
      </c>
      <c r="I47" s="12">
        <v>23.09</v>
      </c>
      <c r="J47" s="13">
        <v>22.7</v>
      </c>
    </row>
    <row r="48" spans="2:10" ht="57.8" customHeight="1" x14ac:dyDescent="0.2">
      <c r="B48" s="14"/>
      <c r="C48" s="1128" t="s">
        <v>4</v>
      </c>
      <c r="D48" s="1128"/>
      <c r="E48" s="1129"/>
      <c r="F48" s="15">
        <v>7.02</v>
      </c>
      <c r="G48" s="16">
        <v>6.14</v>
      </c>
      <c r="H48" s="16">
        <v>5.8</v>
      </c>
      <c r="I48" s="16">
        <v>6.22</v>
      </c>
      <c r="J48" s="17">
        <v>6.78</v>
      </c>
    </row>
    <row r="49" spans="2:10" ht="57.8" customHeight="1" thickBot="1" x14ac:dyDescent="0.25">
      <c r="B49" s="18"/>
      <c r="C49" s="1130" t="s">
        <v>5</v>
      </c>
      <c r="D49" s="1130"/>
      <c r="E49" s="1131"/>
      <c r="F49" s="19">
        <v>1.54</v>
      </c>
      <c r="G49" s="20" t="s">
        <v>529</v>
      </c>
      <c r="H49" s="20" t="s">
        <v>530</v>
      </c>
      <c r="I49" s="20">
        <v>0.55000000000000004</v>
      </c>
      <c r="J49" s="21">
        <v>0.68</v>
      </c>
    </row>
    <row r="50" spans="2:10" ht="13.8" x14ac:dyDescent="0.2"/>
  </sheetData>
  <sheetProtection algorithmName="SHA-512" hashValue="GRbvYaA+cKzanKRmV1UXusPRmUru87CAO5/y1+WmA7AUVSHiERKys2j8anxwLW6RMgGuJPNpZFpDaZClTtk/HQ==" saltValue="hjw4DYYRar7XxTC0IDrIN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45" customHeight="1" x14ac:dyDescent="0.2">
      <c r="A1" s="22"/>
      <c r="B1" s="22"/>
      <c r="C1" s="22"/>
      <c r="D1" s="22"/>
      <c r="E1" s="22"/>
      <c r="F1" s="22"/>
      <c r="G1" s="22"/>
      <c r="H1" s="22"/>
      <c r="I1" s="22"/>
      <c r="J1" s="22"/>
      <c r="K1" s="22"/>
      <c r="L1" s="22"/>
      <c r="M1" s="22"/>
      <c r="N1" s="22"/>
      <c r="O1" s="22"/>
      <c r="P1" s="22"/>
    </row>
    <row r="2" spans="1:16" ht="16.45" customHeight="1" x14ac:dyDescent="0.2">
      <c r="A2" s="22"/>
      <c r="B2" s="22"/>
      <c r="C2" s="22"/>
      <c r="D2" s="22"/>
      <c r="E2" s="22"/>
      <c r="F2" s="22"/>
      <c r="G2" s="22"/>
      <c r="H2" s="22"/>
      <c r="I2" s="22"/>
      <c r="J2" s="22"/>
      <c r="K2" s="22"/>
      <c r="L2" s="22"/>
      <c r="M2" s="22"/>
      <c r="N2" s="22"/>
      <c r="O2" s="22"/>
      <c r="P2" s="22"/>
    </row>
    <row r="3" spans="1:16" ht="16.45" customHeight="1" x14ac:dyDescent="0.2">
      <c r="A3" s="22"/>
      <c r="B3" s="22"/>
      <c r="C3" s="22"/>
      <c r="D3" s="22"/>
      <c r="E3" s="22"/>
      <c r="F3" s="22"/>
      <c r="G3" s="22"/>
      <c r="H3" s="22"/>
      <c r="I3" s="22"/>
      <c r="J3" s="22"/>
      <c r="K3" s="22"/>
      <c r="L3" s="22"/>
      <c r="M3" s="22"/>
      <c r="N3" s="22"/>
      <c r="O3" s="22"/>
      <c r="P3" s="22"/>
    </row>
    <row r="4" spans="1:16" ht="16.45" customHeight="1" x14ac:dyDescent="0.2">
      <c r="A4" s="22"/>
      <c r="B4" s="22"/>
      <c r="C4" s="22"/>
      <c r="D4" s="22"/>
      <c r="E4" s="22"/>
      <c r="F4" s="22"/>
      <c r="G4" s="22"/>
      <c r="H4" s="22"/>
      <c r="I4" s="22"/>
      <c r="J4" s="22"/>
      <c r="K4" s="22"/>
      <c r="L4" s="22"/>
      <c r="M4" s="22"/>
      <c r="N4" s="22"/>
      <c r="O4" s="22"/>
      <c r="P4" s="22"/>
    </row>
    <row r="5" spans="1:16" ht="16.45" customHeight="1" x14ac:dyDescent="0.2">
      <c r="A5" s="22"/>
      <c r="B5" s="22"/>
      <c r="C5" s="22"/>
      <c r="D5" s="22"/>
      <c r="E5" s="22"/>
      <c r="F5" s="22"/>
      <c r="G5" s="22"/>
      <c r="H5" s="22"/>
      <c r="I5" s="22"/>
      <c r="J5" s="22"/>
      <c r="K5" s="22"/>
      <c r="L5" s="22"/>
      <c r="M5" s="22"/>
      <c r="N5" s="22"/>
      <c r="O5" s="22"/>
      <c r="P5" s="22"/>
    </row>
    <row r="6" spans="1:16" ht="16.45" customHeight="1" x14ac:dyDescent="0.2">
      <c r="A6" s="22"/>
      <c r="B6" s="22"/>
      <c r="C6" s="22"/>
      <c r="D6" s="22"/>
      <c r="E6" s="22"/>
      <c r="F6" s="22"/>
      <c r="G6" s="22"/>
      <c r="H6" s="22"/>
      <c r="I6" s="22"/>
      <c r="J6" s="22"/>
      <c r="K6" s="22"/>
      <c r="L6" s="22"/>
      <c r="M6" s="22"/>
      <c r="N6" s="22"/>
      <c r="O6" s="22"/>
      <c r="P6" s="22"/>
    </row>
    <row r="7" spans="1:16" ht="16.45" customHeight="1" x14ac:dyDescent="0.2">
      <c r="A7" s="22"/>
      <c r="B7" s="22"/>
      <c r="C7" s="22"/>
      <c r="D7" s="22"/>
      <c r="E7" s="22"/>
      <c r="F7" s="22"/>
      <c r="G7" s="22"/>
      <c r="H7" s="22"/>
      <c r="I7" s="22"/>
      <c r="J7" s="22"/>
      <c r="K7" s="22"/>
      <c r="L7" s="22"/>
      <c r="M7" s="22"/>
      <c r="N7" s="22"/>
      <c r="O7" s="22"/>
      <c r="P7" s="22"/>
    </row>
    <row r="8" spans="1:16" ht="16.45" customHeight="1" x14ac:dyDescent="0.2">
      <c r="A8" s="22"/>
      <c r="B8" s="22"/>
      <c r="C8" s="22"/>
      <c r="D8" s="22"/>
      <c r="E8" s="22"/>
      <c r="F8" s="22"/>
      <c r="G8" s="22"/>
      <c r="H8" s="22"/>
      <c r="I8" s="22"/>
      <c r="J8" s="22"/>
      <c r="K8" s="22"/>
      <c r="L8" s="22"/>
      <c r="M8" s="22"/>
      <c r="N8" s="22"/>
      <c r="O8" s="22"/>
      <c r="P8" s="22"/>
    </row>
    <row r="9" spans="1:16" ht="16.45" customHeight="1" x14ac:dyDescent="0.2">
      <c r="A9" s="22"/>
      <c r="B9" s="22"/>
      <c r="C9" s="22"/>
      <c r="D9" s="22"/>
      <c r="E9" s="22"/>
      <c r="F9" s="22"/>
      <c r="G9" s="22"/>
      <c r="H9" s="22"/>
      <c r="I9" s="22"/>
      <c r="J9" s="22"/>
      <c r="K9" s="22"/>
      <c r="L9" s="22"/>
      <c r="M9" s="22"/>
      <c r="N9" s="22"/>
      <c r="O9" s="22"/>
      <c r="P9" s="22"/>
    </row>
    <row r="10" spans="1:16" ht="16.45" customHeight="1" x14ac:dyDescent="0.2">
      <c r="A10" s="22"/>
      <c r="B10" s="22"/>
      <c r="C10" s="22"/>
      <c r="D10" s="22"/>
      <c r="E10" s="22"/>
      <c r="F10" s="22"/>
      <c r="G10" s="22"/>
      <c r="H10" s="22"/>
      <c r="I10" s="22"/>
      <c r="J10" s="22"/>
      <c r="K10" s="22"/>
      <c r="L10" s="22"/>
      <c r="M10" s="22"/>
      <c r="N10" s="22"/>
      <c r="O10" s="22"/>
      <c r="P10" s="22"/>
    </row>
    <row r="11" spans="1:16" ht="16.45" customHeight="1" x14ac:dyDescent="0.2">
      <c r="A11" s="22"/>
      <c r="B11" s="22"/>
      <c r="C11" s="22"/>
      <c r="D11" s="22"/>
      <c r="E11" s="22"/>
      <c r="F11" s="22"/>
      <c r="G11" s="22"/>
      <c r="H11" s="22"/>
      <c r="I11" s="22"/>
      <c r="J11" s="22"/>
      <c r="K11" s="22"/>
      <c r="L11" s="22"/>
      <c r="M11" s="22"/>
      <c r="N11" s="22"/>
      <c r="O11" s="22"/>
      <c r="P11" s="22"/>
    </row>
    <row r="12" spans="1:16" ht="16.45" customHeight="1" x14ac:dyDescent="0.2">
      <c r="A12" s="22"/>
      <c r="B12" s="22"/>
      <c r="C12" s="22"/>
      <c r="D12" s="22"/>
      <c r="E12" s="22"/>
      <c r="F12" s="22"/>
      <c r="G12" s="22"/>
      <c r="H12" s="22"/>
      <c r="I12" s="22"/>
      <c r="J12" s="22"/>
      <c r="K12" s="22"/>
      <c r="L12" s="22"/>
      <c r="M12" s="22"/>
      <c r="N12" s="22"/>
      <c r="O12" s="22"/>
      <c r="P12" s="22"/>
    </row>
    <row r="13" spans="1:16" ht="16.45" customHeight="1" x14ac:dyDescent="0.2">
      <c r="A13" s="22"/>
      <c r="B13" s="22"/>
      <c r="C13" s="22"/>
      <c r="D13" s="22"/>
      <c r="E13" s="22"/>
      <c r="F13" s="22"/>
      <c r="G13" s="22"/>
      <c r="H13" s="22"/>
      <c r="I13" s="22"/>
      <c r="J13" s="22"/>
      <c r="K13" s="22"/>
      <c r="L13" s="22"/>
      <c r="M13" s="22"/>
      <c r="N13" s="22"/>
      <c r="O13" s="22"/>
      <c r="P13" s="22"/>
    </row>
    <row r="14" spans="1:16" ht="16.45" customHeight="1" x14ac:dyDescent="0.2">
      <c r="A14" s="22"/>
      <c r="B14" s="22"/>
      <c r="C14" s="22"/>
      <c r="D14" s="22"/>
      <c r="E14" s="22"/>
      <c r="F14" s="22"/>
      <c r="G14" s="22"/>
      <c r="H14" s="22"/>
      <c r="I14" s="22"/>
      <c r="J14" s="22"/>
      <c r="K14" s="22"/>
      <c r="L14" s="22"/>
      <c r="M14" s="22"/>
      <c r="N14" s="22"/>
      <c r="O14" s="22"/>
      <c r="P14" s="22"/>
    </row>
    <row r="15" spans="1:16" ht="16.45" customHeight="1" x14ac:dyDescent="0.2">
      <c r="A15" s="22"/>
      <c r="B15" s="22"/>
      <c r="C15" s="22"/>
      <c r="D15" s="22"/>
      <c r="E15" s="22"/>
      <c r="F15" s="22"/>
      <c r="G15" s="22"/>
      <c r="H15" s="22"/>
      <c r="I15" s="22"/>
      <c r="J15" s="22"/>
      <c r="K15" s="22"/>
      <c r="L15" s="22"/>
      <c r="M15" s="22"/>
      <c r="N15" s="22"/>
      <c r="O15" s="22"/>
      <c r="P15" s="22"/>
    </row>
    <row r="16" spans="1:16" ht="16.45" customHeight="1" x14ac:dyDescent="0.2">
      <c r="A16" s="22"/>
      <c r="B16" s="22"/>
      <c r="C16" s="22"/>
      <c r="D16" s="22"/>
      <c r="E16" s="22"/>
      <c r="F16" s="22"/>
      <c r="G16" s="22"/>
      <c r="H16" s="22"/>
      <c r="I16" s="22"/>
      <c r="J16" s="22"/>
      <c r="K16" s="22"/>
      <c r="L16" s="22"/>
      <c r="M16" s="22"/>
      <c r="N16" s="22"/>
      <c r="O16" s="22"/>
      <c r="P16" s="22"/>
    </row>
    <row r="17" spans="1:16" ht="16.45" customHeight="1" x14ac:dyDescent="0.2">
      <c r="A17" s="22"/>
      <c r="B17" s="22"/>
      <c r="C17" s="22"/>
      <c r="D17" s="22"/>
      <c r="E17" s="22"/>
      <c r="F17" s="22"/>
      <c r="G17" s="22"/>
      <c r="H17" s="22"/>
      <c r="I17" s="22"/>
      <c r="J17" s="22"/>
      <c r="K17" s="22"/>
      <c r="L17" s="22"/>
      <c r="M17" s="22"/>
      <c r="N17" s="22"/>
      <c r="O17" s="22"/>
      <c r="P17" s="22"/>
    </row>
    <row r="18" spans="1:16" ht="16.45" customHeight="1" x14ac:dyDescent="0.2">
      <c r="A18" s="22"/>
      <c r="B18" s="22"/>
      <c r="C18" s="22"/>
      <c r="D18" s="22"/>
      <c r="E18" s="22"/>
      <c r="F18" s="22"/>
      <c r="G18" s="22"/>
      <c r="H18" s="22"/>
      <c r="I18" s="22"/>
      <c r="J18" s="22"/>
      <c r="K18" s="22"/>
      <c r="L18" s="22"/>
      <c r="M18" s="22"/>
      <c r="N18" s="22"/>
      <c r="O18" s="22"/>
      <c r="P18" s="22"/>
    </row>
    <row r="19" spans="1:16" ht="16.45" customHeight="1" x14ac:dyDescent="0.2">
      <c r="A19" s="22"/>
      <c r="B19" s="22"/>
      <c r="C19" s="22"/>
      <c r="D19" s="22"/>
      <c r="E19" s="22"/>
      <c r="F19" s="22"/>
      <c r="G19" s="22"/>
      <c r="H19" s="22"/>
      <c r="I19" s="22"/>
      <c r="J19" s="22"/>
      <c r="K19" s="22"/>
      <c r="L19" s="22"/>
      <c r="M19" s="22"/>
      <c r="N19" s="22"/>
      <c r="O19" s="22"/>
      <c r="P19" s="22"/>
    </row>
    <row r="20" spans="1:16" ht="16.45" customHeight="1" x14ac:dyDescent="0.2">
      <c r="A20" s="22"/>
      <c r="B20" s="22"/>
      <c r="C20" s="22"/>
      <c r="D20" s="22"/>
      <c r="E20" s="22"/>
      <c r="F20" s="22"/>
      <c r="G20" s="22"/>
      <c r="H20" s="22"/>
      <c r="I20" s="22"/>
      <c r="J20" s="22"/>
      <c r="K20" s="22"/>
      <c r="L20" s="22"/>
      <c r="M20" s="22"/>
      <c r="N20" s="22"/>
      <c r="O20" s="22"/>
      <c r="P20" s="22"/>
    </row>
    <row r="21" spans="1:16" ht="16.45" customHeight="1" x14ac:dyDescent="0.2">
      <c r="A21" s="22"/>
      <c r="B21" s="22"/>
      <c r="C21" s="22"/>
      <c r="D21" s="22"/>
      <c r="E21" s="22"/>
      <c r="F21" s="22"/>
      <c r="G21" s="22"/>
      <c r="H21" s="22"/>
      <c r="I21" s="22"/>
      <c r="J21" s="22"/>
      <c r="K21" s="22"/>
      <c r="L21" s="22"/>
      <c r="M21" s="22"/>
      <c r="N21" s="22"/>
      <c r="O21" s="22"/>
      <c r="P21" s="22"/>
    </row>
    <row r="22" spans="1:16" ht="16.45" customHeight="1" x14ac:dyDescent="0.2">
      <c r="A22" s="22"/>
      <c r="B22" s="22"/>
      <c r="C22" s="22"/>
      <c r="D22" s="22"/>
      <c r="E22" s="22"/>
      <c r="F22" s="22"/>
      <c r="G22" s="22"/>
      <c r="H22" s="22"/>
      <c r="I22" s="22"/>
      <c r="J22" s="22"/>
      <c r="K22" s="22"/>
      <c r="L22" s="22"/>
      <c r="M22" s="22"/>
      <c r="N22" s="22"/>
      <c r="O22" s="22"/>
      <c r="P22" s="22"/>
    </row>
    <row r="23" spans="1:16" ht="16.45" customHeight="1" x14ac:dyDescent="0.2">
      <c r="A23" s="22"/>
      <c r="B23" s="22"/>
      <c r="C23" s="22"/>
      <c r="D23" s="22"/>
      <c r="E23" s="22"/>
      <c r="F23" s="22"/>
      <c r="G23" s="22"/>
      <c r="H23" s="22"/>
      <c r="I23" s="22"/>
      <c r="J23" s="22"/>
      <c r="K23" s="22"/>
      <c r="L23" s="22"/>
      <c r="M23" s="22"/>
      <c r="N23" s="22"/>
      <c r="O23" s="22"/>
      <c r="P23" s="22"/>
    </row>
    <row r="24" spans="1:16" ht="16.45" customHeight="1" x14ac:dyDescent="0.2">
      <c r="A24" s="22"/>
      <c r="B24" s="22"/>
      <c r="C24" s="22"/>
      <c r="D24" s="22"/>
      <c r="E24" s="22"/>
      <c r="F24" s="22"/>
      <c r="G24" s="22"/>
      <c r="H24" s="22"/>
      <c r="I24" s="22"/>
      <c r="J24" s="22"/>
      <c r="K24" s="22"/>
      <c r="L24" s="22"/>
      <c r="M24" s="22"/>
      <c r="N24" s="22"/>
      <c r="O24" s="22"/>
      <c r="P24" s="22"/>
    </row>
    <row r="25" spans="1:16" ht="16.45" customHeight="1" x14ac:dyDescent="0.2">
      <c r="A25" s="22"/>
      <c r="B25" s="22"/>
      <c r="C25" s="22"/>
      <c r="D25" s="22"/>
      <c r="E25" s="22"/>
      <c r="F25" s="22"/>
      <c r="G25" s="22"/>
      <c r="H25" s="22"/>
      <c r="I25" s="22"/>
      <c r="J25" s="22"/>
      <c r="K25" s="22"/>
      <c r="L25" s="22"/>
      <c r="M25" s="22"/>
      <c r="N25" s="22"/>
      <c r="O25" s="22"/>
      <c r="P25" s="22"/>
    </row>
    <row r="26" spans="1:16" ht="16.45" customHeight="1" x14ac:dyDescent="0.2">
      <c r="A26" s="22"/>
      <c r="B26" s="22"/>
      <c r="C26" s="22"/>
      <c r="D26" s="22"/>
      <c r="E26" s="22"/>
      <c r="F26" s="22"/>
      <c r="G26" s="22"/>
      <c r="H26" s="22"/>
      <c r="I26" s="22"/>
      <c r="J26" s="22"/>
      <c r="K26" s="22"/>
      <c r="L26" s="22"/>
      <c r="M26" s="22"/>
      <c r="N26" s="22"/>
      <c r="O26" s="22"/>
      <c r="P26" s="22"/>
    </row>
    <row r="27" spans="1:16" ht="16.45" customHeight="1" x14ac:dyDescent="0.2">
      <c r="A27" s="22"/>
      <c r="B27" s="22"/>
      <c r="C27" s="22"/>
      <c r="D27" s="22"/>
      <c r="E27" s="22"/>
      <c r="F27" s="22"/>
      <c r="G27" s="22"/>
      <c r="H27" s="22"/>
      <c r="I27" s="22"/>
      <c r="J27" s="22"/>
      <c r="K27" s="22"/>
      <c r="L27" s="22"/>
      <c r="M27" s="22"/>
      <c r="N27" s="22"/>
      <c r="O27" s="22"/>
      <c r="P27" s="22"/>
    </row>
    <row r="28" spans="1:16" ht="16.45" customHeight="1" x14ac:dyDescent="0.2">
      <c r="A28" s="22"/>
      <c r="B28" s="22"/>
      <c r="C28" s="22"/>
      <c r="D28" s="22"/>
      <c r="E28" s="22"/>
      <c r="F28" s="22"/>
      <c r="G28" s="22"/>
      <c r="H28" s="22"/>
      <c r="I28" s="22"/>
      <c r="J28" s="22"/>
      <c r="K28" s="22"/>
      <c r="L28" s="22"/>
      <c r="M28" s="22"/>
      <c r="N28" s="22"/>
      <c r="O28" s="22"/>
      <c r="P28" s="22"/>
    </row>
    <row r="29" spans="1:16" ht="16.45" customHeight="1" x14ac:dyDescent="0.2">
      <c r="A29" s="22"/>
      <c r="B29" s="22"/>
      <c r="C29" s="22"/>
      <c r="D29" s="22"/>
      <c r="E29" s="22"/>
      <c r="F29" s="22"/>
      <c r="G29" s="22"/>
      <c r="H29" s="22"/>
      <c r="I29" s="22"/>
      <c r="J29" s="22"/>
      <c r="K29" s="22"/>
      <c r="L29" s="22"/>
      <c r="M29" s="22"/>
      <c r="N29" s="22"/>
      <c r="O29" s="22"/>
      <c r="P29" s="22"/>
    </row>
    <row r="30" spans="1:16" ht="16.45" customHeight="1" x14ac:dyDescent="0.2">
      <c r="A30" s="22"/>
      <c r="B30" s="22"/>
      <c r="C30" s="22"/>
      <c r="D30" s="22"/>
      <c r="E30" s="22"/>
      <c r="F30" s="22"/>
      <c r="G30" s="22"/>
      <c r="H30" s="22"/>
      <c r="I30" s="22"/>
      <c r="J30" s="22"/>
      <c r="K30" s="22"/>
      <c r="L30" s="22"/>
      <c r="M30" s="22"/>
      <c r="N30" s="22"/>
      <c r="O30" s="22"/>
      <c r="P30" s="22"/>
    </row>
    <row r="31" spans="1:16" ht="16.4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36" t="s">
        <v>531</v>
      </c>
      <c r="D34" s="1136"/>
      <c r="E34" s="1137"/>
      <c r="F34" s="32">
        <v>6.98</v>
      </c>
      <c r="G34" s="33">
        <v>6.1</v>
      </c>
      <c r="H34" s="33">
        <v>5.75</v>
      </c>
      <c r="I34" s="33">
        <v>6.14</v>
      </c>
      <c r="J34" s="34">
        <v>6.71</v>
      </c>
      <c r="K34" s="22"/>
      <c r="L34" s="22"/>
      <c r="M34" s="22"/>
      <c r="N34" s="22"/>
      <c r="O34" s="22"/>
      <c r="P34" s="22"/>
    </row>
    <row r="35" spans="1:16" ht="39" customHeight="1" x14ac:dyDescent="0.2">
      <c r="A35" s="22"/>
      <c r="B35" s="35"/>
      <c r="C35" s="1132" t="s">
        <v>532</v>
      </c>
      <c r="D35" s="1132"/>
      <c r="E35" s="1133"/>
      <c r="F35" s="36" t="s">
        <v>486</v>
      </c>
      <c r="G35" s="37" t="s">
        <v>486</v>
      </c>
      <c r="H35" s="37" t="s">
        <v>486</v>
      </c>
      <c r="I35" s="37" t="s">
        <v>486</v>
      </c>
      <c r="J35" s="38">
        <v>1.1499999999999999</v>
      </c>
      <c r="K35" s="22"/>
      <c r="L35" s="22"/>
      <c r="M35" s="22"/>
      <c r="N35" s="22"/>
      <c r="O35" s="22"/>
      <c r="P35" s="22"/>
    </row>
    <row r="36" spans="1:16" ht="39" customHeight="1" x14ac:dyDescent="0.2">
      <c r="A36" s="22"/>
      <c r="B36" s="35"/>
      <c r="C36" s="1132" t="s">
        <v>533</v>
      </c>
      <c r="D36" s="1132"/>
      <c r="E36" s="1133"/>
      <c r="F36" s="36">
        <v>1.0900000000000001</v>
      </c>
      <c r="G36" s="37">
        <v>0.89</v>
      </c>
      <c r="H36" s="37">
        <v>0.65</v>
      </c>
      <c r="I36" s="37">
        <v>0.73</v>
      </c>
      <c r="J36" s="38">
        <v>0.47</v>
      </c>
      <c r="K36" s="22"/>
      <c r="L36" s="22"/>
      <c r="M36" s="22"/>
      <c r="N36" s="22"/>
      <c r="O36" s="22"/>
      <c r="P36" s="22"/>
    </row>
    <row r="37" spans="1:16" ht="39" customHeight="1" x14ac:dyDescent="0.2">
      <c r="A37" s="22"/>
      <c r="B37" s="35"/>
      <c r="C37" s="1132" t="s">
        <v>534</v>
      </c>
      <c r="D37" s="1132"/>
      <c r="E37" s="1133"/>
      <c r="F37" s="36">
        <v>0.03</v>
      </c>
      <c r="G37" s="37">
        <v>0.04</v>
      </c>
      <c r="H37" s="37">
        <v>0.05</v>
      </c>
      <c r="I37" s="37">
        <v>7.0000000000000007E-2</v>
      </c>
      <c r="J37" s="38">
        <v>0.06</v>
      </c>
      <c r="K37" s="22"/>
      <c r="L37" s="22"/>
      <c r="M37" s="22"/>
      <c r="N37" s="22"/>
      <c r="O37" s="22"/>
      <c r="P37" s="22"/>
    </row>
    <row r="38" spans="1:16" ht="39" customHeight="1" x14ac:dyDescent="0.2">
      <c r="A38" s="22"/>
      <c r="B38" s="35"/>
      <c r="C38" s="1132" t="s">
        <v>535</v>
      </c>
      <c r="D38" s="1132"/>
      <c r="E38" s="1133"/>
      <c r="F38" s="36" t="s">
        <v>486</v>
      </c>
      <c r="G38" s="37" t="s">
        <v>486</v>
      </c>
      <c r="H38" s="37" t="s">
        <v>486</v>
      </c>
      <c r="I38" s="37" t="s">
        <v>486</v>
      </c>
      <c r="J38" s="38">
        <v>0.05</v>
      </c>
      <c r="K38" s="22"/>
      <c r="L38" s="22"/>
      <c r="M38" s="22"/>
      <c r="N38" s="22"/>
      <c r="O38" s="22"/>
      <c r="P38" s="22"/>
    </row>
    <row r="39" spans="1:16" ht="39" customHeight="1" x14ac:dyDescent="0.2">
      <c r="A39" s="22"/>
      <c r="B39" s="35"/>
      <c r="C39" s="1132" t="s">
        <v>536</v>
      </c>
      <c r="D39" s="1132"/>
      <c r="E39" s="1133"/>
      <c r="F39" s="36">
        <v>0</v>
      </c>
      <c r="G39" s="37">
        <v>0.01</v>
      </c>
      <c r="H39" s="37">
        <v>0.01</v>
      </c>
      <c r="I39" s="37">
        <v>0</v>
      </c>
      <c r="J39" s="38">
        <v>0</v>
      </c>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537</v>
      </c>
      <c r="D42" s="1132"/>
      <c r="E42" s="1133"/>
      <c r="F42" s="36" t="s">
        <v>486</v>
      </c>
      <c r="G42" s="37" t="s">
        <v>486</v>
      </c>
      <c r="H42" s="37" t="s">
        <v>486</v>
      </c>
      <c r="I42" s="37" t="s">
        <v>486</v>
      </c>
      <c r="J42" s="38" t="s">
        <v>486</v>
      </c>
      <c r="K42" s="22"/>
      <c r="L42" s="22"/>
      <c r="M42" s="22"/>
      <c r="N42" s="22"/>
      <c r="O42" s="22"/>
      <c r="P42" s="22"/>
    </row>
    <row r="43" spans="1:16" ht="39" customHeight="1" thickBot="1" x14ac:dyDescent="0.25">
      <c r="A43" s="22"/>
      <c r="B43" s="40"/>
      <c r="C43" s="1134" t="s">
        <v>538</v>
      </c>
      <c r="D43" s="1134"/>
      <c r="E43" s="1135"/>
      <c r="F43" s="41">
        <v>0.24</v>
      </c>
      <c r="G43" s="42">
        <v>0.87</v>
      </c>
      <c r="H43" s="42">
        <v>0.26</v>
      </c>
      <c r="I43" s="42">
        <v>0.84</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3" x14ac:dyDescent="0.2">
      <c r="A45" s="22"/>
      <c r="B45" s="22"/>
      <c r="C45" s="22"/>
      <c r="D45" s="22"/>
      <c r="E45" s="22"/>
      <c r="F45" s="22"/>
      <c r="G45" s="22"/>
      <c r="H45" s="22"/>
      <c r="I45" s="22"/>
      <c r="J45" s="22"/>
      <c r="K45" s="22"/>
      <c r="L45" s="22"/>
      <c r="M45" s="22"/>
      <c r="N45" s="22"/>
      <c r="O45" s="22"/>
      <c r="P45" s="22"/>
    </row>
  </sheetData>
  <sheetProtection algorithmName="SHA-512" hashValue="3ycU2VIEIn0wsunC+jWnINCW1XsoCX11lG/DOL7XqRpbniIXZ4vzW13RNFryoYLHWekwGFERdeAL52H3Mo3mNw==" saltValue="12epVVSXTZJqeAhunzos7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heetViews>
  <sheetFormatPr defaultColWidth="0" defaultRowHeight="12.7"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 customHeight="1" x14ac:dyDescent="0.2">
      <c r="A45" s="46"/>
      <c r="B45" s="1138" t="s">
        <v>9</v>
      </c>
      <c r="C45" s="1139"/>
      <c r="D45" s="56"/>
      <c r="E45" s="1144" t="s">
        <v>10</v>
      </c>
      <c r="F45" s="1144"/>
      <c r="G45" s="1144"/>
      <c r="H45" s="1144"/>
      <c r="I45" s="1144"/>
      <c r="J45" s="1145"/>
      <c r="K45" s="57">
        <v>1387</v>
      </c>
      <c r="L45" s="58">
        <v>1455</v>
      </c>
      <c r="M45" s="58">
        <v>1506</v>
      </c>
      <c r="N45" s="58">
        <v>1539</v>
      </c>
      <c r="O45" s="59">
        <v>1531</v>
      </c>
      <c r="P45" s="46"/>
      <c r="Q45" s="46"/>
      <c r="R45" s="46"/>
      <c r="S45" s="46"/>
      <c r="T45" s="46"/>
      <c r="U45" s="46"/>
    </row>
    <row r="46" spans="1:21" ht="30.7" customHeight="1" x14ac:dyDescent="0.2">
      <c r="A46" s="46"/>
      <c r="B46" s="1140"/>
      <c r="C46" s="1141"/>
      <c r="D46" s="60"/>
      <c r="E46" s="1146" t="s">
        <v>11</v>
      </c>
      <c r="F46" s="1146"/>
      <c r="G46" s="1146"/>
      <c r="H46" s="1146"/>
      <c r="I46" s="1146"/>
      <c r="J46" s="1147"/>
      <c r="K46" s="61" t="s">
        <v>486</v>
      </c>
      <c r="L46" s="62" t="s">
        <v>486</v>
      </c>
      <c r="M46" s="62" t="s">
        <v>486</v>
      </c>
      <c r="N46" s="62" t="s">
        <v>486</v>
      </c>
      <c r="O46" s="63" t="s">
        <v>486</v>
      </c>
      <c r="P46" s="46"/>
      <c r="Q46" s="46"/>
      <c r="R46" s="46"/>
      <c r="S46" s="46"/>
      <c r="T46" s="46"/>
      <c r="U46" s="46"/>
    </row>
    <row r="47" spans="1:21" ht="30.7" customHeight="1" x14ac:dyDescent="0.2">
      <c r="A47" s="46"/>
      <c r="B47" s="1140"/>
      <c r="C47" s="1141"/>
      <c r="D47" s="60"/>
      <c r="E47" s="1146" t="s">
        <v>12</v>
      </c>
      <c r="F47" s="1146"/>
      <c r="G47" s="1146"/>
      <c r="H47" s="1146"/>
      <c r="I47" s="1146"/>
      <c r="J47" s="1147"/>
      <c r="K47" s="61" t="s">
        <v>486</v>
      </c>
      <c r="L47" s="62" t="s">
        <v>486</v>
      </c>
      <c r="M47" s="62" t="s">
        <v>486</v>
      </c>
      <c r="N47" s="62" t="s">
        <v>486</v>
      </c>
      <c r="O47" s="63" t="s">
        <v>486</v>
      </c>
      <c r="P47" s="46"/>
      <c r="Q47" s="46"/>
      <c r="R47" s="46"/>
      <c r="S47" s="46"/>
      <c r="T47" s="46"/>
      <c r="U47" s="46"/>
    </row>
    <row r="48" spans="1:21" ht="30.7" customHeight="1" x14ac:dyDescent="0.2">
      <c r="A48" s="46"/>
      <c r="B48" s="1140"/>
      <c r="C48" s="1141"/>
      <c r="D48" s="60"/>
      <c r="E48" s="1146" t="s">
        <v>13</v>
      </c>
      <c r="F48" s="1146"/>
      <c r="G48" s="1146"/>
      <c r="H48" s="1146"/>
      <c r="I48" s="1146"/>
      <c r="J48" s="1147"/>
      <c r="K48" s="61">
        <v>447</v>
      </c>
      <c r="L48" s="62">
        <v>442</v>
      </c>
      <c r="M48" s="62">
        <v>451</v>
      </c>
      <c r="N48" s="62">
        <v>452</v>
      </c>
      <c r="O48" s="63">
        <v>489</v>
      </c>
      <c r="P48" s="46"/>
      <c r="Q48" s="46"/>
      <c r="R48" s="46"/>
      <c r="S48" s="46"/>
      <c r="T48" s="46"/>
      <c r="U48" s="46"/>
    </row>
    <row r="49" spans="1:21" ht="30.7" customHeight="1" x14ac:dyDescent="0.2">
      <c r="A49" s="46"/>
      <c r="B49" s="1140"/>
      <c r="C49" s="1141"/>
      <c r="D49" s="60"/>
      <c r="E49" s="1146" t="s">
        <v>14</v>
      </c>
      <c r="F49" s="1146"/>
      <c r="G49" s="1146"/>
      <c r="H49" s="1146"/>
      <c r="I49" s="1146"/>
      <c r="J49" s="1147"/>
      <c r="K49" s="61">
        <v>97</v>
      </c>
      <c r="L49" s="62">
        <v>102</v>
      </c>
      <c r="M49" s="62">
        <v>102</v>
      </c>
      <c r="N49" s="62">
        <v>100</v>
      </c>
      <c r="O49" s="63">
        <v>110</v>
      </c>
      <c r="P49" s="46"/>
      <c r="Q49" s="46"/>
      <c r="R49" s="46"/>
      <c r="S49" s="46"/>
      <c r="T49" s="46"/>
      <c r="U49" s="46"/>
    </row>
    <row r="50" spans="1:21" ht="30.7" customHeight="1" x14ac:dyDescent="0.2">
      <c r="A50" s="46"/>
      <c r="B50" s="1140"/>
      <c r="C50" s="1141"/>
      <c r="D50" s="60"/>
      <c r="E50" s="1146" t="s">
        <v>15</v>
      </c>
      <c r="F50" s="1146"/>
      <c r="G50" s="1146"/>
      <c r="H50" s="1146"/>
      <c r="I50" s="1146"/>
      <c r="J50" s="1147"/>
      <c r="K50" s="61">
        <v>31</v>
      </c>
      <c r="L50" s="62">
        <v>18</v>
      </c>
      <c r="M50" s="62">
        <v>18</v>
      </c>
      <c r="N50" s="62">
        <v>18</v>
      </c>
      <c r="O50" s="63">
        <v>7</v>
      </c>
      <c r="P50" s="46"/>
      <c r="Q50" s="46"/>
      <c r="R50" s="46"/>
      <c r="S50" s="46"/>
      <c r="T50" s="46"/>
      <c r="U50" s="46"/>
    </row>
    <row r="51" spans="1:21" ht="30.7" customHeight="1" x14ac:dyDescent="0.2">
      <c r="A51" s="46"/>
      <c r="B51" s="1142"/>
      <c r="C51" s="1143"/>
      <c r="D51" s="64"/>
      <c r="E51" s="1146" t="s">
        <v>16</v>
      </c>
      <c r="F51" s="1146"/>
      <c r="G51" s="1146"/>
      <c r="H51" s="1146"/>
      <c r="I51" s="1146"/>
      <c r="J51" s="1147"/>
      <c r="K51" s="61" t="s">
        <v>486</v>
      </c>
      <c r="L51" s="62" t="s">
        <v>486</v>
      </c>
      <c r="M51" s="62" t="s">
        <v>486</v>
      </c>
      <c r="N51" s="62" t="s">
        <v>486</v>
      </c>
      <c r="O51" s="63" t="s">
        <v>486</v>
      </c>
      <c r="P51" s="46"/>
      <c r="Q51" s="46"/>
      <c r="R51" s="46"/>
      <c r="S51" s="46"/>
      <c r="T51" s="46"/>
      <c r="U51" s="46"/>
    </row>
    <row r="52" spans="1:21" ht="30.7" customHeight="1" x14ac:dyDescent="0.2">
      <c r="A52" s="46"/>
      <c r="B52" s="1148" t="s">
        <v>17</v>
      </c>
      <c r="C52" s="1149"/>
      <c r="D52" s="64"/>
      <c r="E52" s="1146" t="s">
        <v>18</v>
      </c>
      <c r="F52" s="1146"/>
      <c r="G52" s="1146"/>
      <c r="H52" s="1146"/>
      <c r="I52" s="1146"/>
      <c r="J52" s="1147"/>
      <c r="K52" s="61">
        <v>1138</v>
      </c>
      <c r="L52" s="62">
        <v>1110</v>
      </c>
      <c r="M52" s="62">
        <v>1106</v>
      </c>
      <c r="N52" s="62">
        <v>1102</v>
      </c>
      <c r="O52" s="63">
        <v>1123</v>
      </c>
      <c r="P52" s="46"/>
      <c r="Q52" s="46"/>
      <c r="R52" s="46"/>
      <c r="S52" s="46"/>
      <c r="T52" s="46"/>
      <c r="U52" s="46"/>
    </row>
    <row r="53" spans="1:21" ht="30.7" customHeight="1" thickBot="1" x14ac:dyDescent="0.25">
      <c r="A53" s="46"/>
      <c r="B53" s="1150" t="s">
        <v>19</v>
      </c>
      <c r="C53" s="1151"/>
      <c r="D53" s="65"/>
      <c r="E53" s="1152" t="s">
        <v>20</v>
      </c>
      <c r="F53" s="1152"/>
      <c r="G53" s="1152"/>
      <c r="H53" s="1152"/>
      <c r="I53" s="1152"/>
      <c r="J53" s="1153"/>
      <c r="K53" s="66">
        <v>824</v>
      </c>
      <c r="L53" s="67">
        <v>907</v>
      </c>
      <c r="M53" s="67">
        <v>971</v>
      </c>
      <c r="N53" s="67">
        <v>1007</v>
      </c>
      <c r="O53" s="68">
        <v>1014</v>
      </c>
      <c r="P53" s="46"/>
      <c r="Q53" s="46"/>
      <c r="R53" s="46"/>
      <c r="S53" s="46"/>
      <c r="T53" s="46"/>
      <c r="U53" s="46"/>
    </row>
    <row r="54" spans="1:21" ht="23.95"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3.95"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3.95"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3.95" customHeight="1" x14ac:dyDescent="0.2">
      <c r="B61" s="90"/>
      <c r="C61" s="90"/>
      <c r="D61" s="91" t="s">
        <v>28</v>
      </c>
      <c r="E61" s="92"/>
      <c r="F61" s="92"/>
      <c r="G61" s="92"/>
      <c r="H61" s="92"/>
      <c r="I61" s="92"/>
      <c r="J61" s="92"/>
      <c r="K61" s="92"/>
      <c r="L61" s="92"/>
      <c r="M61" s="92"/>
      <c r="N61" s="92"/>
      <c r="O61" s="92"/>
    </row>
    <row r="62" spans="1:21" ht="23.95" customHeight="1" x14ac:dyDescent="0.2">
      <c r="B62" s="93"/>
      <c r="C62" s="93"/>
      <c r="D62" s="91" t="s">
        <v>29</v>
      </c>
      <c r="E62" s="92"/>
      <c r="F62" s="92"/>
      <c r="G62" s="92"/>
      <c r="H62" s="92"/>
      <c r="I62" s="92"/>
      <c r="J62" s="92"/>
      <c r="K62" s="92"/>
      <c r="L62" s="92"/>
      <c r="M62" s="92"/>
      <c r="N62" s="92"/>
      <c r="O62" s="92"/>
    </row>
    <row r="63" spans="1:21" ht="23.95"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3.95"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s7MhCznn20k9XXoB7OFfbVr4BrUdcvqSWCrecflI62YmKus5XNKplT+vCumS99RJzu2YVYzevL47pEWsEr0v3A==" saltValue="yYmR3q4ZI+npgbEGFk1LE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05" customHeight="1" x14ac:dyDescent="0.2"/>
    <row r="2" ht="15.05" customHeight="1" x14ac:dyDescent="0.2"/>
    <row r="3" ht="15.05" customHeight="1" x14ac:dyDescent="0.2"/>
    <row r="4" ht="15.05" customHeight="1" x14ac:dyDescent="0.2"/>
    <row r="5" ht="15.05" customHeight="1" x14ac:dyDescent="0.2"/>
    <row r="6" ht="15.05" customHeight="1" x14ac:dyDescent="0.2"/>
    <row r="7" ht="15.05" customHeight="1" x14ac:dyDescent="0.2"/>
    <row r="8" ht="15.05" customHeight="1" x14ac:dyDescent="0.2"/>
    <row r="9" ht="15.05" customHeight="1" x14ac:dyDescent="0.2"/>
    <row r="10" ht="15.05" customHeight="1" x14ac:dyDescent="0.2"/>
    <row r="11" ht="15.05" customHeight="1" x14ac:dyDescent="0.2"/>
    <row r="12" ht="15.05" customHeight="1" x14ac:dyDescent="0.2"/>
    <row r="13" ht="15.05" customHeight="1" x14ac:dyDescent="0.2"/>
    <row r="14" ht="15.05" customHeight="1" x14ac:dyDescent="0.2"/>
    <row r="15" ht="15.05" customHeight="1" x14ac:dyDescent="0.2"/>
    <row r="16" ht="15.05" customHeight="1" x14ac:dyDescent="0.2"/>
    <row r="17" ht="15.05" customHeight="1" x14ac:dyDescent="0.2"/>
    <row r="18" ht="15.05" customHeight="1" x14ac:dyDescent="0.2"/>
    <row r="19" ht="15.05" customHeight="1" x14ac:dyDescent="0.2"/>
    <row r="20" ht="15.05" customHeight="1" x14ac:dyDescent="0.2"/>
    <row r="21" ht="15.05" customHeight="1" x14ac:dyDescent="0.2"/>
    <row r="22" ht="15.05" customHeight="1" x14ac:dyDescent="0.2"/>
    <row r="23" ht="15.05" customHeight="1" x14ac:dyDescent="0.2"/>
    <row r="24" ht="15.05" customHeight="1" x14ac:dyDescent="0.2"/>
    <row r="25" ht="15.05" customHeight="1" x14ac:dyDescent="0.2"/>
    <row r="26" ht="15.05" customHeight="1" x14ac:dyDescent="0.2"/>
    <row r="27" ht="15.05" customHeight="1" x14ac:dyDescent="0.2"/>
    <row r="28" ht="15.05" customHeight="1" x14ac:dyDescent="0.2"/>
    <row r="29" ht="15.05" customHeight="1" x14ac:dyDescent="0.2"/>
    <row r="30" ht="15.05" customHeight="1" x14ac:dyDescent="0.2"/>
    <row r="31" ht="15.05" customHeight="1" x14ac:dyDescent="0.2"/>
    <row r="32" ht="15.05" customHeight="1" x14ac:dyDescent="0.2"/>
    <row r="33" spans="2:13" ht="15.05" customHeight="1" x14ac:dyDescent="0.2"/>
    <row r="34" spans="2:13" ht="15.05" customHeight="1" x14ac:dyDescent="0.2"/>
    <row r="35" spans="2:13" ht="15.05" customHeight="1" x14ac:dyDescent="0.2"/>
    <row r="36" spans="2:13" ht="15.05" customHeight="1" x14ac:dyDescent="0.2"/>
    <row r="37" spans="2:13" ht="15.05" customHeight="1" x14ac:dyDescent="0.2"/>
    <row r="38" spans="2:13" ht="15.05" customHeight="1" x14ac:dyDescent="0.2"/>
    <row r="39" spans="2:13" ht="27.7" customHeight="1" thickBot="1" x14ac:dyDescent="0.25">
      <c r="M39" s="95" t="s">
        <v>7</v>
      </c>
    </row>
    <row r="40" spans="2:13" ht="27.7" customHeight="1" thickBot="1" x14ac:dyDescent="0.25">
      <c r="B40" s="96" t="s">
        <v>8</v>
      </c>
      <c r="C40" s="97"/>
      <c r="D40" s="97"/>
      <c r="E40" s="98"/>
      <c r="F40" s="98"/>
      <c r="G40" s="98"/>
      <c r="H40" s="99" t="s">
        <v>2</v>
      </c>
      <c r="I40" s="100" t="s">
        <v>524</v>
      </c>
      <c r="J40" s="101" t="s">
        <v>525</v>
      </c>
      <c r="K40" s="101" t="s">
        <v>526</v>
      </c>
      <c r="L40" s="101" t="s">
        <v>527</v>
      </c>
      <c r="M40" s="102" t="s">
        <v>528</v>
      </c>
    </row>
    <row r="41" spans="2:13" ht="27.7" customHeight="1" x14ac:dyDescent="0.2">
      <c r="B41" s="1169" t="s">
        <v>30</v>
      </c>
      <c r="C41" s="1170"/>
      <c r="D41" s="103"/>
      <c r="E41" s="1175" t="s">
        <v>31</v>
      </c>
      <c r="F41" s="1175"/>
      <c r="G41" s="1175"/>
      <c r="H41" s="1176"/>
      <c r="I41" s="330">
        <v>13429</v>
      </c>
      <c r="J41" s="331">
        <v>13559</v>
      </c>
      <c r="K41" s="331">
        <v>13463</v>
      </c>
      <c r="L41" s="331">
        <v>14562</v>
      </c>
      <c r="M41" s="332">
        <v>15398</v>
      </c>
    </row>
    <row r="42" spans="2:13" ht="27.7" customHeight="1" x14ac:dyDescent="0.2">
      <c r="B42" s="1171"/>
      <c r="C42" s="1172"/>
      <c r="D42" s="104"/>
      <c r="E42" s="1177" t="s">
        <v>32</v>
      </c>
      <c r="F42" s="1177"/>
      <c r="G42" s="1177"/>
      <c r="H42" s="1178"/>
      <c r="I42" s="333">
        <v>82</v>
      </c>
      <c r="J42" s="334">
        <v>65</v>
      </c>
      <c r="K42" s="334">
        <v>47</v>
      </c>
      <c r="L42" s="334">
        <v>30</v>
      </c>
      <c r="M42" s="335">
        <v>23</v>
      </c>
    </row>
    <row r="43" spans="2:13" ht="27.7" customHeight="1" x14ac:dyDescent="0.2">
      <c r="B43" s="1171"/>
      <c r="C43" s="1172"/>
      <c r="D43" s="104"/>
      <c r="E43" s="1177" t="s">
        <v>33</v>
      </c>
      <c r="F43" s="1177"/>
      <c r="G43" s="1177"/>
      <c r="H43" s="1178"/>
      <c r="I43" s="333">
        <v>8422</v>
      </c>
      <c r="J43" s="334">
        <v>8025</v>
      </c>
      <c r="K43" s="334">
        <v>7703</v>
      </c>
      <c r="L43" s="334">
        <v>7481</v>
      </c>
      <c r="M43" s="335">
        <v>7136</v>
      </c>
    </row>
    <row r="44" spans="2:13" ht="27.7" customHeight="1" x14ac:dyDescent="0.2">
      <c r="B44" s="1171"/>
      <c r="C44" s="1172"/>
      <c r="D44" s="104"/>
      <c r="E44" s="1177" t="s">
        <v>34</v>
      </c>
      <c r="F44" s="1177"/>
      <c r="G44" s="1177"/>
      <c r="H44" s="1178"/>
      <c r="I44" s="333">
        <v>573</v>
      </c>
      <c r="J44" s="334">
        <v>573</v>
      </c>
      <c r="K44" s="334">
        <v>672</v>
      </c>
      <c r="L44" s="334">
        <v>682</v>
      </c>
      <c r="M44" s="335">
        <v>745</v>
      </c>
    </row>
    <row r="45" spans="2:13" ht="27.7" customHeight="1" x14ac:dyDescent="0.2">
      <c r="B45" s="1171"/>
      <c r="C45" s="1172"/>
      <c r="D45" s="104"/>
      <c r="E45" s="1177" t="s">
        <v>35</v>
      </c>
      <c r="F45" s="1177"/>
      <c r="G45" s="1177"/>
      <c r="H45" s="1178"/>
      <c r="I45" s="333">
        <v>1139</v>
      </c>
      <c r="J45" s="334">
        <v>1085</v>
      </c>
      <c r="K45" s="334">
        <v>1046</v>
      </c>
      <c r="L45" s="334">
        <v>994</v>
      </c>
      <c r="M45" s="335">
        <v>959</v>
      </c>
    </row>
    <row r="46" spans="2:13" ht="27.7" customHeight="1" x14ac:dyDescent="0.2">
      <c r="B46" s="1171"/>
      <c r="C46" s="1172"/>
      <c r="D46" s="105"/>
      <c r="E46" s="1177" t="s">
        <v>36</v>
      </c>
      <c r="F46" s="1177"/>
      <c r="G46" s="1177"/>
      <c r="H46" s="1178"/>
      <c r="I46" s="333" t="s">
        <v>486</v>
      </c>
      <c r="J46" s="334" t="s">
        <v>486</v>
      </c>
      <c r="K46" s="334" t="s">
        <v>486</v>
      </c>
      <c r="L46" s="334" t="s">
        <v>486</v>
      </c>
      <c r="M46" s="335" t="s">
        <v>486</v>
      </c>
    </row>
    <row r="47" spans="2:13" ht="27.7" customHeight="1" x14ac:dyDescent="0.2">
      <c r="B47" s="1171"/>
      <c r="C47" s="1172"/>
      <c r="D47" s="106"/>
      <c r="E47" s="1179" t="s">
        <v>37</v>
      </c>
      <c r="F47" s="1180"/>
      <c r="G47" s="1180"/>
      <c r="H47" s="1181"/>
      <c r="I47" s="333" t="s">
        <v>486</v>
      </c>
      <c r="J47" s="334" t="s">
        <v>486</v>
      </c>
      <c r="K47" s="334" t="s">
        <v>486</v>
      </c>
      <c r="L47" s="334" t="s">
        <v>486</v>
      </c>
      <c r="M47" s="335" t="s">
        <v>486</v>
      </c>
    </row>
    <row r="48" spans="2:13" ht="27.7" customHeight="1" x14ac:dyDescent="0.2">
      <c r="B48" s="1171"/>
      <c r="C48" s="1172"/>
      <c r="D48" s="104"/>
      <c r="E48" s="1177" t="s">
        <v>38</v>
      </c>
      <c r="F48" s="1177"/>
      <c r="G48" s="1177"/>
      <c r="H48" s="1178"/>
      <c r="I48" s="333" t="s">
        <v>486</v>
      </c>
      <c r="J48" s="334" t="s">
        <v>486</v>
      </c>
      <c r="K48" s="334" t="s">
        <v>486</v>
      </c>
      <c r="L48" s="334" t="s">
        <v>486</v>
      </c>
      <c r="M48" s="335" t="s">
        <v>486</v>
      </c>
    </row>
    <row r="49" spans="2:13" ht="27.7" customHeight="1" x14ac:dyDescent="0.2">
      <c r="B49" s="1173"/>
      <c r="C49" s="1174"/>
      <c r="D49" s="104"/>
      <c r="E49" s="1177" t="s">
        <v>39</v>
      </c>
      <c r="F49" s="1177"/>
      <c r="G49" s="1177"/>
      <c r="H49" s="1178"/>
      <c r="I49" s="333" t="s">
        <v>486</v>
      </c>
      <c r="J49" s="334" t="s">
        <v>486</v>
      </c>
      <c r="K49" s="334" t="s">
        <v>486</v>
      </c>
      <c r="L49" s="334" t="s">
        <v>486</v>
      </c>
      <c r="M49" s="335" t="s">
        <v>486</v>
      </c>
    </row>
    <row r="50" spans="2:13" ht="27.7" customHeight="1" x14ac:dyDescent="0.2">
      <c r="B50" s="1182" t="s">
        <v>40</v>
      </c>
      <c r="C50" s="1183"/>
      <c r="D50" s="107"/>
      <c r="E50" s="1177" t="s">
        <v>41</v>
      </c>
      <c r="F50" s="1177"/>
      <c r="G50" s="1177"/>
      <c r="H50" s="1178"/>
      <c r="I50" s="333">
        <v>6373</v>
      </c>
      <c r="J50" s="334">
        <v>6979</v>
      </c>
      <c r="K50" s="334">
        <v>7097</v>
      </c>
      <c r="L50" s="334">
        <v>6448</v>
      </c>
      <c r="M50" s="335">
        <v>6156</v>
      </c>
    </row>
    <row r="51" spans="2:13" ht="27.7" customHeight="1" x14ac:dyDescent="0.2">
      <c r="B51" s="1171"/>
      <c r="C51" s="1172"/>
      <c r="D51" s="104"/>
      <c r="E51" s="1177" t="s">
        <v>42</v>
      </c>
      <c r="F51" s="1177"/>
      <c r="G51" s="1177"/>
      <c r="H51" s="1178"/>
      <c r="I51" s="333">
        <v>519</v>
      </c>
      <c r="J51" s="334">
        <v>418</v>
      </c>
      <c r="K51" s="334">
        <v>335</v>
      </c>
      <c r="L51" s="334">
        <v>256</v>
      </c>
      <c r="M51" s="335">
        <v>199</v>
      </c>
    </row>
    <row r="52" spans="2:13" ht="27.7" customHeight="1" x14ac:dyDescent="0.2">
      <c r="B52" s="1173"/>
      <c r="C52" s="1174"/>
      <c r="D52" s="104"/>
      <c r="E52" s="1177" t="s">
        <v>43</v>
      </c>
      <c r="F52" s="1177"/>
      <c r="G52" s="1177"/>
      <c r="H52" s="1178"/>
      <c r="I52" s="333">
        <v>14955</v>
      </c>
      <c r="J52" s="334">
        <v>15001</v>
      </c>
      <c r="K52" s="334">
        <v>14838</v>
      </c>
      <c r="L52" s="334">
        <v>15123</v>
      </c>
      <c r="M52" s="335">
        <v>14229</v>
      </c>
    </row>
    <row r="53" spans="2:13" ht="27.7" customHeight="1" thickBot="1" x14ac:dyDescent="0.25">
      <c r="B53" s="1184" t="s">
        <v>19</v>
      </c>
      <c r="C53" s="1185"/>
      <c r="D53" s="108"/>
      <c r="E53" s="1186" t="s">
        <v>44</v>
      </c>
      <c r="F53" s="1186"/>
      <c r="G53" s="1186"/>
      <c r="H53" s="1187"/>
      <c r="I53" s="336">
        <v>1798</v>
      </c>
      <c r="J53" s="337">
        <v>908</v>
      </c>
      <c r="K53" s="337">
        <v>660</v>
      </c>
      <c r="L53" s="337">
        <v>1921</v>
      </c>
      <c r="M53" s="338">
        <v>3676</v>
      </c>
    </row>
    <row r="54" spans="2:13" ht="27.7" customHeight="1" x14ac:dyDescent="0.2">
      <c r="B54" s="109"/>
      <c r="C54" s="110"/>
      <c r="D54" s="110"/>
      <c r="E54" s="111"/>
      <c r="F54" s="111"/>
      <c r="G54" s="111"/>
      <c r="H54" s="111"/>
      <c r="I54" s="112"/>
      <c r="J54" s="112"/>
      <c r="K54" s="112"/>
      <c r="L54" s="112"/>
      <c r="M54" s="112"/>
    </row>
    <row r="55" spans="2:13" ht="13.8" x14ac:dyDescent="0.2"/>
  </sheetData>
  <sheetProtection algorithmName="SHA-512" hashValue="hG22uSmTiHBBSoTCJjNZ3i+Q/i2yyvdJnlvD5RVszA0ibPNUlg2RPXR9vwepgXEXhrl6Fx3X659CAfrlO6HWoQ==" saltValue="82nneSTvz/U54HACRZXkI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sqref="A1:XFD1"/>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45" customHeight="1" x14ac:dyDescent="0.2"/>
    <row r="2" ht="16.45" customHeight="1" x14ac:dyDescent="0.2"/>
    <row r="3" ht="16.45" customHeight="1" x14ac:dyDescent="0.2"/>
    <row r="4" ht="16.45" customHeight="1" x14ac:dyDescent="0.2"/>
    <row r="5" ht="16.45" customHeight="1" x14ac:dyDescent="0.2"/>
    <row r="6" ht="16.45" customHeight="1" x14ac:dyDescent="0.2"/>
    <row r="7" ht="16.45" customHeight="1" x14ac:dyDescent="0.2"/>
    <row r="8" ht="16.45" customHeight="1" x14ac:dyDescent="0.2"/>
    <row r="9" ht="16.45" customHeight="1" x14ac:dyDescent="0.2"/>
    <row r="10" ht="16.45" customHeight="1" x14ac:dyDescent="0.2"/>
    <row r="11" ht="16.45" customHeight="1" x14ac:dyDescent="0.2"/>
    <row r="12" ht="16.45" customHeight="1" x14ac:dyDescent="0.2"/>
    <row r="13" ht="16.45" customHeight="1" x14ac:dyDescent="0.2"/>
    <row r="14" ht="16.45" customHeight="1" x14ac:dyDescent="0.2"/>
    <row r="15" ht="16.45" customHeight="1" x14ac:dyDescent="0.2"/>
    <row r="16" ht="16.45" customHeight="1" x14ac:dyDescent="0.2"/>
    <row r="17" ht="16.45" customHeight="1" x14ac:dyDescent="0.2"/>
    <row r="18" ht="16.45" customHeight="1" x14ac:dyDescent="0.2"/>
    <row r="19" ht="16.45" customHeight="1" x14ac:dyDescent="0.2"/>
    <row r="20" ht="16.45" customHeight="1" x14ac:dyDescent="0.2"/>
    <row r="21" ht="16.45" customHeight="1" x14ac:dyDescent="0.2"/>
    <row r="22" ht="16.45" customHeight="1" x14ac:dyDescent="0.2"/>
    <row r="23" ht="16.45" customHeight="1" x14ac:dyDescent="0.2"/>
    <row r="24" ht="16.45" customHeight="1" x14ac:dyDescent="0.2"/>
    <row r="25" ht="16.45" customHeight="1" x14ac:dyDescent="0.2"/>
    <row r="26" ht="16.45" customHeight="1" x14ac:dyDescent="0.2"/>
    <row r="27" ht="16.45" customHeight="1" x14ac:dyDescent="0.2"/>
    <row r="28" ht="16.45" customHeight="1" x14ac:dyDescent="0.2"/>
    <row r="29" ht="16.45" customHeight="1" x14ac:dyDescent="0.2"/>
    <row r="30" ht="16.45" customHeight="1" x14ac:dyDescent="0.2"/>
    <row r="31" ht="16.45" customHeight="1" x14ac:dyDescent="0.2"/>
    <row r="32" ht="16.45" customHeight="1" x14ac:dyDescent="0.2"/>
    <row r="33" ht="16.45" customHeight="1" x14ac:dyDescent="0.2"/>
    <row r="34" ht="16.45" customHeight="1" x14ac:dyDescent="0.2"/>
    <row r="35" ht="16.45" customHeight="1" x14ac:dyDescent="0.2"/>
    <row r="36" ht="16.45" customHeight="1" x14ac:dyDescent="0.2"/>
    <row r="37" ht="16.45" customHeight="1" x14ac:dyDescent="0.2"/>
    <row r="38" ht="16.45" customHeight="1" x14ac:dyDescent="0.2"/>
    <row r="39" ht="16.45" customHeight="1" x14ac:dyDescent="0.2"/>
    <row r="40" ht="16.45" customHeight="1" x14ac:dyDescent="0.2"/>
    <row r="41" ht="16.45" customHeight="1" x14ac:dyDescent="0.2"/>
    <row r="42" ht="16.45" customHeight="1" x14ac:dyDescent="0.2"/>
    <row r="43" ht="16.45" customHeight="1" x14ac:dyDescent="0.2"/>
    <row r="44" ht="16.45" customHeight="1" x14ac:dyDescent="0.2"/>
    <row r="45" ht="16.45" customHeight="1" x14ac:dyDescent="0.2"/>
    <row r="46" ht="16.45" customHeight="1" x14ac:dyDescent="0.2"/>
    <row r="47" ht="16.45" customHeight="1" x14ac:dyDescent="0.2"/>
    <row r="48" ht="16.45" customHeight="1" x14ac:dyDescent="0.2"/>
    <row r="49" spans="2:8" ht="20.2" customHeight="1" x14ac:dyDescent="0.2"/>
    <row r="50" spans="2:8" ht="16.45" customHeight="1" x14ac:dyDescent="0.2"/>
    <row r="51" spans="2:8" ht="29.3" customHeight="1" x14ac:dyDescent="0.2"/>
    <row r="52" spans="2:8" ht="29.3" customHeight="1" x14ac:dyDescent="0.2"/>
    <row r="53" spans="2:8" ht="52.45" customHeight="1" thickBot="1" x14ac:dyDescent="0.3">
      <c r="B53" s="2"/>
      <c r="C53" s="2"/>
      <c r="D53" s="2"/>
      <c r="E53" s="2"/>
      <c r="F53" s="2"/>
      <c r="G53" s="2"/>
      <c r="H53" s="113" t="s">
        <v>45</v>
      </c>
    </row>
    <row r="54" spans="2:8" ht="29.3" customHeight="1" thickBot="1" x14ac:dyDescent="0.3">
      <c r="B54" s="114" t="s">
        <v>1</v>
      </c>
      <c r="C54" s="115"/>
      <c r="D54" s="115"/>
      <c r="E54" s="116" t="s">
        <v>2</v>
      </c>
      <c r="F54" s="117" t="s">
        <v>526</v>
      </c>
      <c r="G54" s="117" t="s">
        <v>527</v>
      </c>
      <c r="H54" s="118" t="s">
        <v>528</v>
      </c>
    </row>
    <row r="55" spans="2:8" ht="52.45" customHeight="1" x14ac:dyDescent="0.2">
      <c r="B55" s="119"/>
      <c r="C55" s="1196" t="s">
        <v>46</v>
      </c>
      <c r="D55" s="1196"/>
      <c r="E55" s="1197"/>
      <c r="F55" s="339">
        <v>1668</v>
      </c>
      <c r="G55" s="339">
        <v>1668</v>
      </c>
      <c r="H55" s="340">
        <v>1669</v>
      </c>
    </row>
    <row r="56" spans="2:8" ht="52.45" customHeight="1" x14ac:dyDescent="0.2">
      <c r="B56" s="120"/>
      <c r="C56" s="1198" t="s">
        <v>47</v>
      </c>
      <c r="D56" s="1198"/>
      <c r="E56" s="1199"/>
      <c r="F56" s="341">
        <v>2953</v>
      </c>
      <c r="G56" s="341">
        <v>2553</v>
      </c>
      <c r="H56" s="342">
        <v>2553</v>
      </c>
    </row>
    <row r="57" spans="2:8" ht="53.25" customHeight="1" x14ac:dyDescent="0.2">
      <c r="B57" s="120"/>
      <c r="C57" s="1200" t="s">
        <v>48</v>
      </c>
      <c r="D57" s="1200"/>
      <c r="E57" s="1201"/>
      <c r="F57" s="343">
        <v>1997</v>
      </c>
      <c r="G57" s="343">
        <v>1768</v>
      </c>
      <c r="H57" s="344">
        <v>1474</v>
      </c>
    </row>
    <row r="58" spans="2:8" ht="45.7" customHeight="1" x14ac:dyDescent="0.2">
      <c r="B58" s="121"/>
      <c r="C58" s="1188" t="s">
        <v>557</v>
      </c>
      <c r="D58" s="1189"/>
      <c r="E58" s="1190"/>
      <c r="F58" s="345">
        <v>1402</v>
      </c>
      <c r="G58" s="345">
        <v>1146</v>
      </c>
      <c r="H58" s="346">
        <v>860</v>
      </c>
    </row>
    <row r="59" spans="2:8" ht="45.7" customHeight="1" x14ac:dyDescent="0.2">
      <c r="B59" s="121"/>
      <c r="C59" s="1188" t="s">
        <v>558</v>
      </c>
      <c r="D59" s="1189"/>
      <c r="E59" s="1190"/>
      <c r="F59" s="345">
        <v>298</v>
      </c>
      <c r="G59" s="345">
        <v>298</v>
      </c>
      <c r="H59" s="346">
        <v>298</v>
      </c>
    </row>
    <row r="60" spans="2:8" ht="45.7" customHeight="1" x14ac:dyDescent="0.2">
      <c r="B60" s="121"/>
      <c r="C60" s="1188" t="s">
        <v>559</v>
      </c>
      <c r="D60" s="1189"/>
      <c r="E60" s="1190"/>
      <c r="F60" s="345">
        <v>57</v>
      </c>
      <c r="G60" s="345">
        <v>87</v>
      </c>
      <c r="H60" s="346">
        <v>87</v>
      </c>
    </row>
    <row r="61" spans="2:8" ht="45.7" customHeight="1" x14ac:dyDescent="0.2">
      <c r="B61" s="121"/>
      <c r="C61" s="1188" t="s">
        <v>560</v>
      </c>
      <c r="D61" s="1189"/>
      <c r="E61" s="1190"/>
      <c r="F61" s="345">
        <v>59</v>
      </c>
      <c r="G61" s="345">
        <v>59</v>
      </c>
      <c r="H61" s="346">
        <v>59</v>
      </c>
    </row>
    <row r="62" spans="2:8" ht="45.7" customHeight="1" thickBot="1" x14ac:dyDescent="0.25">
      <c r="B62" s="122"/>
      <c r="C62" s="1191" t="s">
        <v>561</v>
      </c>
      <c r="D62" s="1192"/>
      <c r="E62" s="1193"/>
      <c r="F62" s="347">
        <v>45</v>
      </c>
      <c r="G62" s="347">
        <v>45</v>
      </c>
      <c r="H62" s="348">
        <v>45</v>
      </c>
    </row>
    <row r="63" spans="2:8" ht="52.45" customHeight="1" thickBot="1" x14ac:dyDescent="0.25">
      <c r="B63" s="123"/>
      <c r="C63" s="1194" t="s">
        <v>49</v>
      </c>
      <c r="D63" s="1194"/>
      <c r="E63" s="1195"/>
      <c r="F63" s="349">
        <v>6618</v>
      </c>
      <c r="G63" s="349">
        <v>5989</v>
      </c>
      <c r="H63" s="350">
        <v>5696</v>
      </c>
    </row>
    <row r="64" spans="2:8" ht="13.8" x14ac:dyDescent="0.2"/>
  </sheetData>
  <sheetProtection algorithmName="SHA-512" hashValue="vmdMgDOmOMSalNaABd+vkdM76oaDU9A2abXCmt3EPtEzNIb/IDMvwkmS7ygCwfYf+zx9/NO3UyEqPONVTfpaww==" saltValue="hmVGpkvxVGMyhHHcjbfLc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D2DB6-2D6D-4114-B4C7-3D75613B0E7C}">
  <sheetPr>
    <pageSetUpPr fitToPage="1"/>
  </sheetPr>
  <dimension ref="A1:DE85"/>
  <sheetViews>
    <sheetView showGridLines="0" topLeftCell="CF1" zoomScaleNormal="100" zoomScaleSheetLayoutView="55" workbookViewId="0">
      <selection activeCell="AU18" sqref="AU18"/>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8"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8"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8"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8"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8"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8"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8"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8"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8"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8"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8"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8"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8"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8"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8"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8" x14ac:dyDescent="0.2">
      <c r="DD19" s="243"/>
      <c r="DE19" s="243"/>
    </row>
    <row r="20" spans="1:109" ht="13.8"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8" x14ac:dyDescent="0.2">
      <c r="B23" s="247"/>
    </row>
    <row r="24" spans="1:109" ht="13.8" x14ac:dyDescent="0.2">
      <c r="B24" s="247"/>
    </row>
    <row r="25" spans="1:109" ht="13.8" x14ac:dyDescent="0.2">
      <c r="B25" s="247"/>
    </row>
    <row r="26" spans="1:109" ht="13.8" x14ac:dyDescent="0.2">
      <c r="B26" s="247"/>
    </row>
    <row r="27" spans="1:109" ht="13.8" x14ac:dyDescent="0.2">
      <c r="B27" s="247"/>
    </row>
    <row r="28" spans="1:109" ht="13.8" x14ac:dyDescent="0.2">
      <c r="B28" s="247"/>
    </row>
    <row r="29" spans="1:109" ht="13.8" x14ac:dyDescent="0.2">
      <c r="B29" s="247"/>
    </row>
    <row r="30" spans="1:109" ht="13.8" x14ac:dyDescent="0.2">
      <c r="B30" s="247"/>
    </row>
    <row r="31" spans="1:109" ht="13.8" x14ac:dyDescent="0.2">
      <c r="B31" s="247"/>
    </row>
    <row r="32" spans="1:109" ht="13.8" x14ac:dyDescent="0.2">
      <c r="B32" s="247"/>
    </row>
    <row r="33" spans="2:109" ht="13.8" x14ac:dyDescent="0.2">
      <c r="B33" s="247"/>
    </row>
    <row r="34" spans="2:109" ht="13.8" x14ac:dyDescent="0.2">
      <c r="B34" s="247"/>
    </row>
    <row r="35" spans="2:109" ht="13.8" x14ac:dyDescent="0.2">
      <c r="B35" s="247"/>
    </row>
    <row r="36" spans="2:109" ht="13.8" x14ac:dyDescent="0.2">
      <c r="B36" s="247"/>
    </row>
    <row r="37" spans="2:109" ht="13.8" x14ac:dyDescent="0.2">
      <c r="B37" s="247"/>
    </row>
    <row r="38" spans="2:109" ht="13.8" x14ac:dyDescent="0.2">
      <c r="B38" s="247"/>
    </row>
    <row r="39" spans="2:109" ht="13.8"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8" x14ac:dyDescent="0.2">
      <c r="B40" s="1207"/>
      <c r="DD40" s="1207"/>
      <c r="DE40" s="243"/>
    </row>
    <row r="41" spans="2:109" ht="16.3" x14ac:dyDescent="0.2">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8" x14ac:dyDescent="0.2">
      <c r="B42" s="247"/>
      <c r="G42" s="1208"/>
      <c r="I42" s="1209"/>
      <c r="J42" s="1209"/>
      <c r="K42" s="1209"/>
      <c r="AM42" s="1208"/>
      <c r="AN42" s="1208" t="s">
        <v>568</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569</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8"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8"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8"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8"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8"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8" x14ac:dyDescent="0.2">
      <c r="B49" s="247"/>
      <c r="AN49" s="243" t="s">
        <v>570</v>
      </c>
    </row>
    <row r="50" spans="1:109" ht="13.8"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524</v>
      </c>
      <c r="BQ50" s="1226"/>
      <c r="BR50" s="1226"/>
      <c r="BS50" s="1226"/>
      <c r="BT50" s="1226"/>
      <c r="BU50" s="1226"/>
      <c r="BV50" s="1226"/>
      <c r="BW50" s="1226"/>
      <c r="BX50" s="1226" t="s">
        <v>525</v>
      </c>
      <c r="BY50" s="1226"/>
      <c r="BZ50" s="1226"/>
      <c r="CA50" s="1226"/>
      <c r="CB50" s="1226"/>
      <c r="CC50" s="1226"/>
      <c r="CD50" s="1226"/>
      <c r="CE50" s="1226"/>
      <c r="CF50" s="1226" t="s">
        <v>526</v>
      </c>
      <c r="CG50" s="1226"/>
      <c r="CH50" s="1226"/>
      <c r="CI50" s="1226"/>
      <c r="CJ50" s="1226"/>
      <c r="CK50" s="1226"/>
      <c r="CL50" s="1226"/>
      <c r="CM50" s="1226"/>
      <c r="CN50" s="1226" t="s">
        <v>527</v>
      </c>
      <c r="CO50" s="1226"/>
      <c r="CP50" s="1226"/>
      <c r="CQ50" s="1226"/>
      <c r="CR50" s="1226"/>
      <c r="CS50" s="1226"/>
      <c r="CT50" s="1226"/>
      <c r="CU50" s="1226"/>
      <c r="CV50" s="1226" t="s">
        <v>528</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571</v>
      </c>
      <c r="AO51" s="1230"/>
      <c r="AP51" s="1230"/>
      <c r="AQ51" s="1230"/>
      <c r="AR51" s="1230"/>
      <c r="AS51" s="1230"/>
      <c r="AT51" s="1230"/>
      <c r="AU51" s="1230"/>
      <c r="AV51" s="1230"/>
      <c r="AW51" s="1230"/>
      <c r="AX51" s="1230"/>
      <c r="AY51" s="1230"/>
      <c r="AZ51" s="1230"/>
      <c r="BA51" s="1230"/>
      <c r="BB51" s="1230" t="s">
        <v>572</v>
      </c>
      <c r="BC51" s="1230"/>
      <c r="BD51" s="1230"/>
      <c r="BE51" s="1230"/>
      <c r="BF51" s="1230"/>
      <c r="BG51" s="1230"/>
      <c r="BH51" s="1230"/>
      <c r="BI51" s="1230"/>
      <c r="BJ51" s="1230"/>
      <c r="BK51" s="1230"/>
      <c r="BL51" s="1230"/>
      <c r="BM51" s="1230"/>
      <c r="BN51" s="1230"/>
      <c r="BO51" s="1230"/>
      <c r="BP51" s="1231">
        <v>29.6</v>
      </c>
      <c r="BQ51" s="1231"/>
      <c r="BR51" s="1231"/>
      <c r="BS51" s="1231"/>
      <c r="BT51" s="1231"/>
      <c r="BU51" s="1231"/>
      <c r="BV51" s="1231"/>
      <c r="BW51" s="1231"/>
      <c r="BX51" s="1231">
        <v>14.2</v>
      </c>
      <c r="BY51" s="1231"/>
      <c r="BZ51" s="1231"/>
      <c r="CA51" s="1231"/>
      <c r="CB51" s="1231"/>
      <c r="CC51" s="1231"/>
      <c r="CD51" s="1231"/>
      <c r="CE51" s="1231"/>
      <c r="CF51" s="1231">
        <v>10.9</v>
      </c>
      <c r="CG51" s="1231"/>
      <c r="CH51" s="1231"/>
      <c r="CI51" s="1231"/>
      <c r="CJ51" s="1231"/>
      <c r="CK51" s="1231"/>
      <c r="CL51" s="1231"/>
      <c r="CM51" s="1231"/>
      <c r="CN51" s="1231">
        <v>30.9</v>
      </c>
      <c r="CO51" s="1231"/>
      <c r="CP51" s="1231"/>
      <c r="CQ51" s="1231"/>
      <c r="CR51" s="1231"/>
      <c r="CS51" s="1231"/>
      <c r="CT51" s="1231"/>
      <c r="CU51" s="1231"/>
      <c r="CV51" s="1231">
        <v>58.2</v>
      </c>
      <c r="CW51" s="1231"/>
      <c r="CX51" s="1231"/>
      <c r="CY51" s="1231"/>
      <c r="CZ51" s="1231"/>
      <c r="DA51" s="1231"/>
      <c r="DB51" s="1231"/>
      <c r="DC51" s="1231"/>
    </row>
    <row r="52" spans="1:109" ht="13.8"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8"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573</v>
      </c>
      <c r="BC53" s="1230"/>
      <c r="BD53" s="1230"/>
      <c r="BE53" s="1230"/>
      <c r="BF53" s="1230"/>
      <c r="BG53" s="1230"/>
      <c r="BH53" s="1230"/>
      <c r="BI53" s="1230"/>
      <c r="BJ53" s="1230"/>
      <c r="BK53" s="1230"/>
      <c r="BL53" s="1230"/>
      <c r="BM53" s="1230"/>
      <c r="BN53" s="1230"/>
      <c r="BO53" s="1230"/>
      <c r="BP53" s="1231">
        <v>63.9</v>
      </c>
      <c r="BQ53" s="1231"/>
      <c r="BR53" s="1231"/>
      <c r="BS53" s="1231"/>
      <c r="BT53" s="1231"/>
      <c r="BU53" s="1231"/>
      <c r="BV53" s="1231"/>
      <c r="BW53" s="1231"/>
      <c r="BX53" s="1231">
        <v>64.599999999999994</v>
      </c>
      <c r="BY53" s="1231"/>
      <c r="BZ53" s="1231"/>
      <c r="CA53" s="1231"/>
      <c r="CB53" s="1231"/>
      <c r="CC53" s="1231"/>
      <c r="CD53" s="1231"/>
      <c r="CE53" s="1231"/>
      <c r="CF53" s="1231">
        <v>66.5</v>
      </c>
      <c r="CG53" s="1231"/>
      <c r="CH53" s="1231"/>
      <c r="CI53" s="1231"/>
      <c r="CJ53" s="1231"/>
      <c r="CK53" s="1231"/>
      <c r="CL53" s="1231"/>
      <c r="CM53" s="1231"/>
      <c r="CN53" s="1231">
        <v>67.7</v>
      </c>
      <c r="CO53" s="1231"/>
      <c r="CP53" s="1231"/>
      <c r="CQ53" s="1231"/>
      <c r="CR53" s="1231"/>
      <c r="CS53" s="1231"/>
      <c r="CT53" s="1231"/>
      <c r="CU53" s="1231"/>
      <c r="CV53" s="1231">
        <v>70</v>
      </c>
      <c r="CW53" s="1231"/>
      <c r="CX53" s="1231"/>
      <c r="CY53" s="1231"/>
      <c r="CZ53" s="1231"/>
      <c r="DA53" s="1231"/>
      <c r="DB53" s="1231"/>
      <c r="DC53" s="1231"/>
    </row>
    <row r="54" spans="1:109" ht="13.8"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8" x14ac:dyDescent="0.2">
      <c r="A55" s="1209"/>
      <c r="B55" s="247"/>
      <c r="G55" s="1220"/>
      <c r="H55" s="1220"/>
      <c r="I55" s="1220"/>
      <c r="J55" s="1220"/>
      <c r="K55" s="1229"/>
      <c r="L55" s="1229"/>
      <c r="M55" s="1229"/>
      <c r="N55" s="1229"/>
      <c r="AN55" s="1226" t="s">
        <v>574</v>
      </c>
      <c r="AO55" s="1226"/>
      <c r="AP55" s="1226"/>
      <c r="AQ55" s="1226"/>
      <c r="AR55" s="1226"/>
      <c r="AS55" s="1226"/>
      <c r="AT55" s="1226"/>
      <c r="AU55" s="1226"/>
      <c r="AV55" s="1226"/>
      <c r="AW55" s="1226"/>
      <c r="AX55" s="1226"/>
      <c r="AY55" s="1226"/>
      <c r="AZ55" s="1226"/>
      <c r="BA55" s="1226"/>
      <c r="BB55" s="1230" t="s">
        <v>572</v>
      </c>
      <c r="BC55" s="1230"/>
      <c r="BD55" s="1230"/>
      <c r="BE55" s="1230"/>
      <c r="BF55" s="1230"/>
      <c r="BG55" s="1230"/>
      <c r="BH55" s="1230"/>
      <c r="BI55" s="1230"/>
      <c r="BJ55" s="1230"/>
      <c r="BK55" s="1230"/>
      <c r="BL55" s="1230"/>
      <c r="BM55" s="1230"/>
      <c r="BN55" s="1230"/>
      <c r="BO55" s="1230"/>
      <c r="BP55" s="1231">
        <v>10.9</v>
      </c>
      <c r="BQ55" s="1231"/>
      <c r="BR55" s="1231"/>
      <c r="BS55" s="1231"/>
      <c r="BT55" s="1231"/>
      <c r="BU55" s="1231"/>
      <c r="BV55" s="1231"/>
      <c r="BW55" s="1231"/>
      <c r="BX55" s="1231">
        <v>6.5</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8"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8"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573</v>
      </c>
      <c r="BC57" s="1230"/>
      <c r="BD57" s="1230"/>
      <c r="BE57" s="1230"/>
      <c r="BF57" s="1230"/>
      <c r="BG57" s="1230"/>
      <c r="BH57" s="1230"/>
      <c r="BI57" s="1230"/>
      <c r="BJ57" s="1230"/>
      <c r="BK57" s="1230"/>
      <c r="BL57" s="1230"/>
      <c r="BM57" s="1230"/>
      <c r="BN57" s="1230"/>
      <c r="BO57" s="1230"/>
      <c r="BP57" s="1231">
        <v>62.2</v>
      </c>
      <c r="BQ57" s="1231"/>
      <c r="BR57" s="1231"/>
      <c r="BS57" s="1231"/>
      <c r="BT57" s="1231"/>
      <c r="BU57" s="1231"/>
      <c r="BV57" s="1231"/>
      <c r="BW57" s="1231"/>
      <c r="BX57" s="1231">
        <v>63.6</v>
      </c>
      <c r="BY57" s="1231"/>
      <c r="BZ57" s="1231"/>
      <c r="CA57" s="1231"/>
      <c r="CB57" s="1231"/>
      <c r="CC57" s="1231"/>
      <c r="CD57" s="1231"/>
      <c r="CE57" s="1231"/>
      <c r="CF57" s="1231">
        <v>64.7</v>
      </c>
      <c r="CG57" s="1231"/>
      <c r="CH57" s="1231"/>
      <c r="CI57" s="1231"/>
      <c r="CJ57" s="1231"/>
      <c r="CK57" s="1231"/>
      <c r="CL57" s="1231"/>
      <c r="CM57" s="1231"/>
      <c r="CN57" s="1231">
        <v>66.099999999999994</v>
      </c>
      <c r="CO57" s="1231"/>
      <c r="CP57" s="1231"/>
      <c r="CQ57" s="1231"/>
      <c r="CR57" s="1231"/>
      <c r="CS57" s="1231"/>
      <c r="CT57" s="1231"/>
      <c r="CU57" s="1231"/>
      <c r="CV57" s="1231">
        <v>67.7</v>
      </c>
      <c r="CW57" s="1231"/>
      <c r="CX57" s="1231"/>
      <c r="CY57" s="1231"/>
      <c r="CZ57" s="1231"/>
      <c r="DA57" s="1231"/>
      <c r="DB57" s="1231"/>
      <c r="DC57" s="1231"/>
      <c r="DD57" s="1234"/>
      <c r="DE57" s="1232"/>
    </row>
    <row r="58" spans="1:109" s="1209" customFormat="1" ht="13.8"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8"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8"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8"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8"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3" x14ac:dyDescent="0.2">
      <c r="B63" s="300" t="s">
        <v>575</v>
      </c>
    </row>
    <row r="64" spans="1:109" ht="13.8" x14ac:dyDescent="0.2">
      <c r="B64" s="247"/>
      <c r="G64" s="1208"/>
      <c r="I64" s="1240"/>
      <c r="J64" s="1240"/>
      <c r="K64" s="1240"/>
      <c r="L64" s="1240"/>
      <c r="M64" s="1240"/>
      <c r="N64" s="1241"/>
      <c r="AM64" s="1208"/>
      <c r="AN64" s="1208" t="s">
        <v>568</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8" x14ac:dyDescent="0.2">
      <c r="B65" s="247"/>
      <c r="AN65" s="1210" t="s">
        <v>576</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8"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8"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8"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8"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8"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8" x14ac:dyDescent="0.2">
      <c r="B71" s="247"/>
      <c r="G71" s="1245"/>
      <c r="I71" s="1246"/>
      <c r="J71" s="1243"/>
      <c r="K71" s="1243"/>
      <c r="L71" s="1244"/>
      <c r="M71" s="1243"/>
      <c r="N71" s="1244"/>
      <c r="AM71" s="1245"/>
      <c r="AN71" s="243" t="s">
        <v>570</v>
      </c>
    </row>
    <row r="72" spans="2:107" ht="13.8"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524</v>
      </c>
      <c r="BQ72" s="1226"/>
      <c r="BR72" s="1226"/>
      <c r="BS72" s="1226"/>
      <c r="BT72" s="1226"/>
      <c r="BU72" s="1226"/>
      <c r="BV72" s="1226"/>
      <c r="BW72" s="1226"/>
      <c r="BX72" s="1226" t="s">
        <v>525</v>
      </c>
      <c r="BY72" s="1226"/>
      <c r="BZ72" s="1226"/>
      <c r="CA72" s="1226"/>
      <c r="CB72" s="1226"/>
      <c r="CC72" s="1226"/>
      <c r="CD72" s="1226"/>
      <c r="CE72" s="1226"/>
      <c r="CF72" s="1226" t="s">
        <v>526</v>
      </c>
      <c r="CG72" s="1226"/>
      <c r="CH72" s="1226"/>
      <c r="CI72" s="1226"/>
      <c r="CJ72" s="1226"/>
      <c r="CK72" s="1226"/>
      <c r="CL72" s="1226"/>
      <c r="CM72" s="1226"/>
      <c r="CN72" s="1226" t="s">
        <v>527</v>
      </c>
      <c r="CO72" s="1226"/>
      <c r="CP72" s="1226"/>
      <c r="CQ72" s="1226"/>
      <c r="CR72" s="1226"/>
      <c r="CS72" s="1226"/>
      <c r="CT72" s="1226"/>
      <c r="CU72" s="1226"/>
      <c r="CV72" s="1226" t="s">
        <v>528</v>
      </c>
      <c r="CW72" s="1226"/>
      <c r="CX72" s="1226"/>
      <c r="CY72" s="1226"/>
      <c r="CZ72" s="1226"/>
      <c r="DA72" s="1226"/>
      <c r="DB72" s="1226"/>
      <c r="DC72" s="1226"/>
    </row>
    <row r="73" spans="2:107" ht="13.8" x14ac:dyDescent="0.2">
      <c r="B73" s="247"/>
      <c r="G73" s="1227"/>
      <c r="H73" s="1227"/>
      <c r="I73" s="1227"/>
      <c r="J73" s="1227"/>
      <c r="K73" s="1247"/>
      <c r="L73" s="1247"/>
      <c r="M73" s="1247"/>
      <c r="N73" s="1247"/>
      <c r="AM73" s="1219"/>
      <c r="AN73" s="1230" t="s">
        <v>571</v>
      </c>
      <c r="AO73" s="1230"/>
      <c r="AP73" s="1230"/>
      <c r="AQ73" s="1230"/>
      <c r="AR73" s="1230"/>
      <c r="AS73" s="1230"/>
      <c r="AT73" s="1230"/>
      <c r="AU73" s="1230"/>
      <c r="AV73" s="1230"/>
      <c r="AW73" s="1230"/>
      <c r="AX73" s="1230"/>
      <c r="AY73" s="1230"/>
      <c r="AZ73" s="1230"/>
      <c r="BA73" s="1230"/>
      <c r="BB73" s="1230" t="s">
        <v>572</v>
      </c>
      <c r="BC73" s="1230"/>
      <c r="BD73" s="1230"/>
      <c r="BE73" s="1230"/>
      <c r="BF73" s="1230"/>
      <c r="BG73" s="1230"/>
      <c r="BH73" s="1230"/>
      <c r="BI73" s="1230"/>
      <c r="BJ73" s="1230"/>
      <c r="BK73" s="1230"/>
      <c r="BL73" s="1230"/>
      <c r="BM73" s="1230"/>
      <c r="BN73" s="1230"/>
      <c r="BO73" s="1230"/>
      <c r="BP73" s="1231">
        <v>29.6</v>
      </c>
      <c r="BQ73" s="1231"/>
      <c r="BR73" s="1231"/>
      <c r="BS73" s="1231"/>
      <c r="BT73" s="1231"/>
      <c r="BU73" s="1231"/>
      <c r="BV73" s="1231"/>
      <c r="BW73" s="1231"/>
      <c r="BX73" s="1231">
        <v>14.2</v>
      </c>
      <c r="BY73" s="1231"/>
      <c r="BZ73" s="1231"/>
      <c r="CA73" s="1231"/>
      <c r="CB73" s="1231"/>
      <c r="CC73" s="1231"/>
      <c r="CD73" s="1231"/>
      <c r="CE73" s="1231"/>
      <c r="CF73" s="1231">
        <v>10.9</v>
      </c>
      <c r="CG73" s="1231"/>
      <c r="CH73" s="1231"/>
      <c r="CI73" s="1231"/>
      <c r="CJ73" s="1231"/>
      <c r="CK73" s="1231"/>
      <c r="CL73" s="1231"/>
      <c r="CM73" s="1231"/>
      <c r="CN73" s="1231">
        <v>30.9</v>
      </c>
      <c r="CO73" s="1231"/>
      <c r="CP73" s="1231"/>
      <c r="CQ73" s="1231"/>
      <c r="CR73" s="1231"/>
      <c r="CS73" s="1231"/>
      <c r="CT73" s="1231"/>
      <c r="CU73" s="1231"/>
      <c r="CV73" s="1231">
        <v>58.2</v>
      </c>
      <c r="CW73" s="1231"/>
      <c r="CX73" s="1231"/>
      <c r="CY73" s="1231"/>
      <c r="CZ73" s="1231"/>
      <c r="DA73" s="1231"/>
      <c r="DB73" s="1231"/>
      <c r="DC73" s="1231"/>
    </row>
    <row r="74" spans="2:107" ht="13.8"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8"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577</v>
      </c>
      <c r="BC75" s="1230"/>
      <c r="BD75" s="1230"/>
      <c r="BE75" s="1230"/>
      <c r="BF75" s="1230"/>
      <c r="BG75" s="1230"/>
      <c r="BH75" s="1230"/>
      <c r="BI75" s="1230"/>
      <c r="BJ75" s="1230"/>
      <c r="BK75" s="1230"/>
      <c r="BL75" s="1230"/>
      <c r="BM75" s="1230"/>
      <c r="BN75" s="1230"/>
      <c r="BO75" s="1230"/>
      <c r="BP75" s="1231">
        <v>13.9</v>
      </c>
      <c r="BQ75" s="1231"/>
      <c r="BR75" s="1231"/>
      <c r="BS75" s="1231"/>
      <c r="BT75" s="1231"/>
      <c r="BU75" s="1231"/>
      <c r="BV75" s="1231"/>
      <c r="BW75" s="1231"/>
      <c r="BX75" s="1231">
        <v>14</v>
      </c>
      <c r="BY75" s="1231"/>
      <c r="BZ75" s="1231"/>
      <c r="CA75" s="1231"/>
      <c r="CB75" s="1231"/>
      <c r="CC75" s="1231"/>
      <c r="CD75" s="1231"/>
      <c r="CE75" s="1231"/>
      <c r="CF75" s="1231">
        <v>14.6</v>
      </c>
      <c r="CG75" s="1231"/>
      <c r="CH75" s="1231"/>
      <c r="CI75" s="1231"/>
      <c r="CJ75" s="1231"/>
      <c r="CK75" s="1231"/>
      <c r="CL75" s="1231"/>
      <c r="CM75" s="1231"/>
      <c r="CN75" s="1231">
        <v>15.5</v>
      </c>
      <c r="CO75" s="1231"/>
      <c r="CP75" s="1231"/>
      <c r="CQ75" s="1231"/>
      <c r="CR75" s="1231"/>
      <c r="CS75" s="1231"/>
      <c r="CT75" s="1231"/>
      <c r="CU75" s="1231"/>
      <c r="CV75" s="1231">
        <v>16.100000000000001</v>
      </c>
      <c r="CW75" s="1231"/>
      <c r="CX75" s="1231"/>
      <c r="CY75" s="1231"/>
      <c r="CZ75" s="1231"/>
      <c r="DA75" s="1231"/>
      <c r="DB75" s="1231"/>
      <c r="DC75" s="1231"/>
    </row>
    <row r="76" spans="2:107" ht="13.8"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8" x14ac:dyDescent="0.2">
      <c r="B77" s="247"/>
      <c r="G77" s="1220"/>
      <c r="H77" s="1220"/>
      <c r="I77" s="1220"/>
      <c r="J77" s="1220"/>
      <c r="K77" s="1247"/>
      <c r="L77" s="1247"/>
      <c r="M77" s="1247"/>
      <c r="N77" s="1247"/>
      <c r="AN77" s="1226" t="s">
        <v>574</v>
      </c>
      <c r="AO77" s="1226"/>
      <c r="AP77" s="1226"/>
      <c r="AQ77" s="1226"/>
      <c r="AR77" s="1226"/>
      <c r="AS77" s="1226"/>
      <c r="AT77" s="1226"/>
      <c r="AU77" s="1226"/>
      <c r="AV77" s="1226"/>
      <c r="AW77" s="1226"/>
      <c r="AX77" s="1226"/>
      <c r="AY77" s="1226"/>
      <c r="AZ77" s="1226"/>
      <c r="BA77" s="1226"/>
      <c r="BB77" s="1230" t="s">
        <v>572</v>
      </c>
      <c r="BC77" s="1230"/>
      <c r="BD77" s="1230"/>
      <c r="BE77" s="1230"/>
      <c r="BF77" s="1230"/>
      <c r="BG77" s="1230"/>
      <c r="BH77" s="1230"/>
      <c r="BI77" s="1230"/>
      <c r="BJ77" s="1230"/>
      <c r="BK77" s="1230"/>
      <c r="BL77" s="1230"/>
      <c r="BM77" s="1230"/>
      <c r="BN77" s="1230"/>
      <c r="BO77" s="1230"/>
      <c r="BP77" s="1231">
        <v>10.9</v>
      </c>
      <c r="BQ77" s="1231"/>
      <c r="BR77" s="1231"/>
      <c r="BS77" s="1231"/>
      <c r="BT77" s="1231"/>
      <c r="BU77" s="1231"/>
      <c r="BV77" s="1231"/>
      <c r="BW77" s="1231"/>
      <c r="BX77" s="1231">
        <v>6.5</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8"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8"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577</v>
      </c>
      <c r="BC79" s="1230"/>
      <c r="BD79" s="1230"/>
      <c r="BE79" s="1230"/>
      <c r="BF79" s="1230"/>
      <c r="BG79" s="1230"/>
      <c r="BH79" s="1230"/>
      <c r="BI79" s="1230"/>
      <c r="BJ79" s="1230"/>
      <c r="BK79" s="1230"/>
      <c r="BL79" s="1230"/>
      <c r="BM79" s="1230"/>
      <c r="BN79" s="1230"/>
      <c r="BO79" s="1230"/>
      <c r="BP79" s="1231">
        <v>5.9</v>
      </c>
      <c r="BQ79" s="1231"/>
      <c r="BR79" s="1231"/>
      <c r="BS79" s="1231"/>
      <c r="BT79" s="1231"/>
      <c r="BU79" s="1231"/>
      <c r="BV79" s="1231"/>
      <c r="BW79" s="1231"/>
      <c r="BX79" s="1231">
        <v>5.9</v>
      </c>
      <c r="BY79" s="1231"/>
      <c r="BZ79" s="1231"/>
      <c r="CA79" s="1231"/>
      <c r="CB79" s="1231"/>
      <c r="CC79" s="1231"/>
      <c r="CD79" s="1231"/>
      <c r="CE79" s="1231"/>
      <c r="CF79" s="1231">
        <v>6.1</v>
      </c>
      <c r="CG79" s="1231"/>
      <c r="CH79" s="1231"/>
      <c r="CI79" s="1231"/>
      <c r="CJ79" s="1231"/>
      <c r="CK79" s="1231"/>
      <c r="CL79" s="1231"/>
      <c r="CM79" s="1231"/>
      <c r="CN79" s="1231">
        <v>6.5</v>
      </c>
      <c r="CO79" s="1231"/>
      <c r="CP79" s="1231"/>
      <c r="CQ79" s="1231"/>
      <c r="CR79" s="1231"/>
      <c r="CS79" s="1231"/>
      <c r="CT79" s="1231"/>
      <c r="CU79" s="1231"/>
      <c r="CV79" s="1231">
        <v>6.6</v>
      </c>
      <c r="CW79" s="1231"/>
      <c r="CX79" s="1231"/>
      <c r="CY79" s="1231"/>
      <c r="CZ79" s="1231"/>
      <c r="DA79" s="1231"/>
      <c r="DB79" s="1231"/>
      <c r="DC79" s="1231"/>
    </row>
    <row r="80" spans="2:107" ht="13.8"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8" x14ac:dyDescent="0.2">
      <c r="B81" s="247"/>
    </row>
    <row r="82" spans="2:109" ht="16.3"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8"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8" x14ac:dyDescent="0.2">
      <c r="DD84" s="243"/>
      <c r="DE84" s="243"/>
    </row>
    <row r="85" spans="2:109" ht="13.8" x14ac:dyDescent="0.2">
      <c r="DD85" s="243"/>
      <c r="DE85" s="243"/>
    </row>
  </sheetData>
  <sheetProtection algorithmName="SHA-512" hashValue="ybpBoeVndyUVHFDuRtNdNGeLnt9o1wWYv1gt5v6lDO8b5Yoo339KfQHGEj+RrPER/Oj2Ou0ZUfQwH1k2R0pweQ==" saltValue="kTBZL09+mv2VH2megygRd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6EFBC-1B8D-4D84-B748-E057EE6FB606}">
  <sheetPr>
    <pageSetUpPr fitToPage="1"/>
  </sheetPr>
  <dimension ref="A1:DR125"/>
  <sheetViews>
    <sheetView showGridLines="0" topLeftCell="A73" zoomScale="85" zoomScaleNormal="85" zoomScaleSheetLayoutView="70" workbookViewId="0">
      <selection activeCell="AU18" sqref="AU18"/>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8" x14ac:dyDescent="0.2">
      <c r="S2" s="241"/>
      <c r="AH2" s="241"/>
    </row>
    <row r="3" spans="1:34" ht="13.8"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8" x14ac:dyDescent="0.2"/>
    <row r="5" spans="1:34" ht="13.8" x14ac:dyDescent="0.2"/>
    <row r="6" spans="1:34" ht="13.8" x14ac:dyDescent="0.2"/>
    <row r="7" spans="1:34" ht="13.8" x14ac:dyDescent="0.2"/>
    <row r="8" spans="1:34" ht="13.8" x14ac:dyDescent="0.2"/>
    <row r="9" spans="1:34" ht="13.8" x14ac:dyDescent="0.2">
      <c r="AH9" s="241"/>
    </row>
    <row r="10" spans="1:34" ht="13.8" x14ac:dyDescent="0.2"/>
    <row r="11" spans="1:34" ht="13.8" x14ac:dyDescent="0.2"/>
    <row r="12" spans="1:34" ht="13.8" x14ac:dyDescent="0.2"/>
    <row r="13" spans="1:34" ht="13.8" x14ac:dyDescent="0.2"/>
    <row r="14" spans="1:34" ht="13.8" x14ac:dyDescent="0.2"/>
    <row r="15" spans="1:34" ht="13.8" x14ac:dyDescent="0.2"/>
    <row r="16" spans="1:34" ht="13.8" x14ac:dyDescent="0.2"/>
    <row r="17" spans="12:34" ht="13.8" x14ac:dyDescent="0.2">
      <c r="AH17" s="241"/>
    </row>
    <row r="18" spans="12:34" ht="13.8" x14ac:dyDescent="0.2"/>
    <row r="19" spans="12:34" ht="13.8" x14ac:dyDescent="0.2"/>
    <row r="20" spans="12:34" ht="13.8" x14ac:dyDescent="0.2">
      <c r="AH20" s="241"/>
    </row>
    <row r="21" spans="12:34" ht="13.8" x14ac:dyDescent="0.2">
      <c r="AH21" s="241"/>
    </row>
    <row r="22" spans="12:34" ht="13.8" x14ac:dyDescent="0.2"/>
    <row r="23" spans="12:34" ht="13.8" x14ac:dyDescent="0.2"/>
    <row r="24" spans="12:34" ht="13.8" x14ac:dyDescent="0.2">
      <c r="Q24" s="241"/>
    </row>
    <row r="25" spans="12:34" ht="13.8" x14ac:dyDescent="0.2"/>
    <row r="26" spans="12:34" ht="13.8" x14ac:dyDescent="0.2"/>
    <row r="27" spans="12:34" ht="13.8" x14ac:dyDescent="0.2"/>
    <row r="28" spans="12:34" ht="13.8" x14ac:dyDescent="0.2">
      <c r="O28" s="241"/>
      <c r="T28" s="241"/>
      <c r="AH28" s="241"/>
    </row>
    <row r="29" spans="12:34" ht="13.8" x14ac:dyDescent="0.2"/>
    <row r="30" spans="12:34" ht="13.8" x14ac:dyDescent="0.2"/>
    <row r="31" spans="12:34" ht="13.8" x14ac:dyDescent="0.2">
      <c r="Q31" s="241"/>
    </row>
    <row r="32" spans="12:34" ht="13.8" x14ac:dyDescent="0.2">
      <c r="L32" s="241"/>
    </row>
    <row r="33" spans="2:34" ht="13.8" x14ac:dyDescent="0.2">
      <c r="C33" s="241"/>
      <c r="E33" s="241"/>
      <c r="G33" s="241"/>
      <c r="I33" s="241"/>
      <c r="X33" s="241"/>
    </row>
    <row r="34" spans="2:34" ht="13.8" x14ac:dyDescent="0.2">
      <c r="B34" s="241"/>
      <c r="P34" s="241"/>
      <c r="R34" s="241"/>
      <c r="T34" s="241"/>
    </row>
    <row r="35" spans="2:34" ht="13.8" x14ac:dyDescent="0.2">
      <c r="D35" s="241"/>
      <c r="W35" s="241"/>
      <c r="AC35" s="241"/>
      <c r="AD35" s="241"/>
      <c r="AE35" s="241"/>
      <c r="AF35" s="241"/>
      <c r="AG35" s="241"/>
      <c r="AH35" s="241"/>
    </row>
    <row r="36" spans="2:34" ht="13.8" x14ac:dyDescent="0.2">
      <c r="H36" s="241"/>
      <c r="J36" s="241"/>
      <c r="K36" s="241"/>
      <c r="M36" s="241"/>
      <c r="Y36" s="241"/>
      <c r="Z36" s="241"/>
      <c r="AA36" s="241"/>
      <c r="AB36" s="241"/>
      <c r="AC36" s="241"/>
      <c r="AD36" s="241"/>
      <c r="AE36" s="241"/>
      <c r="AF36" s="241"/>
      <c r="AG36" s="241"/>
      <c r="AH36" s="241"/>
    </row>
    <row r="37" spans="2:34" ht="13.8" x14ac:dyDescent="0.2">
      <c r="AH37" s="241"/>
    </row>
    <row r="38" spans="2:34" ht="13.8" x14ac:dyDescent="0.2">
      <c r="AG38" s="241"/>
      <c r="AH38" s="241"/>
    </row>
    <row r="39" spans="2:34" ht="13.8" x14ac:dyDescent="0.2"/>
    <row r="40" spans="2:34" ht="13.8" x14ac:dyDescent="0.2">
      <c r="X40" s="241"/>
    </row>
    <row r="41" spans="2:34" ht="13.8" x14ac:dyDescent="0.2">
      <c r="R41" s="241"/>
    </row>
    <row r="42" spans="2:34" ht="13.8" x14ac:dyDescent="0.2">
      <c r="W42" s="241"/>
    </row>
    <row r="43" spans="2:34" ht="13.8" x14ac:dyDescent="0.2">
      <c r="Y43" s="241"/>
      <c r="Z43" s="241"/>
      <c r="AA43" s="241"/>
      <c r="AB43" s="241"/>
      <c r="AC43" s="241"/>
      <c r="AD43" s="241"/>
      <c r="AE43" s="241"/>
      <c r="AF43" s="241"/>
      <c r="AG43" s="241"/>
      <c r="AH43" s="241"/>
    </row>
    <row r="44" spans="2:34" ht="13.8" x14ac:dyDescent="0.2">
      <c r="AH44" s="241"/>
    </row>
    <row r="45" spans="2:34" ht="13.8" x14ac:dyDescent="0.2">
      <c r="X45" s="241"/>
    </row>
    <row r="46" spans="2:34" ht="13.8" x14ac:dyDescent="0.2"/>
    <row r="47" spans="2:34" ht="13.8" x14ac:dyDescent="0.2"/>
    <row r="48" spans="2:34" ht="13.8" x14ac:dyDescent="0.2">
      <c r="W48" s="241"/>
      <c r="Y48" s="241"/>
      <c r="Z48" s="241"/>
      <c r="AA48" s="241"/>
      <c r="AB48" s="241"/>
      <c r="AC48" s="241"/>
      <c r="AD48" s="241"/>
      <c r="AE48" s="241"/>
      <c r="AF48" s="241"/>
      <c r="AG48" s="241"/>
      <c r="AH48" s="241"/>
    </row>
    <row r="49" spans="28:34" ht="13.8" x14ac:dyDescent="0.2"/>
    <row r="50" spans="28:34" ht="13.8" x14ac:dyDescent="0.2">
      <c r="AE50" s="241"/>
      <c r="AF50" s="241"/>
      <c r="AG50" s="241"/>
      <c r="AH50" s="241"/>
    </row>
    <row r="51" spans="28:34" ht="13.8" x14ac:dyDescent="0.2">
      <c r="AC51" s="241"/>
      <c r="AD51" s="241"/>
      <c r="AE51" s="241"/>
      <c r="AF51" s="241"/>
      <c r="AG51" s="241"/>
      <c r="AH51" s="241"/>
    </row>
    <row r="52" spans="28:34" ht="13.8" x14ac:dyDescent="0.2"/>
    <row r="53" spans="28:34" ht="13.8" x14ac:dyDescent="0.2">
      <c r="AF53" s="241"/>
      <c r="AG53" s="241"/>
      <c r="AH53" s="241"/>
    </row>
    <row r="54" spans="28:34" ht="13.8" x14ac:dyDescent="0.2">
      <c r="AH54" s="241"/>
    </row>
    <row r="55" spans="28:34" ht="13.8" x14ac:dyDescent="0.2"/>
    <row r="56" spans="28:34" ht="13.8" x14ac:dyDescent="0.2">
      <c r="AB56" s="241"/>
      <c r="AC56" s="241"/>
      <c r="AD56" s="241"/>
      <c r="AE56" s="241"/>
      <c r="AF56" s="241"/>
      <c r="AG56" s="241"/>
      <c r="AH56" s="241"/>
    </row>
    <row r="57" spans="28:34" ht="13.8" x14ac:dyDescent="0.2">
      <c r="AH57" s="241"/>
    </row>
    <row r="58" spans="28:34" ht="13.8" x14ac:dyDescent="0.2">
      <c r="AH58" s="241"/>
    </row>
    <row r="59" spans="28:34" ht="13.8" x14ac:dyDescent="0.2"/>
    <row r="60" spans="28:34" ht="13.8" x14ac:dyDescent="0.2"/>
    <row r="61" spans="28:34" ht="13.8" x14ac:dyDescent="0.2"/>
    <row r="62" spans="28:34" ht="13.8" x14ac:dyDescent="0.2"/>
    <row r="63" spans="28:34" ht="13.8" x14ac:dyDescent="0.2">
      <c r="AH63" s="241"/>
    </row>
    <row r="64" spans="28:34" ht="13.8" x14ac:dyDescent="0.2">
      <c r="AG64" s="241"/>
      <c r="AH64" s="241"/>
    </row>
    <row r="65" spans="28:34" ht="13.8" x14ac:dyDescent="0.2"/>
    <row r="66" spans="28:34" ht="13.8" x14ac:dyDescent="0.2"/>
    <row r="67" spans="28:34" ht="13.8" x14ac:dyDescent="0.2"/>
    <row r="68" spans="28:34" ht="13.8" x14ac:dyDescent="0.2">
      <c r="AB68" s="241"/>
      <c r="AC68" s="241"/>
      <c r="AD68" s="241"/>
      <c r="AE68" s="241"/>
      <c r="AF68" s="241"/>
      <c r="AG68" s="241"/>
      <c r="AH68" s="241"/>
    </row>
    <row r="69" spans="28:34" ht="13.8" x14ac:dyDescent="0.2">
      <c r="AF69" s="241"/>
      <c r="AG69" s="241"/>
      <c r="AH69" s="241"/>
    </row>
    <row r="70" spans="28:34" ht="13.8" x14ac:dyDescent="0.2"/>
    <row r="71" spans="28:34" ht="13.8" x14ac:dyDescent="0.2"/>
    <row r="72" spans="28:34" ht="13.8" x14ac:dyDescent="0.2"/>
    <row r="73" spans="28:34" ht="13.8" x14ac:dyDescent="0.2"/>
    <row r="74" spans="28:34" ht="13.8" x14ac:dyDescent="0.2"/>
    <row r="75" spans="28:34" ht="13.8" x14ac:dyDescent="0.2">
      <c r="AH75" s="241"/>
    </row>
    <row r="76" spans="28:34" ht="13.8" x14ac:dyDescent="0.2">
      <c r="AF76" s="241"/>
      <c r="AG76" s="241"/>
      <c r="AH76" s="241"/>
    </row>
    <row r="77" spans="28:34" ht="13.8" x14ac:dyDescent="0.2">
      <c r="AG77" s="241"/>
      <c r="AH77" s="241"/>
    </row>
    <row r="78" spans="28:34" ht="13.8" x14ac:dyDescent="0.2"/>
    <row r="79" spans="28:34" ht="13.8" x14ac:dyDescent="0.2"/>
    <row r="80" spans="28:34" ht="13.8" x14ac:dyDescent="0.2"/>
    <row r="81" spans="25:34" ht="13.8" x14ac:dyDescent="0.2"/>
    <row r="82" spans="25:34" ht="13.8" x14ac:dyDescent="0.2">
      <c r="Y82" s="241"/>
    </row>
    <row r="83" spans="25:34" ht="13.8" x14ac:dyDescent="0.2">
      <c r="Y83" s="241"/>
      <c r="Z83" s="241"/>
      <c r="AA83" s="241"/>
      <c r="AB83" s="241"/>
      <c r="AC83" s="241"/>
      <c r="AD83" s="241"/>
      <c r="AE83" s="241"/>
      <c r="AF83" s="241"/>
      <c r="AG83" s="241"/>
      <c r="AH83" s="241"/>
    </row>
    <row r="84" spans="25:34" ht="13.8" x14ac:dyDescent="0.2"/>
    <row r="85" spans="25:34" ht="13.8" x14ac:dyDescent="0.2"/>
    <row r="86" spans="25:34" ht="13.8" x14ac:dyDescent="0.2"/>
    <row r="87" spans="25:34" ht="13.8" x14ac:dyDescent="0.2"/>
    <row r="88" spans="25:34" ht="13.8" x14ac:dyDescent="0.2">
      <c r="AH88" s="241"/>
    </row>
    <row r="89" spans="25:34" ht="13.8" x14ac:dyDescent="0.2"/>
    <row r="90" spans="25:34" ht="13.8" x14ac:dyDescent="0.2"/>
    <row r="91" spans="25:34" ht="13.8"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W5hkUXKHQsoq8ljwKJiHoz6SzIfUl8oLges7zDo6A1LiYS3TtlOsqrIZkRq+tP+ECqP4fYuEuXy2vYRWJpLxWw==" saltValue="Np4A8QNcrMtyS/FUyqQbn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65B40-9E75-4F84-86F9-C4C46EF1D8F4}">
  <sheetPr>
    <pageSetUpPr fitToPage="1"/>
  </sheetPr>
  <dimension ref="A1:DR125"/>
  <sheetViews>
    <sheetView showGridLines="0" topLeftCell="A85" zoomScaleNormal="100" zoomScaleSheetLayoutView="55" workbookViewId="0">
      <selection activeCell="AU18" sqref="AU18"/>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8" x14ac:dyDescent="0.2">
      <c r="S2" s="241"/>
      <c r="AH2" s="241"/>
    </row>
    <row r="3" spans="2:34" ht="13.8"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8" x14ac:dyDescent="0.2"/>
    <row r="5" spans="2:34" ht="13.8" x14ac:dyDescent="0.2"/>
    <row r="6" spans="2:34" ht="13.8" x14ac:dyDescent="0.2"/>
    <row r="7" spans="2:34" ht="13.8" x14ac:dyDescent="0.2"/>
    <row r="8" spans="2:34" ht="13.8" x14ac:dyDescent="0.2"/>
    <row r="9" spans="2:34" ht="13.8" x14ac:dyDescent="0.2">
      <c r="AH9" s="241"/>
    </row>
    <row r="10" spans="2:34" ht="13.8" x14ac:dyDescent="0.2"/>
    <row r="11" spans="2:34" ht="13.8" x14ac:dyDescent="0.2"/>
    <row r="12" spans="2:34" ht="13.8" x14ac:dyDescent="0.2"/>
    <row r="13" spans="2:34" ht="13.8" x14ac:dyDescent="0.2"/>
    <row r="14" spans="2:34" ht="13.8" x14ac:dyDescent="0.2"/>
    <row r="15" spans="2:34" ht="13.8" x14ac:dyDescent="0.2"/>
    <row r="16" spans="2:34" ht="13.8" x14ac:dyDescent="0.2"/>
    <row r="17" spans="12:34" ht="13.8" x14ac:dyDescent="0.2">
      <c r="AH17" s="241"/>
    </row>
    <row r="18" spans="12:34" ht="13.8" x14ac:dyDescent="0.2"/>
    <row r="19" spans="12:34" ht="13.8" x14ac:dyDescent="0.2"/>
    <row r="20" spans="12:34" ht="13.8" x14ac:dyDescent="0.2">
      <c r="AH20" s="241"/>
    </row>
    <row r="21" spans="12:34" ht="13.8" x14ac:dyDescent="0.2">
      <c r="AH21" s="241"/>
    </row>
    <row r="22" spans="12:34" ht="13.8" x14ac:dyDescent="0.2"/>
    <row r="23" spans="12:34" ht="13.8" x14ac:dyDescent="0.2"/>
    <row r="24" spans="12:34" ht="13.8" x14ac:dyDescent="0.2">
      <c r="Q24" s="241"/>
    </row>
    <row r="25" spans="12:34" ht="13.8" x14ac:dyDescent="0.2"/>
    <row r="26" spans="12:34" ht="13.8" x14ac:dyDescent="0.2"/>
    <row r="27" spans="12:34" ht="13.8" x14ac:dyDescent="0.2"/>
    <row r="28" spans="12:34" ht="13.8" x14ac:dyDescent="0.2">
      <c r="O28" s="241"/>
      <c r="T28" s="241"/>
      <c r="AH28" s="241"/>
    </row>
    <row r="29" spans="12:34" ht="13.8" x14ac:dyDescent="0.2"/>
    <row r="30" spans="12:34" ht="13.8" x14ac:dyDescent="0.2"/>
    <row r="31" spans="12:34" ht="13.8" x14ac:dyDescent="0.2">
      <c r="Q31" s="241"/>
    </row>
    <row r="32" spans="12:34" ht="13.8" x14ac:dyDescent="0.2">
      <c r="L32" s="241"/>
    </row>
    <row r="33" spans="2:34" ht="13.8" x14ac:dyDescent="0.2">
      <c r="C33" s="241"/>
      <c r="E33" s="241"/>
      <c r="G33" s="241"/>
      <c r="I33" s="241"/>
      <c r="X33" s="241"/>
    </row>
    <row r="34" spans="2:34" ht="13.8" x14ac:dyDescent="0.2">
      <c r="B34" s="241"/>
      <c r="P34" s="241"/>
      <c r="R34" s="241"/>
      <c r="T34" s="241"/>
    </row>
    <row r="35" spans="2:34" ht="13.8" x14ac:dyDescent="0.2">
      <c r="D35" s="241"/>
      <c r="W35" s="241"/>
      <c r="AC35" s="241"/>
      <c r="AD35" s="241"/>
      <c r="AE35" s="241"/>
      <c r="AF35" s="241"/>
      <c r="AG35" s="241"/>
      <c r="AH35" s="241"/>
    </row>
    <row r="36" spans="2:34" ht="13.8" x14ac:dyDescent="0.2">
      <c r="H36" s="241"/>
      <c r="J36" s="241"/>
      <c r="K36" s="241"/>
      <c r="M36" s="241"/>
      <c r="Y36" s="241"/>
      <c r="Z36" s="241"/>
      <c r="AA36" s="241"/>
      <c r="AB36" s="241"/>
      <c r="AC36" s="241"/>
      <c r="AD36" s="241"/>
      <c r="AE36" s="241"/>
      <c r="AF36" s="241"/>
      <c r="AG36" s="241"/>
      <c r="AH36" s="241"/>
    </row>
    <row r="37" spans="2:34" ht="13.8" x14ac:dyDescent="0.2">
      <c r="AH37" s="241"/>
    </row>
    <row r="38" spans="2:34" ht="13.8" x14ac:dyDescent="0.2">
      <c r="AG38" s="241"/>
      <c r="AH38" s="241"/>
    </row>
    <row r="39" spans="2:34" ht="13.8" x14ac:dyDescent="0.2"/>
    <row r="40" spans="2:34" ht="13.8" x14ac:dyDescent="0.2">
      <c r="X40" s="241"/>
    </row>
    <row r="41" spans="2:34" ht="13.8" x14ac:dyDescent="0.2">
      <c r="R41" s="241"/>
    </row>
    <row r="42" spans="2:34" ht="13.8" x14ac:dyDescent="0.2">
      <c r="W42" s="241"/>
    </row>
    <row r="43" spans="2:34" ht="13.8" x14ac:dyDescent="0.2">
      <c r="Y43" s="241"/>
      <c r="Z43" s="241"/>
      <c r="AA43" s="241"/>
      <c r="AB43" s="241"/>
      <c r="AC43" s="241"/>
      <c r="AD43" s="241"/>
      <c r="AE43" s="241"/>
      <c r="AF43" s="241"/>
      <c r="AG43" s="241"/>
      <c r="AH43" s="241"/>
    </row>
    <row r="44" spans="2:34" ht="13.8" x14ac:dyDescent="0.2">
      <c r="AH44" s="241"/>
    </row>
    <row r="45" spans="2:34" ht="13.8" x14ac:dyDescent="0.2">
      <c r="X45" s="241"/>
    </row>
    <row r="46" spans="2:34" ht="13.8" x14ac:dyDescent="0.2"/>
    <row r="47" spans="2:34" ht="13.8" x14ac:dyDescent="0.2"/>
    <row r="48" spans="2:34" ht="13.8" x14ac:dyDescent="0.2">
      <c r="W48" s="241"/>
      <c r="Y48" s="241"/>
      <c r="Z48" s="241"/>
      <c r="AA48" s="241"/>
      <c r="AB48" s="241"/>
      <c r="AC48" s="241"/>
      <c r="AD48" s="241"/>
      <c r="AE48" s="241"/>
      <c r="AF48" s="241"/>
      <c r="AG48" s="241"/>
      <c r="AH48" s="241"/>
    </row>
    <row r="49" spans="28:34" ht="13.8" x14ac:dyDescent="0.2"/>
    <row r="50" spans="28:34" ht="13.8" x14ac:dyDescent="0.2">
      <c r="AE50" s="241"/>
      <c r="AF50" s="241"/>
      <c r="AG50" s="241"/>
      <c r="AH50" s="241"/>
    </row>
    <row r="51" spans="28:34" ht="13.8" x14ac:dyDescent="0.2">
      <c r="AC51" s="241"/>
      <c r="AD51" s="241"/>
      <c r="AE51" s="241"/>
      <c r="AF51" s="241"/>
      <c r="AG51" s="241"/>
      <c r="AH51" s="241"/>
    </row>
    <row r="52" spans="28:34" ht="13.8" x14ac:dyDescent="0.2"/>
    <row r="53" spans="28:34" ht="13.8" x14ac:dyDescent="0.2">
      <c r="AF53" s="241"/>
      <c r="AG53" s="241"/>
      <c r="AH53" s="241"/>
    </row>
    <row r="54" spans="28:34" ht="13.8" x14ac:dyDescent="0.2">
      <c r="AH54" s="241"/>
    </row>
    <row r="55" spans="28:34" ht="13.8" x14ac:dyDescent="0.2"/>
    <row r="56" spans="28:34" ht="13.8" x14ac:dyDescent="0.2">
      <c r="AB56" s="241"/>
      <c r="AC56" s="241"/>
      <c r="AD56" s="241"/>
      <c r="AE56" s="241"/>
      <c r="AF56" s="241"/>
      <c r="AG56" s="241"/>
      <c r="AH56" s="241"/>
    </row>
    <row r="57" spans="28:34" ht="13.8" x14ac:dyDescent="0.2">
      <c r="AH57" s="241"/>
    </row>
    <row r="58" spans="28:34" ht="13.8" x14ac:dyDescent="0.2">
      <c r="AH58" s="241"/>
    </row>
    <row r="59" spans="28:34" ht="13.8" x14ac:dyDescent="0.2">
      <c r="AG59" s="241"/>
      <c r="AH59" s="241"/>
    </row>
    <row r="60" spans="28:34" ht="13.8" x14ac:dyDescent="0.2"/>
    <row r="61" spans="28:34" ht="13.8" x14ac:dyDescent="0.2"/>
    <row r="62" spans="28:34" ht="13.8" x14ac:dyDescent="0.2"/>
    <row r="63" spans="28:34" ht="13.8" x14ac:dyDescent="0.2">
      <c r="AH63" s="241"/>
    </row>
    <row r="64" spans="28:34" ht="13.8" x14ac:dyDescent="0.2">
      <c r="AG64" s="241"/>
      <c r="AH64" s="241"/>
    </row>
    <row r="65" spans="28:34" ht="13.8" x14ac:dyDescent="0.2"/>
    <row r="66" spans="28:34" ht="13.8" x14ac:dyDescent="0.2"/>
    <row r="67" spans="28:34" ht="13.8" x14ac:dyDescent="0.2"/>
    <row r="68" spans="28:34" ht="13.8" x14ac:dyDescent="0.2">
      <c r="AB68" s="241"/>
      <c r="AC68" s="241"/>
      <c r="AD68" s="241"/>
      <c r="AE68" s="241"/>
      <c r="AF68" s="241"/>
      <c r="AG68" s="241"/>
      <c r="AH68" s="241"/>
    </row>
    <row r="69" spans="28:34" ht="13.8" x14ac:dyDescent="0.2">
      <c r="AF69" s="241"/>
      <c r="AG69" s="241"/>
      <c r="AH69" s="241"/>
    </row>
    <row r="70" spans="28:34" ht="13.8" x14ac:dyDescent="0.2"/>
    <row r="71" spans="28:34" ht="13.8" x14ac:dyDescent="0.2"/>
    <row r="72" spans="28:34" ht="13.8" x14ac:dyDescent="0.2"/>
    <row r="73" spans="28:34" ht="13.8" x14ac:dyDescent="0.2"/>
    <row r="74" spans="28:34" ht="13.8" x14ac:dyDescent="0.2"/>
    <row r="75" spans="28:34" ht="13.8" x14ac:dyDescent="0.2">
      <c r="AH75" s="241"/>
    </row>
    <row r="76" spans="28:34" ht="13.8" x14ac:dyDescent="0.2">
      <c r="AF76" s="241"/>
      <c r="AG76" s="241"/>
      <c r="AH76" s="241"/>
    </row>
    <row r="77" spans="28:34" ht="13.8" x14ac:dyDescent="0.2">
      <c r="AG77" s="241"/>
      <c r="AH77" s="241"/>
    </row>
    <row r="78" spans="28:34" ht="13.8" x14ac:dyDescent="0.2"/>
    <row r="79" spans="28:34" ht="13.8" x14ac:dyDescent="0.2"/>
    <row r="80" spans="28:34" ht="13.8" x14ac:dyDescent="0.2"/>
    <row r="81" spans="25:34" ht="13.8" x14ac:dyDescent="0.2"/>
    <row r="82" spans="25:34" ht="13.8" x14ac:dyDescent="0.2">
      <c r="Y82" s="241"/>
    </row>
    <row r="83" spans="25:34" ht="13.8" x14ac:dyDescent="0.2">
      <c r="Y83" s="241"/>
      <c r="Z83" s="241"/>
      <c r="AA83" s="241"/>
      <c r="AB83" s="241"/>
      <c r="AC83" s="241"/>
      <c r="AD83" s="241"/>
      <c r="AE83" s="241"/>
      <c r="AF83" s="241"/>
      <c r="AG83" s="241"/>
      <c r="AH83" s="241"/>
    </row>
    <row r="84" spans="25:34" ht="13.8" x14ac:dyDescent="0.2"/>
    <row r="85" spans="25:34" ht="13.8" x14ac:dyDescent="0.2"/>
    <row r="86" spans="25:34" ht="13.8" x14ac:dyDescent="0.2"/>
    <row r="87" spans="25:34" ht="13.8" x14ac:dyDescent="0.2"/>
    <row r="88" spans="25:34" ht="13.8" x14ac:dyDescent="0.2">
      <c r="AH88" s="241"/>
    </row>
    <row r="89" spans="25:34" ht="13.8" x14ac:dyDescent="0.2"/>
    <row r="90" spans="25:34" ht="13.8" x14ac:dyDescent="0.2"/>
    <row r="91" spans="25:34" ht="13.8"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3GLbfv2TM9xI8fmmZMBczi6AL29P2oQrMqGD+JwmJq4A9dGaO2mX3PJWVFOAEG0ZQ7h8w2uF0E5dc+eDZR4KXg==" saltValue="TIVYSTfnPlzFo0Nz2gyf5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8"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90451</v>
      </c>
      <c r="E3" s="142"/>
      <c r="F3" s="143">
        <v>53895</v>
      </c>
      <c r="G3" s="144"/>
      <c r="H3" s="145"/>
    </row>
    <row r="4" spans="1:8" x14ac:dyDescent="0.2">
      <c r="A4" s="146"/>
      <c r="B4" s="147"/>
      <c r="C4" s="148"/>
      <c r="D4" s="149">
        <v>32003</v>
      </c>
      <c r="E4" s="150"/>
      <c r="F4" s="151">
        <v>31224</v>
      </c>
      <c r="G4" s="152"/>
      <c r="H4" s="153"/>
    </row>
    <row r="5" spans="1:8" x14ac:dyDescent="0.2">
      <c r="A5" s="134" t="s">
        <v>518</v>
      </c>
      <c r="B5" s="139"/>
      <c r="C5" s="140"/>
      <c r="D5" s="141">
        <v>118539</v>
      </c>
      <c r="E5" s="142"/>
      <c r="F5" s="143">
        <v>56181</v>
      </c>
      <c r="G5" s="144"/>
      <c r="H5" s="145"/>
    </row>
    <row r="6" spans="1:8" x14ac:dyDescent="0.2">
      <c r="A6" s="146"/>
      <c r="B6" s="147"/>
      <c r="C6" s="148"/>
      <c r="D6" s="149">
        <v>37668</v>
      </c>
      <c r="E6" s="150"/>
      <c r="F6" s="151">
        <v>32039</v>
      </c>
      <c r="G6" s="152"/>
      <c r="H6" s="153"/>
    </row>
    <row r="7" spans="1:8" x14ac:dyDescent="0.2">
      <c r="A7" s="134" t="s">
        <v>519</v>
      </c>
      <c r="B7" s="139"/>
      <c r="C7" s="140"/>
      <c r="D7" s="141">
        <v>108135</v>
      </c>
      <c r="E7" s="142"/>
      <c r="F7" s="143">
        <v>47730</v>
      </c>
      <c r="G7" s="144"/>
      <c r="H7" s="145"/>
    </row>
    <row r="8" spans="1:8" x14ac:dyDescent="0.2">
      <c r="A8" s="146"/>
      <c r="B8" s="147"/>
      <c r="C8" s="148"/>
      <c r="D8" s="149">
        <v>49635</v>
      </c>
      <c r="E8" s="150"/>
      <c r="F8" s="151">
        <v>26378</v>
      </c>
      <c r="G8" s="152"/>
      <c r="H8" s="153"/>
    </row>
    <row r="9" spans="1:8" x14ac:dyDescent="0.2">
      <c r="A9" s="134" t="s">
        <v>520</v>
      </c>
      <c r="B9" s="139"/>
      <c r="C9" s="140"/>
      <c r="D9" s="141">
        <v>159395</v>
      </c>
      <c r="E9" s="142"/>
      <c r="F9" s="143">
        <v>61921</v>
      </c>
      <c r="G9" s="144"/>
      <c r="H9" s="145"/>
    </row>
    <row r="10" spans="1:8" x14ac:dyDescent="0.2">
      <c r="A10" s="146"/>
      <c r="B10" s="147"/>
      <c r="C10" s="148"/>
      <c r="D10" s="149">
        <v>135806</v>
      </c>
      <c r="E10" s="150"/>
      <c r="F10" s="151">
        <v>34719</v>
      </c>
      <c r="G10" s="152"/>
      <c r="H10" s="153"/>
    </row>
    <row r="11" spans="1:8" x14ac:dyDescent="0.2">
      <c r="A11" s="134" t="s">
        <v>521</v>
      </c>
      <c r="B11" s="139"/>
      <c r="C11" s="140"/>
      <c r="D11" s="141">
        <v>152386</v>
      </c>
      <c r="E11" s="142"/>
      <c r="F11" s="143">
        <v>62764</v>
      </c>
      <c r="G11" s="144"/>
      <c r="H11" s="145"/>
    </row>
    <row r="12" spans="1:8" x14ac:dyDescent="0.2">
      <c r="A12" s="146"/>
      <c r="B12" s="147"/>
      <c r="C12" s="154"/>
      <c r="D12" s="149">
        <v>106613</v>
      </c>
      <c r="E12" s="150"/>
      <c r="F12" s="151">
        <v>36476</v>
      </c>
      <c r="G12" s="152"/>
      <c r="H12" s="153"/>
    </row>
    <row r="13" spans="1:8" x14ac:dyDescent="0.2">
      <c r="A13" s="134"/>
      <c r="B13" s="139"/>
      <c r="C13" s="140"/>
      <c r="D13" s="141">
        <v>125781</v>
      </c>
      <c r="E13" s="142"/>
      <c r="F13" s="143">
        <v>56498</v>
      </c>
      <c r="G13" s="155"/>
      <c r="H13" s="145"/>
    </row>
    <row r="14" spans="1:8" x14ac:dyDescent="0.2">
      <c r="A14" s="146"/>
      <c r="B14" s="147"/>
      <c r="C14" s="148"/>
      <c r="D14" s="149">
        <v>72345</v>
      </c>
      <c r="E14" s="150"/>
      <c r="F14" s="151">
        <v>32167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7.02</v>
      </c>
      <c r="C19" s="156">
        <f>ROUND(VALUE(SUBSTITUTE(実質収支比率等に係る経年分析!G$48,"▲","-")),2)</f>
        <v>6.14</v>
      </c>
      <c r="D19" s="156">
        <f>ROUND(VALUE(SUBSTITUTE(実質収支比率等に係る経年分析!H$48,"▲","-")),2)</f>
        <v>5.8</v>
      </c>
      <c r="E19" s="156">
        <f>ROUND(VALUE(SUBSTITUTE(実質収支比率等に係る経年分析!I$48,"▲","-")),2)</f>
        <v>6.22</v>
      </c>
      <c r="F19" s="156">
        <f>ROUND(VALUE(SUBSTITUTE(実質収支比率等に係る経年分析!J$48,"▲","-")),2)</f>
        <v>6.78</v>
      </c>
    </row>
    <row r="20" spans="1:11" x14ac:dyDescent="0.2">
      <c r="A20" s="156" t="s">
        <v>53</v>
      </c>
      <c r="B20" s="156">
        <f>ROUND(VALUE(SUBSTITUTE(実質収支比率等に係る経年分析!F$47,"▲","-")),2)</f>
        <v>22.85</v>
      </c>
      <c r="C20" s="156">
        <f>ROUND(VALUE(SUBSTITUTE(実質収支比率等に係る経年分析!G$47,"▲","-")),2)</f>
        <v>22.54</v>
      </c>
      <c r="D20" s="156">
        <f>ROUND(VALUE(SUBSTITUTE(実質収支比率等に係る経年分析!H$47,"▲","-")),2)</f>
        <v>23.61</v>
      </c>
      <c r="E20" s="156">
        <f>ROUND(VALUE(SUBSTITUTE(実質収支比率等に係る経年分析!I$47,"▲","-")),2)</f>
        <v>23.09</v>
      </c>
      <c r="F20" s="156">
        <f>ROUND(VALUE(SUBSTITUTE(実質収支比率等に係る経年分析!J$47,"▲","-")),2)</f>
        <v>22.7</v>
      </c>
    </row>
    <row r="21" spans="1:11" x14ac:dyDescent="0.2">
      <c r="A21" s="156" t="s">
        <v>54</v>
      </c>
      <c r="B21" s="156">
        <f>IF(ISNUMBER(VALUE(SUBSTITUTE(実質収支比率等に係る経年分析!F$49,"▲","-"))),ROUND(VALUE(SUBSTITUTE(実質収支比率等に係る経年分析!F$49,"▲","-")),2),NA())</f>
        <v>1.54</v>
      </c>
      <c r="C21" s="156">
        <f>IF(ISNUMBER(VALUE(SUBSTITUTE(実質収支比率等に係る経年分析!G$49,"▲","-"))),ROUND(VALUE(SUBSTITUTE(実質収支比率等に係る経年分析!G$49,"▲","-")),2),NA())</f>
        <v>-0.06</v>
      </c>
      <c r="D21" s="156">
        <f>IF(ISNUMBER(VALUE(SUBSTITUTE(実質収支比率等に係る経年分析!H$49,"▲","-"))),ROUND(VALUE(SUBSTITUTE(実質収支比率等に係る経年分析!H$49,"▲","-")),2),NA())</f>
        <v>-0.62</v>
      </c>
      <c r="E21" s="156">
        <f>IF(ISNUMBER(VALUE(SUBSTITUTE(実質収支比率等に係る経年分析!I$49,"▲","-"))),ROUND(VALUE(SUBSTITUTE(実質収支比率等に係る経年分析!I$49,"▲","-")),2),NA())</f>
        <v>0.55000000000000004</v>
      </c>
      <c r="F21" s="156">
        <f>IF(ISNUMBER(VALUE(SUBSTITUTE(実質収支比率等に係る経年分析!J$49,"▲","-"))),ROUND(VALUE(SUBSTITUTE(実質収支比率等に係る経年分析!J$49,"▲","-")),2),NA())</f>
        <v>0.68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0.87</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0.84</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入善町後期高齢者医療特別会計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簡易水道事業会計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0.05</v>
      </c>
    </row>
    <row r="33" spans="1:16" x14ac:dyDescent="0.2">
      <c r="A33" s="157" t="str">
        <f>IF(連結実質赤字比率に係る赤字・黒字の構成分析!C$37="",NA(),連結実質赤字比率に係る赤字・黒字の構成分析!C$37)</f>
        <v>入善町育英奨学資金特別会計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0.05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7.0000000000000007E-2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0.06</v>
      </c>
    </row>
    <row r="34" spans="1:16" x14ac:dyDescent="0.2">
      <c r="A34" s="157" t="str">
        <f>IF(連結実質赤字比率に係る赤字・黒字の構成分析!C$36="",NA(),連結実質赤字比率に係る赤字・黒字の構成分析!C$36)</f>
        <v>入善町国民健康保険特別会計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1.0900000000000001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0.89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0.65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0.73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0.47</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1.1499999999999999</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6.98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5.75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6.14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6.71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1138</v>
      </c>
      <c r="E42" s="158"/>
      <c r="F42" s="158"/>
      <c r="G42" s="158">
        <f>'実質公債費比率（分子）の構造'!L$52</f>
        <v>1110</v>
      </c>
      <c r="H42" s="158"/>
      <c r="I42" s="158"/>
      <c r="J42" s="158">
        <f>'実質公債費比率（分子）の構造'!M$52</f>
        <v>1106</v>
      </c>
      <c r="K42" s="158"/>
      <c r="L42" s="158"/>
      <c r="M42" s="158">
        <f>'実質公債費比率（分子）の構造'!N$52</f>
        <v>1102</v>
      </c>
      <c r="N42" s="158"/>
      <c r="O42" s="158"/>
      <c r="P42" s="158">
        <f>'実質公債費比率（分子）の構造'!O$52</f>
        <v>1123</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31</v>
      </c>
      <c r="C44" s="158"/>
      <c r="D44" s="158"/>
      <c r="E44" s="158">
        <f>'実質公債費比率（分子）の構造'!L$50</f>
        <v>18</v>
      </c>
      <c r="F44" s="158"/>
      <c r="G44" s="158"/>
      <c r="H44" s="158">
        <f>'実質公債費比率（分子）の構造'!M$50</f>
        <v>18</v>
      </c>
      <c r="I44" s="158"/>
      <c r="J44" s="158"/>
      <c r="K44" s="158">
        <f>'実質公債費比率（分子）の構造'!N$50</f>
        <v>18</v>
      </c>
      <c r="L44" s="158"/>
      <c r="M44" s="158"/>
      <c r="N44" s="158">
        <f>'実質公債費比率（分子）の構造'!O$50</f>
        <v>7</v>
      </c>
      <c r="O44" s="158"/>
      <c r="P44" s="158"/>
    </row>
    <row r="45" spans="1:16" x14ac:dyDescent="0.2">
      <c r="A45" s="158" t="s">
        <v>63</v>
      </c>
      <c r="B45" s="158">
        <f>'実質公債費比率（分子）の構造'!K$49</f>
        <v>97</v>
      </c>
      <c r="C45" s="158"/>
      <c r="D45" s="158"/>
      <c r="E45" s="158">
        <f>'実質公債費比率（分子）の構造'!L$49</f>
        <v>102</v>
      </c>
      <c r="F45" s="158"/>
      <c r="G45" s="158"/>
      <c r="H45" s="158">
        <f>'実質公債費比率（分子）の構造'!M$49</f>
        <v>102</v>
      </c>
      <c r="I45" s="158"/>
      <c r="J45" s="158"/>
      <c r="K45" s="158">
        <f>'実質公債費比率（分子）の構造'!N$49</f>
        <v>100</v>
      </c>
      <c r="L45" s="158"/>
      <c r="M45" s="158"/>
      <c r="N45" s="158">
        <f>'実質公債費比率（分子）の構造'!O$49</f>
        <v>110</v>
      </c>
      <c r="O45" s="158"/>
      <c r="P45" s="158"/>
    </row>
    <row r="46" spans="1:16" x14ac:dyDescent="0.2">
      <c r="A46" s="158" t="s">
        <v>64</v>
      </c>
      <c r="B46" s="158">
        <f>'実質公債費比率（分子）の構造'!K$48</f>
        <v>447</v>
      </c>
      <c r="C46" s="158"/>
      <c r="D46" s="158"/>
      <c r="E46" s="158">
        <f>'実質公債費比率（分子）の構造'!L$48</f>
        <v>442</v>
      </c>
      <c r="F46" s="158"/>
      <c r="G46" s="158"/>
      <c r="H46" s="158">
        <f>'実質公債費比率（分子）の構造'!M$48</f>
        <v>451</v>
      </c>
      <c r="I46" s="158"/>
      <c r="J46" s="158"/>
      <c r="K46" s="158">
        <f>'実質公債費比率（分子）の構造'!N$48</f>
        <v>452</v>
      </c>
      <c r="L46" s="158"/>
      <c r="M46" s="158"/>
      <c r="N46" s="158">
        <f>'実質公債費比率（分子）の構造'!O$48</f>
        <v>489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1387</v>
      </c>
      <c r="C49" s="158"/>
      <c r="D49" s="158"/>
      <c r="E49" s="158">
        <f>'実質公債費比率（分子）の構造'!L$45</f>
        <v>1455</v>
      </c>
      <c r="F49" s="158"/>
      <c r="G49" s="158"/>
      <c r="H49" s="158">
        <f>'実質公債費比率（分子）の構造'!M$45</f>
        <v>1506</v>
      </c>
      <c r="I49" s="158"/>
      <c r="J49" s="158"/>
      <c r="K49" s="158">
        <f>'実質公債費比率（分子）の構造'!N$45</f>
        <v>1539</v>
      </c>
      <c r="L49" s="158"/>
      <c r="M49" s="158"/>
      <c r="N49" s="158">
        <f>'実質公債費比率（分子）の構造'!O$45</f>
        <v>1531</v>
      </c>
      <c r="O49" s="158"/>
      <c r="P49" s="158"/>
    </row>
    <row r="50" spans="1:16" x14ac:dyDescent="0.2">
      <c r="A50" s="158" t="s">
        <v>67</v>
      </c>
      <c r="B50" s="158" t="e">
        <f>NA()</f>
        <v>#N/A</v>
      </c>
      <c r="C50" s="158">
        <f>IF(ISNUMBER('実質公債費比率（分子）の構造'!K$53),'実質公債費比率（分子）の構造'!K$53,NA())</f>
        <v>824</v>
      </c>
      <c r="D50" s="158" t="e">
        <f>NA()</f>
        <v>#N/A</v>
      </c>
      <c r="E50" s="158" t="e">
        <f>NA()</f>
        <v>#N/A</v>
      </c>
      <c r="F50" s="158">
        <f>IF(ISNUMBER('実質公債費比率（分子）の構造'!L$53),'実質公債費比率（分子）の構造'!L$53,NA())</f>
        <v>907</v>
      </c>
      <c r="G50" s="158" t="e">
        <f>NA()</f>
        <v>#N/A</v>
      </c>
      <c r="H50" s="158" t="e">
        <f>NA()</f>
        <v>#N/A</v>
      </c>
      <c r="I50" s="158">
        <f>IF(ISNUMBER('実質公債費比率（分子）の構造'!M$53),'実質公債費比率（分子）の構造'!M$53,NA())</f>
        <v>971</v>
      </c>
      <c r="J50" s="158" t="e">
        <f>NA()</f>
        <v>#N/A</v>
      </c>
      <c r="K50" s="158" t="e">
        <f>NA()</f>
        <v>#N/A</v>
      </c>
      <c r="L50" s="158">
        <f>IF(ISNUMBER('実質公債費比率（分子）の構造'!N$53),'実質公債費比率（分子）の構造'!N$53,NA())</f>
        <v>1007</v>
      </c>
      <c r="M50" s="158" t="e">
        <f>NA()</f>
        <v>#N/A</v>
      </c>
      <c r="N50" s="158" t="e">
        <f>NA()</f>
        <v>#N/A</v>
      </c>
      <c r="O50" s="158">
        <f>IF(ISNUMBER('実質公債費比率（分子）の構造'!O$53),'実質公債費比率（分子）の構造'!O$53,NA())</f>
        <v>1014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14955</v>
      </c>
      <c r="E56" s="157"/>
      <c r="F56" s="157"/>
      <c r="G56" s="157">
        <f>'将来負担比率（分子）の構造'!J$52</f>
        <v>15001</v>
      </c>
      <c r="H56" s="157"/>
      <c r="I56" s="157"/>
      <c r="J56" s="157">
        <f>'将来負担比率（分子）の構造'!K$52</f>
        <v>14838</v>
      </c>
      <c r="K56" s="157"/>
      <c r="L56" s="157"/>
      <c r="M56" s="157">
        <f>'将来負担比率（分子）の構造'!L$52</f>
        <v>15123</v>
      </c>
      <c r="N56" s="157"/>
      <c r="O56" s="157"/>
      <c r="P56" s="157">
        <f>'将来負担比率（分子）の構造'!M$52</f>
        <v>14229</v>
      </c>
    </row>
    <row r="57" spans="1:16" x14ac:dyDescent="0.2">
      <c r="A57" s="157" t="s">
        <v>42</v>
      </c>
      <c r="B57" s="157"/>
      <c r="C57" s="157"/>
      <c r="D57" s="157">
        <f>'将来負担比率（分子）の構造'!I$51</f>
        <v>519</v>
      </c>
      <c r="E57" s="157"/>
      <c r="F57" s="157"/>
      <c r="G57" s="157">
        <f>'将来負担比率（分子）の構造'!J$51</f>
        <v>418</v>
      </c>
      <c r="H57" s="157"/>
      <c r="I57" s="157"/>
      <c r="J57" s="157">
        <f>'将来負担比率（分子）の構造'!K$51</f>
        <v>335</v>
      </c>
      <c r="K57" s="157"/>
      <c r="L57" s="157"/>
      <c r="M57" s="157">
        <f>'将来負担比率（分子）の構造'!L$51</f>
        <v>256</v>
      </c>
      <c r="N57" s="157"/>
      <c r="O57" s="157"/>
      <c r="P57" s="157">
        <f>'将来負担比率（分子）の構造'!M$51</f>
        <v>199</v>
      </c>
    </row>
    <row r="58" spans="1:16" x14ac:dyDescent="0.2">
      <c r="A58" s="157" t="s">
        <v>41</v>
      </c>
      <c r="B58" s="157"/>
      <c r="C58" s="157"/>
      <c r="D58" s="157">
        <f>'将来負担比率（分子）の構造'!I$50</f>
        <v>6373</v>
      </c>
      <c r="E58" s="157"/>
      <c r="F58" s="157"/>
      <c r="G58" s="157">
        <f>'将来負担比率（分子）の構造'!J$50</f>
        <v>6979</v>
      </c>
      <c r="H58" s="157"/>
      <c r="I58" s="157"/>
      <c r="J58" s="157">
        <f>'将来負担比率（分子）の構造'!K$50</f>
        <v>7097</v>
      </c>
      <c r="K58" s="157"/>
      <c r="L58" s="157"/>
      <c r="M58" s="157">
        <f>'将来負担比率（分子）の構造'!L$50</f>
        <v>6448</v>
      </c>
      <c r="N58" s="157"/>
      <c r="O58" s="157"/>
      <c r="P58" s="157">
        <f>'将来負担比率（分子）の構造'!M$50</f>
        <v>6156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1139</v>
      </c>
      <c r="C62" s="157"/>
      <c r="D62" s="157"/>
      <c r="E62" s="157">
        <f>'将来負担比率（分子）の構造'!J$45</f>
        <v>1085</v>
      </c>
      <c r="F62" s="157"/>
      <c r="G62" s="157"/>
      <c r="H62" s="157">
        <f>'将来負担比率（分子）の構造'!K$45</f>
        <v>1046</v>
      </c>
      <c r="I62" s="157"/>
      <c r="J62" s="157"/>
      <c r="K62" s="157">
        <f>'将来負担比率（分子）の構造'!L$45</f>
        <v>994</v>
      </c>
      <c r="L62" s="157"/>
      <c r="M62" s="157"/>
      <c r="N62" s="157">
        <f>'将来負担比率（分子）の構造'!M$45</f>
        <v>959</v>
      </c>
      <c r="O62" s="157"/>
      <c r="P62" s="157"/>
    </row>
    <row r="63" spans="1:16" x14ac:dyDescent="0.2">
      <c r="A63" s="157" t="s">
        <v>34</v>
      </c>
      <c r="B63" s="157">
        <f>'将来負担比率（分子）の構造'!I$44</f>
        <v>573</v>
      </c>
      <c r="C63" s="157"/>
      <c r="D63" s="157"/>
      <c r="E63" s="157">
        <f>'将来負担比率（分子）の構造'!J$44</f>
        <v>573</v>
      </c>
      <c r="F63" s="157"/>
      <c r="G63" s="157"/>
      <c r="H63" s="157">
        <f>'将来負担比率（分子）の構造'!K$44</f>
        <v>672</v>
      </c>
      <c r="I63" s="157"/>
      <c r="J63" s="157"/>
      <c r="K63" s="157">
        <f>'将来負担比率（分子）の構造'!L$44</f>
        <v>682</v>
      </c>
      <c r="L63" s="157"/>
      <c r="M63" s="157"/>
      <c r="N63" s="157">
        <f>'将来負担比率（分子）の構造'!M$44</f>
        <v>745</v>
      </c>
      <c r="O63" s="157"/>
      <c r="P63" s="157"/>
    </row>
    <row r="64" spans="1:16" x14ac:dyDescent="0.2">
      <c r="A64" s="157" t="s">
        <v>33</v>
      </c>
      <c r="B64" s="157">
        <f>'将来負担比率（分子）の構造'!I$43</f>
        <v>8422</v>
      </c>
      <c r="C64" s="157"/>
      <c r="D64" s="157"/>
      <c r="E64" s="157">
        <f>'将来負担比率（分子）の構造'!J$43</f>
        <v>8025</v>
      </c>
      <c r="F64" s="157"/>
      <c r="G64" s="157"/>
      <c r="H64" s="157">
        <f>'将来負担比率（分子）の構造'!K$43</f>
        <v>7703</v>
      </c>
      <c r="I64" s="157"/>
      <c r="J64" s="157"/>
      <c r="K64" s="157">
        <f>'将来負担比率（分子）の構造'!L$43</f>
        <v>7481</v>
      </c>
      <c r="L64" s="157"/>
      <c r="M64" s="157"/>
      <c r="N64" s="157">
        <f>'将来負担比率（分子）の構造'!M$43</f>
        <v>7136</v>
      </c>
      <c r="O64" s="157"/>
      <c r="P64" s="157"/>
    </row>
    <row r="65" spans="1:16" x14ac:dyDescent="0.2">
      <c r="A65" s="157" t="s">
        <v>32</v>
      </c>
      <c r="B65" s="157">
        <f>'将来負担比率（分子）の構造'!I$42</f>
        <v>82</v>
      </c>
      <c r="C65" s="157"/>
      <c r="D65" s="157"/>
      <c r="E65" s="157">
        <f>'将来負担比率（分子）の構造'!J$42</f>
        <v>65</v>
      </c>
      <c r="F65" s="157"/>
      <c r="G65" s="157"/>
      <c r="H65" s="157">
        <f>'将来負担比率（分子）の構造'!K$42</f>
        <v>47</v>
      </c>
      <c r="I65" s="157"/>
      <c r="J65" s="157"/>
      <c r="K65" s="157">
        <f>'将来負担比率（分子）の構造'!L$42</f>
        <v>30</v>
      </c>
      <c r="L65" s="157"/>
      <c r="M65" s="157"/>
      <c r="N65" s="157">
        <f>'将来負担比率（分子）の構造'!M$42</f>
        <v>23</v>
      </c>
      <c r="O65" s="157"/>
      <c r="P65" s="157"/>
    </row>
    <row r="66" spans="1:16" x14ac:dyDescent="0.2">
      <c r="A66" s="157" t="s">
        <v>31</v>
      </c>
      <c r="B66" s="157">
        <f>'将来負担比率（分子）の構造'!I$41</f>
        <v>13429</v>
      </c>
      <c r="C66" s="157"/>
      <c r="D66" s="157"/>
      <c r="E66" s="157">
        <f>'将来負担比率（分子）の構造'!J$41</f>
        <v>13559</v>
      </c>
      <c r="F66" s="157"/>
      <c r="G66" s="157"/>
      <c r="H66" s="157">
        <f>'将来負担比率（分子）の構造'!K$41</f>
        <v>13463</v>
      </c>
      <c r="I66" s="157"/>
      <c r="J66" s="157"/>
      <c r="K66" s="157">
        <f>'将来負担比率（分子）の構造'!L$41</f>
        <v>14562</v>
      </c>
      <c r="L66" s="157"/>
      <c r="M66" s="157"/>
      <c r="N66" s="157">
        <f>'将来負担比率（分子）の構造'!M$41</f>
        <v>15398</v>
      </c>
      <c r="O66" s="157"/>
      <c r="P66" s="157"/>
    </row>
    <row r="67" spans="1:16" x14ac:dyDescent="0.2">
      <c r="A67" s="157" t="s">
        <v>71</v>
      </c>
      <c r="B67" s="157" t="e">
        <f>NA()</f>
        <v>#N/A</v>
      </c>
      <c r="C67" s="157">
        <f>IF(ISNUMBER('将来負担比率（分子）の構造'!I$53), IF('将来負担比率（分子）の構造'!I$53 &lt; 0, 0, '将来負担比率（分子）の構造'!I$53), NA())</f>
        <v>1798</v>
      </c>
      <c r="D67" s="157" t="e">
        <f>NA()</f>
        <v>#N/A</v>
      </c>
      <c r="E67" s="157" t="e">
        <f>NA()</f>
        <v>#N/A</v>
      </c>
      <c r="F67" s="157">
        <f>IF(ISNUMBER('将来負担比率（分子）の構造'!J$53), IF('将来負担比率（分子）の構造'!J$53 &lt; 0, 0, '将来負担比率（分子）の構造'!J$53), NA())</f>
        <v>908</v>
      </c>
      <c r="G67" s="157" t="e">
        <f>NA()</f>
        <v>#N/A</v>
      </c>
      <c r="H67" s="157" t="e">
        <f>NA()</f>
        <v>#N/A</v>
      </c>
      <c r="I67" s="157">
        <f>IF(ISNUMBER('将来負担比率（分子）の構造'!K$53), IF('将来負担比率（分子）の構造'!K$53 &lt; 0, 0, '将来負担比率（分子）の構造'!K$53), NA())</f>
        <v>660</v>
      </c>
      <c r="J67" s="157" t="e">
        <f>NA()</f>
        <v>#N/A</v>
      </c>
      <c r="K67" s="157" t="e">
        <f>NA()</f>
        <v>#N/A</v>
      </c>
      <c r="L67" s="157">
        <f>IF(ISNUMBER('将来負担比率（分子）の構造'!L$53), IF('将来負担比率（分子）の構造'!L$53 &lt; 0, 0, '将来負担比率（分子）の構造'!L$53), NA())</f>
        <v>1921</v>
      </c>
      <c r="M67" s="157" t="e">
        <f>NA()</f>
        <v>#N/A</v>
      </c>
      <c r="N67" s="157" t="e">
        <f>NA()</f>
        <v>#N/A</v>
      </c>
      <c r="O67" s="157">
        <f>IF(ISNUMBER('将来負担比率（分子）の構造'!M$53), IF('将来負担比率（分子）の構造'!M$53 &lt; 0, 0, '将来負担比率（分子）の構造'!M$53), NA())</f>
        <v>3676</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1668</v>
      </c>
      <c r="C72" s="161">
        <f>基金残高に係る経年分析!G55</f>
        <v>1668</v>
      </c>
      <c r="D72" s="161">
        <f>基金残高に係る経年分析!H55</f>
        <v>1669</v>
      </c>
    </row>
    <row r="73" spans="1:16" x14ac:dyDescent="0.2">
      <c r="A73" s="160" t="s">
        <v>74</v>
      </c>
      <c r="B73" s="161">
        <f>基金残高に係る経年分析!F56</f>
        <v>2953</v>
      </c>
      <c r="C73" s="161">
        <f>基金残高に係る経年分析!G56</f>
        <v>2553</v>
      </c>
      <c r="D73" s="161">
        <f>基金残高に係る経年分析!H56</f>
        <v>2553</v>
      </c>
    </row>
    <row r="74" spans="1:16" x14ac:dyDescent="0.2">
      <c r="A74" s="160" t="s">
        <v>75</v>
      </c>
      <c r="B74" s="161">
        <f>基金残高に係る経年分析!F57</f>
        <v>1997</v>
      </c>
      <c r="C74" s="161">
        <f>基金残高に係る経年分析!G57</f>
        <v>1768</v>
      </c>
      <c r="D74" s="161">
        <f>基金残高に係る経年分析!H57</f>
        <v>1474</v>
      </c>
    </row>
  </sheetData>
  <sheetProtection algorithmName="SHA-512" hashValue="d5p72+f1HWI8HtvrXRXj4X/pMWS3c2DpdjICfsz8GHUeyia1Y5MgEZcomJ9ljAjGPIpsIiV2Peztb1fErmQ5Nw==" saltValue="klkqA6bj56F/+iL5rfhB7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前原　瑞樹</cp:lastModifiedBy>
  <dcterms:created xsi:type="dcterms:W3CDTF">2026-02-23T06:16:49Z</dcterms:created>
  <dcterms:modified xsi:type="dcterms:W3CDTF">2026-09-15T05:06:35Z</dcterms:modified>
  <cp:category/>
</cp:coreProperties>
</file>